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 tabRatio="947"/>
  </bookViews>
  <sheets>
    <sheet name="INV 11230045691-1" sheetId="7" r:id="rId1"/>
    <sheet name="INV 11230045691-2" sheetId="21" r:id="rId2"/>
    <sheet name="PL 11230045691-1 1" sheetId="6" r:id="rId3"/>
    <sheet name="PL 11230045691-1 2" sheetId="8" r:id="rId4"/>
    <sheet name="INV 11230045691-1.1" sheetId="3" state="hidden" r:id="rId5"/>
    <sheet name="INV 11230045691-1.2" sheetId="5" state="hidden" r:id="rId6"/>
    <sheet name="INV 11230045691-2.1" sheetId="11" state="hidden" r:id="rId7"/>
    <sheet name="INV 11230045691-2.2" sheetId="13" state="hidden" r:id="rId8"/>
    <sheet name="INV 11230045691-2.3" sheetId="14" state="hidden" r:id="rId9"/>
    <sheet name="INV 11230045691-2.4" sheetId="15" state="hidden" r:id="rId10"/>
    <sheet name="INV 11230045691-2.5" sheetId="16" state="hidden" r:id="rId11"/>
    <sheet name="INV 11230045691-2.6" sheetId="18" state="hidden" r:id="rId12"/>
    <sheet name="INV 11230045691-2.7" sheetId="19" state="hidden" r:id="rId13"/>
    <sheet name="PL 11230045691-2 1" sheetId="4" r:id="rId14"/>
    <sheet name="PL 11230045691-2 2" sheetId="23" r:id="rId15"/>
    <sheet name="PL 11230045691-2 3" sheetId="24" r:id="rId16"/>
    <sheet name="PL 11230045691-2 4" sheetId="25" r:id="rId17"/>
    <sheet name="PL 11230045691-2 5" sheetId="26" r:id="rId18"/>
    <sheet name="PL 11230045691-2 6" sheetId="27" r:id="rId19"/>
    <sheet name="PL 11230045691-2 7" sheetId="28" r:id="rId20"/>
  </sheets>
  <definedNames>
    <definedName name="_xlnm._FilterDatabase" localSheetId="0" hidden="1">'INV 11230045691-1'!$A$15:$V$458</definedName>
    <definedName name="_xlnm._FilterDatabase" localSheetId="4" hidden="1">'INV 11230045691-1.1'!$A$15:$U$284</definedName>
    <definedName name="_xlnm._FilterDatabase" localSheetId="5" hidden="1">'INV 11230045691-1.2'!$A$15:$U$192</definedName>
    <definedName name="_xlnm._FilterDatabase" localSheetId="1" hidden="1">'INV 11230045691-2'!$A$15:$V$107</definedName>
    <definedName name="_xlnm._FilterDatabase" localSheetId="6" hidden="1">'INV 11230045691-2.1'!$A$15:$U$84</definedName>
    <definedName name="_xlnm._FilterDatabase" localSheetId="7" hidden="1">'INV 11230045691-2.2'!$A$15:$U$19</definedName>
    <definedName name="_xlnm._FilterDatabase" localSheetId="8" hidden="1">'INV 11230045691-2.3'!$A$15:$U$20</definedName>
    <definedName name="_xlnm._FilterDatabase" localSheetId="9" hidden="1">'INV 11230045691-2.4'!$A$15:$U$19</definedName>
    <definedName name="_xlnm._FilterDatabase" localSheetId="10" hidden="1">'INV 11230045691-2.5'!$A$15:$U$27</definedName>
    <definedName name="_xlnm._FilterDatabase" localSheetId="11" hidden="1">'INV 11230045691-2.6'!$A$15:$U$22</definedName>
    <definedName name="_xlnm._FilterDatabase" localSheetId="12" hidden="1">'INV 11230045691-2.7'!$A$15:$U$24</definedName>
    <definedName name="_xlnm._FilterDatabase" localSheetId="2" hidden="1">'PL 11230045691-1 1'!$A$15:$T$847</definedName>
    <definedName name="_xlnm._FilterDatabase" localSheetId="3" hidden="1">'PL 11230045691-1 2'!$A$15:$T$799</definedName>
    <definedName name="_xlnm._FilterDatabase" localSheetId="13" hidden="1">'PL 11230045691-2 1'!$A$15:$T$368</definedName>
    <definedName name="_xlnm._FilterDatabase" localSheetId="14" hidden="1">'PL 11230045691-2 2'!$A$15:$T$37</definedName>
    <definedName name="_xlnm._FilterDatabase" localSheetId="15" hidden="1">'PL 11230045691-2 3'!$A$15:$T$37</definedName>
    <definedName name="_xlnm._FilterDatabase" localSheetId="16" hidden="1">'PL 11230045691-2 4'!$A$15:$T$37</definedName>
    <definedName name="_xlnm._FilterDatabase" localSheetId="17" hidden="1">'PL 11230045691-2 5'!$A$15:$T$156</definedName>
    <definedName name="_xlnm._FilterDatabase" localSheetId="18" hidden="1">'PL 11230045691-2 6'!$A$15:$T$42</definedName>
    <definedName name="_xlnm._FilterDatabase" localSheetId="19" hidden="1">'PL 11230045691-2 7'!$A$15:$T$24</definedName>
    <definedName name="_xlnm.Print_Area" localSheetId="0">'INV 11230045691-1'!$A$1:$L$469</definedName>
    <definedName name="_xlnm.Print_Area" localSheetId="4">'INV 11230045691-1.1'!$A$1:$K$295</definedName>
    <definedName name="_xlnm.Print_Area" localSheetId="5">'INV 11230045691-1.2'!$A$1:$K$203</definedName>
    <definedName name="_xlnm.Print_Area" localSheetId="1">'INV 11230045691-2'!$A$1:$L$108</definedName>
    <definedName name="_xlnm.Print_Area" localSheetId="6">'INV 11230045691-2.1'!$A$1:$K$95</definedName>
    <definedName name="_xlnm.Print_Area" localSheetId="7">'INV 11230045691-2.2'!$A$1:$K$30</definedName>
    <definedName name="_xlnm.Print_Area" localSheetId="8">'INV 11230045691-2.3'!$A$1:$K$31</definedName>
    <definedName name="_xlnm.Print_Area" localSheetId="9">'INV 11230045691-2.4'!$A$1:$K$30</definedName>
    <definedName name="_xlnm.Print_Area" localSheetId="10">'INV 11230045691-2.5'!$A$1:$K$38</definedName>
    <definedName name="_xlnm.Print_Area" localSheetId="11">'INV 11230045691-2.6'!$A$1:$K$33</definedName>
    <definedName name="_xlnm.Print_Area" localSheetId="12">'INV 11230045691-2.7'!$A$1:$K$35</definedName>
    <definedName name="_xlnm.Print_Area" localSheetId="2">'PL 11230045691-1 1'!$A$1:$J$859</definedName>
    <definedName name="_xlnm.Print_Area" localSheetId="3">'PL 11230045691-1 2'!$A$1:$J$811</definedName>
    <definedName name="_xlnm.Print_Area" localSheetId="13">'PL 11230045691-2 1'!$A$1:$J$380</definedName>
    <definedName name="_xlnm.Print_Area" localSheetId="14">'PL 11230045691-2 2'!$A$1:$J$49</definedName>
    <definedName name="_xlnm.Print_Area" localSheetId="15">'PL 11230045691-2 3'!$A$1:$J$49</definedName>
    <definedName name="_xlnm.Print_Area" localSheetId="16">'PL 11230045691-2 4'!$A$1:$J$49</definedName>
    <definedName name="_xlnm.Print_Area" localSheetId="17">'PL 11230045691-2 5'!$A$1:$J$168</definedName>
    <definedName name="_xlnm.Print_Area" localSheetId="18">'PL 11230045691-2 6'!$A$1:$J$54</definedName>
    <definedName name="_xlnm.Print_Area" localSheetId="19">'PL 11230045691-2 7'!$A$1:$J$36</definedName>
  </definedNames>
  <calcPr calcId="125725"/>
</workbook>
</file>

<file path=xl/calcChain.xml><?xml version="1.0" encoding="utf-8"?>
<calcChain xmlns="http://schemas.openxmlformats.org/spreadsheetml/2006/main">
  <c r="E17" i="21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6"/>
  <c r="G16" i="7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B107" i="21" l="1"/>
  <c r="B106"/>
  <c r="E24" i="28"/>
  <c r="B26"/>
  <c r="J24"/>
  <c r="I24"/>
  <c r="H24"/>
  <c r="I5"/>
  <c r="I4"/>
  <c r="B16" i="27"/>
  <c r="B44"/>
  <c r="J42"/>
  <c r="I42"/>
  <c r="H42"/>
  <c r="E42"/>
  <c r="I5"/>
  <c r="I4"/>
  <c r="J156" i="26"/>
  <c r="I156"/>
  <c r="H156"/>
  <c r="E156"/>
  <c r="B158"/>
  <c r="I5"/>
  <c r="I4"/>
  <c r="J37" i="25"/>
  <c r="I37"/>
  <c r="H37"/>
  <c r="E37"/>
  <c r="B16" i="24"/>
  <c r="B39" i="25"/>
  <c r="I5"/>
  <c r="I4"/>
  <c r="E37" i="24"/>
  <c r="J37"/>
  <c r="I37"/>
  <c r="H37"/>
  <c r="B39"/>
  <c r="I5"/>
  <c r="I4"/>
  <c r="E37" i="23"/>
  <c r="B39"/>
  <c r="J37"/>
  <c r="I37"/>
  <c r="H37"/>
  <c r="I5"/>
  <c r="I4"/>
  <c r="J368" i="4"/>
  <c r="I368"/>
  <c r="H368"/>
  <c r="E368"/>
  <c r="I5" i="8"/>
  <c r="I5" i="6"/>
  <c r="I4" i="4"/>
  <c r="B16" i="21"/>
  <c r="B16" i="26" s="1"/>
  <c r="B16" i="28" l="1"/>
  <c r="B16" i="23"/>
  <c r="B16" i="4"/>
  <c r="B16" i="25"/>
  <c r="B16" i="8"/>
  <c r="I6"/>
  <c r="I6" i="6"/>
  <c r="B16"/>
  <c r="F105" i="21" l="1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K6"/>
  <c r="G17" i="19"/>
  <c r="G22" s="1"/>
  <c r="G18"/>
  <c r="G19"/>
  <c r="G20"/>
  <c r="G21"/>
  <c r="G16"/>
  <c r="E22"/>
  <c r="J6"/>
  <c r="G19" i="18"/>
  <c r="G18"/>
  <c r="G20" s="1"/>
  <c r="G17"/>
  <c r="G16"/>
  <c r="E20"/>
  <c r="J6"/>
  <c r="G24" i="16"/>
  <c r="G23"/>
  <c r="G22"/>
  <c r="G21"/>
  <c r="G20"/>
  <c r="G19"/>
  <c r="G18"/>
  <c r="G17"/>
  <c r="G25" s="1"/>
  <c r="G16"/>
  <c r="E25"/>
  <c r="J6"/>
  <c r="G16" i="15"/>
  <c r="G17" s="1"/>
  <c r="E17"/>
  <c r="J6"/>
  <c r="G17" i="14"/>
  <c r="G16"/>
  <c r="G18" s="1"/>
  <c r="E18"/>
  <c r="J6"/>
  <c r="G16" i="13"/>
  <c r="G17" s="1"/>
  <c r="E17"/>
  <c r="J6"/>
  <c r="G17" i="1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16"/>
  <c r="E82"/>
  <c r="J6"/>
  <c r="I4" i="8"/>
  <c r="J799"/>
  <c r="I799"/>
  <c r="H799"/>
  <c r="E799"/>
  <c r="B799"/>
  <c r="B801" s="1"/>
  <c r="B847" i="6"/>
  <c r="J847"/>
  <c r="I847"/>
  <c r="H847"/>
  <c r="I6" i="25" l="1"/>
  <c r="I6" i="24"/>
  <c r="I6" i="4"/>
  <c r="I6" i="23"/>
  <c r="I6" i="28"/>
  <c r="I6" i="27"/>
  <c r="I6" i="26"/>
  <c r="H105" i="21"/>
  <c r="G82" i="11"/>
  <c r="E847" i="6"/>
  <c r="B849"/>
  <c r="E456" i="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K6"/>
  <c r="J6" i="3"/>
  <c r="G190" i="5" l="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E190"/>
  <c r="G16"/>
  <c r="E282" i="3" l="1"/>
  <c r="G282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16"/>
  <c r="I5" i="4" l="1"/>
  <c r="B370" l="1"/>
</calcChain>
</file>

<file path=xl/sharedStrings.xml><?xml version="1.0" encoding="utf-8"?>
<sst xmlns="http://schemas.openxmlformats.org/spreadsheetml/2006/main" count="16605" uniqueCount="1995">
  <si>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</si>
  <si>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</si>
  <si>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</si>
  <si>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</si>
  <si>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</si>
  <si>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</si>
  <si>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</si>
  <si>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</si>
  <si>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</si>
  <si>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</si>
  <si>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</si>
  <si>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</si>
  <si>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</si>
  <si>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</si>
  <si>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</si>
  <si>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</si>
  <si>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</si>
  <si>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</si>
  <si>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</si>
  <si>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</si>
  <si>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</si>
  <si>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</si>
  <si>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</si>
  <si>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</si>
  <si>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</si>
  <si>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</si>
  <si>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</si>
  <si>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</si>
  <si>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</si>
  <si>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</si>
  <si>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</si>
  <si>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</si>
  <si>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</si>
  <si>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</si>
  <si>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</si>
  <si>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</si>
  <si>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</si>
  <si>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</si>
  <si>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</si>
  <si>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</si>
  <si>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</si>
  <si>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</si>
  <si>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</si>
  <si>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</si>
  <si>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</si>
  <si>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</si>
  <si>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20 PLT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</si>
  <si>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</si>
  <si>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</si>
  <si>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</si>
  <si>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</si>
  <si>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</si>
  <si>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</si>
  <si>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</si>
  <si>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</si>
  <si>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</si>
  <si>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</si>
  <si>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</si>
  <si>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</si>
  <si>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</si>
  <si>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</si>
  <si>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</si>
  <si>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</si>
  <si>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</si>
  <si>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</si>
  <si>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</si>
  <si>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06016-02680000</t>
  </si>
  <si>
    <t>0629-014A000</t>
  </si>
  <si>
    <t>06018-05580000</t>
  </si>
  <si>
    <t>0688-0239000</t>
  </si>
  <si>
    <t>06023-00420000</t>
  </si>
  <si>
    <t>0622-00CA000</t>
  </si>
  <si>
    <t>06023-00450000</t>
  </si>
  <si>
    <t>0622-00BT000</t>
  </si>
  <si>
    <t>06038-00191400</t>
  </si>
  <si>
    <t>0639-00M4000</t>
  </si>
  <si>
    <t>06045-00040000</t>
  </si>
  <si>
    <t>0634-001G000</t>
  </si>
  <si>
    <t>06045-00050100</t>
  </si>
  <si>
    <t>0634-001H000</t>
  </si>
  <si>
    <t>06G004092010</t>
  </si>
  <si>
    <t>0603-000C000</t>
  </si>
  <si>
    <t>06G004092020</t>
  </si>
  <si>
    <t>0603-00AD000</t>
  </si>
  <si>
    <t>06G023123010</t>
  </si>
  <si>
    <t>0622-003V000</t>
  </si>
  <si>
    <t>07001-00070000</t>
  </si>
  <si>
    <t>0703-00WA000</t>
  </si>
  <si>
    <t>07003-00030800</t>
  </si>
  <si>
    <t>0702-00XB000</t>
  </si>
  <si>
    <t>07003-00280000</t>
  </si>
  <si>
    <t>0702-01C8000</t>
  </si>
  <si>
    <t>07004-00030300</t>
  </si>
  <si>
    <t>0703-00W9000</t>
  </si>
  <si>
    <t>07004-00030400</t>
  </si>
  <si>
    <t>0703-00X5000</t>
  </si>
  <si>
    <t>07004-01250000</t>
  </si>
  <si>
    <t>0701-019F000</t>
  </si>
  <si>
    <t>07005-00660200</t>
  </si>
  <si>
    <t>0704-02VK000</t>
  </si>
  <si>
    <t>07005-00660300</t>
  </si>
  <si>
    <t>0704-02QB000</t>
  </si>
  <si>
    <t>07005-01520000</t>
  </si>
  <si>
    <t>0704-02VV000</t>
  </si>
  <si>
    <t>07005-02020000</t>
  </si>
  <si>
    <t>0704-03DM000</t>
  </si>
  <si>
    <t>07005-02800200</t>
  </si>
  <si>
    <t>0704-03CJ000</t>
  </si>
  <si>
    <t>07005-04710000</t>
  </si>
  <si>
    <t>0704-05WA000</t>
  </si>
  <si>
    <t>07005-04770000</t>
  </si>
  <si>
    <t>0704-03BH000</t>
  </si>
  <si>
    <t>07009-00095800</t>
  </si>
  <si>
    <t>0708-04M4000</t>
  </si>
  <si>
    <t>07009-00131700</t>
  </si>
  <si>
    <t>0708-04K4000</t>
  </si>
  <si>
    <t>07014-00160000</t>
  </si>
  <si>
    <t>0713-01LN000</t>
  </si>
  <si>
    <t>07024-01153300</t>
  </si>
  <si>
    <t>0718-038A000</t>
  </si>
  <si>
    <t>07024-01153600</t>
  </si>
  <si>
    <t>0718-0338000</t>
  </si>
  <si>
    <t>07024-01730200</t>
  </si>
  <si>
    <t>0718-02L5000</t>
  </si>
  <si>
    <t>07G001000820</t>
  </si>
  <si>
    <t>0700-0006000</t>
  </si>
  <si>
    <t>07G001001131</t>
  </si>
  <si>
    <t>0700-0009000</t>
  </si>
  <si>
    <t>07G004069020</t>
  </si>
  <si>
    <t>0703-0015000</t>
  </si>
  <si>
    <t>07G005000B12</t>
  </si>
  <si>
    <t>0704-00CH000</t>
  </si>
  <si>
    <t>07G005C68010</t>
  </si>
  <si>
    <t>0704-0147000</t>
  </si>
  <si>
    <t>07G005C86010</t>
  </si>
  <si>
    <t>0704-01AP000</t>
  </si>
  <si>
    <t>07G022005830</t>
  </si>
  <si>
    <t>0718-000B000</t>
  </si>
  <si>
    <t>09002-00130300</t>
  </si>
  <si>
    <t>0901-01GJ000</t>
  </si>
  <si>
    <t>09002-00130800</t>
  </si>
  <si>
    <t>0901-01P6000</t>
  </si>
  <si>
    <t>09G013030404</t>
  </si>
  <si>
    <t>0901-0017000</t>
  </si>
  <si>
    <t>09G013120114</t>
  </si>
  <si>
    <t>0901-0029000</t>
  </si>
  <si>
    <t>09G01C030001</t>
  </si>
  <si>
    <t>0901-00SN000</t>
  </si>
  <si>
    <t>10002-00070100</t>
  </si>
  <si>
    <t>10S2-0019B00</t>
  </si>
  <si>
    <t>10002-00100000</t>
  </si>
  <si>
    <t>10S2-001LB00</t>
  </si>
  <si>
    <t>10002-00140000</t>
  </si>
  <si>
    <t>10S2-001YB00</t>
  </si>
  <si>
    <t>10101-00261000</t>
  </si>
  <si>
    <t>1012-00FJ100</t>
  </si>
  <si>
    <t>10101-00427000</t>
  </si>
  <si>
    <t>1012-011E300</t>
  </si>
  <si>
    <t>10101-00492000</t>
  </si>
  <si>
    <t>1012-02GT200</t>
  </si>
  <si>
    <t>10101-00801000</t>
  </si>
  <si>
    <t>1012-021F000</t>
  </si>
  <si>
    <t>10101-00842000</t>
  </si>
  <si>
    <t>1012-026B200</t>
  </si>
  <si>
    <t>10102-00292000</t>
  </si>
  <si>
    <t>1022-03GE200</t>
  </si>
  <si>
    <t>10102-00671000</t>
  </si>
  <si>
    <t>1022-04FA100</t>
  </si>
  <si>
    <t>10113-00661000</t>
  </si>
  <si>
    <t>10Z2-00MJ000</t>
  </si>
  <si>
    <t>10202-00017000</t>
  </si>
  <si>
    <t>10K4-001C300</t>
  </si>
  <si>
    <t>10301-00011000</t>
  </si>
  <si>
    <t>10I4-008Y100</t>
  </si>
  <si>
    <t>10G094114730</t>
  </si>
  <si>
    <t>10S2-001FB00</t>
  </si>
  <si>
    <t>10G211000007070</t>
  </si>
  <si>
    <t>1014-001O300</t>
  </si>
  <si>
    <t>10G211100017020</t>
  </si>
  <si>
    <t>1012-008L200</t>
  </si>
  <si>
    <t>10G211100117010</t>
  </si>
  <si>
    <t>1012-0046100</t>
  </si>
  <si>
    <t>10G211100417010</t>
  </si>
  <si>
    <t>1012-00F5000</t>
  </si>
  <si>
    <t>10G211106007010</t>
  </si>
  <si>
    <t>1014-001N100</t>
  </si>
  <si>
    <t>10G211150007010</t>
  </si>
  <si>
    <t>1014-0035100</t>
  </si>
  <si>
    <t>10G211220007070</t>
  </si>
  <si>
    <t>1014-006Q300</t>
  </si>
  <si>
    <t>10G211222007020</t>
  </si>
  <si>
    <t>1014-006B200</t>
  </si>
  <si>
    <t>10G211223007010</t>
  </si>
  <si>
    <t>1014-007V000</t>
  </si>
  <si>
    <t>10G211224007010</t>
  </si>
  <si>
    <t>1014-0037100</t>
  </si>
  <si>
    <t>10G211300317030</t>
  </si>
  <si>
    <t>1012-00TD000</t>
  </si>
  <si>
    <t>10G211330007070</t>
  </si>
  <si>
    <t>1014-00C4300</t>
  </si>
  <si>
    <t>10G21143R017010</t>
  </si>
  <si>
    <t>1012-039E100</t>
  </si>
  <si>
    <t>10G211470017010</t>
  </si>
  <si>
    <t>1012-007B100</t>
  </si>
  <si>
    <t>10G211472007020</t>
  </si>
  <si>
    <t>1014-005L200</t>
  </si>
  <si>
    <t>10G21149R917010</t>
  </si>
  <si>
    <t>1012-00GP100</t>
  </si>
  <si>
    <t>10G211560007010</t>
  </si>
  <si>
    <t>1014-0064100</t>
  </si>
  <si>
    <t>10G211820117070</t>
  </si>
  <si>
    <t>1012-00F6300</t>
  </si>
  <si>
    <t>10G2120R1004020</t>
  </si>
  <si>
    <t>1024-01B2200</t>
  </si>
  <si>
    <t>10G212102004010</t>
  </si>
  <si>
    <t>1024-000B100</t>
  </si>
  <si>
    <t>10G212103004010</t>
  </si>
  <si>
    <t>1024-000F100</t>
  </si>
  <si>
    <t>10G212104004010</t>
  </si>
  <si>
    <t>1024-000I100</t>
  </si>
  <si>
    <t>10G212105004070</t>
  </si>
  <si>
    <t>1024-000P300</t>
  </si>
  <si>
    <t>10G212105214010</t>
  </si>
  <si>
    <t>1022-000P100</t>
  </si>
  <si>
    <t>10G212106004020</t>
  </si>
  <si>
    <t>1024-005P200</t>
  </si>
  <si>
    <t>10G212107214070</t>
  </si>
  <si>
    <t>1022-00PB300</t>
  </si>
  <si>
    <t>10G212110114070</t>
  </si>
  <si>
    <t>1022-01XQ300</t>
  </si>
  <si>
    <t>10G212110314010</t>
  </si>
  <si>
    <t>1022-0013100</t>
  </si>
  <si>
    <t>10G212115314070</t>
  </si>
  <si>
    <t>1022-02YY300</t>
  </si>
  <si>
    <t>10G212120114070</t>
  </si>
  <si>
    <t>1022-001J300</t>
  </si>
  <si>
    <t>10G212120214010</t>
  </si>
  <si>
    <t>1022-001K100</t>
  </si>
  <si>
    <t>10G212121014070</t>
  </si>
  <si>
    <t>1022-00JQ300</t>
  </si>
  <si>
    <t>10G212121214070</t>
  </si>
  <si>
    <t>1022-01XV300</t>
  </si>
  <si>
    <t>10G212127314010</t>
  </si>
  <si>
    <t>1022-0025100</t>
  </si>
  <si>
    <t>10G212130114070</t>
  </si>
  <si>
    <t>1022-00RZ300</t>
  </si>
  <si>
    <t>10G212133114010</t>
  </si>
  <si>
    <t>1022-00SB100</t>
  </si>
  <si>
    <t>10G212133314070</t>
  </si>
  <si>
    <t>1022-00SN300</t>
  </si>
  <si>
    <t>10G212137214010</t>
  </si>
  <si>
    <t>1022-002M100</t>
  </si>
  <si>
    <t>10G212150004010</t>
  </si>
  <si>
    <t>1024-0011100</t>
  </si>
  <si>
    <t>10G212150114070</t>
  </si>
  <si>
    <t>1022-00TV300</t>
  </si>
  <si>
    <t>10G212150314070</t>
  </si>
  <si>
    <t>1022-003D300</t>
  </si>
  <si>
    <t>10G212160114010</t>
  </si>
  <si>
    <t>1022-003R100</t>
  </si>
  <si>
    <t>10G212165214010</t>
  </si>
  <si>
    <t>1022-0044100</t>
  </si>
  <si>
    <t>10G212169214070</t>
  </si>
  <si>
    <t>1022-02CP300</t>
  </si>
  <si>
    <t>10G212174314010</t>
  </si>
  <si>
    <t>1022-01LY100</t>
  </si>
  <si>
    <t>10G212174314070</t>
  </si>
  <si>
    <t>1022-004J300</t>
  </si>
  <si>
    <t>10G212178214070</t>
  </si>
  <si>
    <t>1022-004M300</t>
  </si>
  <si>
    <t>10G212180114010</t>
  </si>
  <si>
    <t>1022-01M0100</t>
  </si>
  <si>
    <t>10G212180314010</t>
  </si>
  <si>
    <t>1022-004T100</t>
  </si>
  <si>
    <t>10G212181004070</t>
  </si>
  <si>
    <t>1024-009H300</t>
  </si>
  <si>
    <t>10G212187314010</t>
  </si>
  <si>
    <t>1022-0286100</t>
  </si>
  <si>
    <t>10G2121R0014070</t>
  </si>
  <si>
    <t>1022-00WX300</t>
  </si>
  <si>
    <t>10G212200014010</t>
  </si>
  <si>
    <t>1022-005G100</t>
  </si>
  <si>
    <t>10G212200114020</t>
  </si>
  <si>
    <t>1022-00KI200</t>
  </si>
  <si>
    <t>10G212200214020</t>
  </si>
  <si>
    <t>1022-00KK200</t>
  </si>
  <si>
    <t>10G212200314010</t>
  </si>
  <si>
    <t>1022-005O100</t>
  </si>
  <si>
    <t>10G212200414020</t>
  </si>
  <si>
    <t>1022-01VW200</t>
  </si>
  <si>
    <t>10G212205214070</t>
  </si>
  <si>
    <t>1022-005Z300</t>
  </si>
  <si>
    <t>10G212210214070</t>
  </si>
  <si>
    <t>1022-00XZ300</t>
  </si>
  <si>
    <t>10G212215214070</t>
  </si>
  <si>
    <t>1022-01YT300</t>
  </si>
  <si>
    <t>10G212220114020</t>
  </si>
  <si>
    <t>1022-00KT200</t>
  </si>
  <si>
    <t>10G212220214010</t>
  </si>
  <si>
    <t>1022-006C100</t>
  </si>
  <si>
    <t>10G212222004070</t>
  </si>
  <si>
    <t>1024-002A300</t>
  </si>
  <si>
    <t>10G21222R014070</t>
  </si>
  <si>
    <t>1022-006S300</t>
  </si>
  <si>
    <t>10G212240014020</t>
  </si>
  <si>
    <t>1022-00ZQ200</t>
  </si>
  <si>
    <t>10G212240214070</t>
  </si>
  <si>
    <t>1022-0078300</t>
  </si>
  <si>
    <t>10G212249314010</t>
  </si>
  <si>
    <t>1022-010T100</t>
  </si>
  <si>
    <t>10G21224R914070</t>
  </si>
  <si>
    <t>1022-007S300</t>
  </si>
  <si>
    <t>10G212255114010</t>
  </si>
  <si>
    <t>1022-01Z4100</t>
  </si>
  <si>
    <t>10G212255214070</t>
  </si>
  <si>
    <t>1022-0119300</t>
  </si>
  <si>
    <t>10G212287114010</t>
  </si>
  <si>
    <t>1022-012C100</t>
  </si>
  <si>
    <t>10G2122R0014010</t>
  </si>
  <si>
    <t>1022-01XB100</t>
  </si>
  <si>
    <t>10G2122R2014010</t>
  </si>
  <si>
    <t>1022-012H100</t>
  </si>
  <si>
    <t>10G212300214020</t>
  </si>
  <si>
    <t>1022-012P200</t>
  </si>
  <si>
    <t>10G212303004070</t>
  </si>
  <si>
    <t>1024-00CZ300</t>
  </si>
  <si>
    <t>10G212304004070</t>
  </si>
  <si>
    <t>1024-00D4300</t>
  </si>
  <si>
    <t>10G212330004070</t>
  </si>
  <si>
    <t>1024-003A300</t>
  </si>
  <si>
    <t>10G212331004010</t>
  </si>
  <si>
    <t>1024-003B100</t>
  </si>
  <si>
    <t>10G21233R014070</t>
  </si>
  <si>
    <t>1022-014H300</t>
  </si>
  <si>
    <t>10G212340014070</t>
  </si>
  <si>
    <t>1022-01PR300</t>
  </si>
  <si>
    <t>10G212340214010</t>
  </si>
  <si>
    <t>1022-01PS100</t>
  </si>
  <si>
    <t>10G212348114070</t>
  </si>
  <si>
    <t>1022-033C300</t>
  </si>
  <si>
    <t>10G212360014010</t>
  </si>
  <si>
    <t>1022-00AM100</t>
  </si>
  <si>
    <t>10G212360114070</t>
  </si>
  <si>
    <t>1022-0159300</t>
  </si>
  <si>
    <t>10G212390004070</t>
  </si>
  <si>
    <t>1024-00EC300</t>
  </si>
  <si>
    <t>10G21239R014020</t>
  </si>
  <si>
    <t>1022-00LZ200</t>
  </si>
  <si>
    <t>10G21239R014070</t>
  </si>
  <si>
    <t>1022-01ZK300</t>
  </si>
  <si>
    <t>10G2123R9014070</t>
  </si>
  <si>
    <t>1022-01QM300</t>
  </si>
  <si>
    <t>10G212402114020</t>
  </si>
  <si>
    <t>1022-0173200</t>
  </si>
  <si>
    <t>10G212402214010</t>
  </si>
  <si>
    <t>1022-00BW100</t>
  </si>
  <si>
    <t>10G212402314010</t>
  </si>
  <si>
    <t>1022-0179100</t>
  </si>
  <si>
    <t>10G21240R214010</t>
  </si>
  <si>
    <t>1022-00C0100</t>
  </si>
  <si>
    <t>10G212430214070</t>
  </si>
  <si>
    <t>1022-01R0300</t>
  </si>
  <si>
    <t>10G212432114010</t>
  </si>
  <si>
    <t>1022-017Y100</t>
  </si>
  <si>
    <t>10G21245R314020</t>
  </si>
  <si>
    <t>1022-0190200</t>
  </si>
  <si>
    <t>10G212470114020</t>
  </si>
  <si>
    <t>1022-0196200</t>
  </si>
  <si>
    <t>10G212470314010</t>
  </si>
  <si>
    <t>1022-00D0100</t>
  </si>
  <si>
    <t>10G212471004010</t>
  </si>
  <si>
    <t>1024-0041100</t>
  </si>
  <si>
    <t>10G212472004010</t>
  </si>
  <si>
    <t>1024-0044100</t>
  </si>
  <si>
    <t>10G212475004010</t>
  </si>
  <si>
    <t>1024-00N9100</t>
  </si>
  <si>
    <t>10G212475214070</t>
  </si>
  <si>
    <t>1022-019X300</t>
  </si>
  <si>
    <t>10G212499214010</t>
  </si>
  <si>
    <t>1022-00DE100</t>
  </si>
  <si>
    <t>10G21249R914010</t>
  </si>
  <si>
    <t>1022-00DH100</t>
  </si>
  <si>
    <t>10G2124R7004020</t>
  </si>
  <si>
    <t>1024-00FZ200</t>
  </si>
  <si>
    <t>10G212510004070</t>
  </si>
  <si>
    <t>1024-00JH300</t>
  </si>
  <si>
    <t>10G212536114070</t>
  </si>
  <si>
    <t>1022-01BV300</t>
  </si>
  <si>
    <t>10G212549014010</t>
  </si>
  <si>
    <t>1022-00EE100</t>
  </si>
  <si>
    <t>10G212560214070</t>
  </si>
  <si>
    <t>1022-01CL300</t>
  </si>
  <si>
    <t>10G212562114070</t>
  </si>
  <si>
    <t>1022-01CX300</t>
  </si>
  <si>
    <t>10G212576114070</t>
  </si>
  <si>
    <t>1022-02BC300</t>
  </si>
  <si>
    <t>10G212604114020</t>
  </si>
  <si>
    <t>1022-00MV200</t>
  </si>
  <si>
    <t>10G21260R414070</t>
  </si>
  <si>
    <t>1022-00MX300</t>
  </si>
  <si>
    <t>10G212619114070</t>
  </si>
  <si>
    <t>1022-01DW300</t>
  </si>
  <si>
    <t>10G212620004070</t>
  </si>
  <si>
    <t>1024-00H2300</t>
  </si>
  <si>
    <t>10G212620314010</t>
  </si>
  <si>
    <t>1022-0240100</t>
  </si>
  <si>
    <t>10G212634114070</t>
  </si>
  <si>
    <t>1022-00N0300</t>
  </si>
  <si>
    <t>10G212649014070</t>
  </si>
  <si>
    <t>1022-00FZ300</t>
  </si>
  <si>
    <t>10G212649114070</t>
  </si>
  <si>
    <t>1022-020G300</t>
  </si>
  <si>
    <t>10G212665114070</t>
  </si>
  <si>
    <t>1022-020O300</t>
  </si>
  <si>
    <t>10G212680014010</t>
  </si>
  <si>
    <t>1022-01EZ100</t>
  </si>
  <si>
    <t>10G212680114010</t>
  </si>
  <si>
    <t>1022-00G4100</t>
  </si>
  <si>
    <t>10G212680314070</t>
  </si>
  <si>
    <t>1022-020P300</t>
  </si>
  <si>
    <t>10G212732114070</t>
  </si>
  <si>
    <t>1022-01FZ300</t>
  </si>
  <si>
    <t>10G212750214070</t>
  </si>
  <si>
    <t>1022-00NC300</t>
  </si>
  <si>
    <t>10G21275R014070</t>
  </si>
  <si>
    <t>1022-01GE300</t>
  </si>
  <si>
    <t>10G212787214070</t>
  </si>
  <si>
    <t>1022-01GQ300</t>
  </si>
  <si>
    <t>10G212806014020</t>
  </si>
  <si>
    <t>1022-01WM200</t>
  </si>
  <si>
    <t>10G212806114010</t>
  </si>
  <si>
    <t>1022-00H7100</t>
  </si>
  <si>
    <t>10G212825114010</t>
  </si>
  <si>
    <t>1022-00HP100</t>
  </si>
  <si>
    <t>10G212909214070</t>
  </si>
  <si>
    <t>1022-00ID300</t>
  </si>
  <si>
    <t>10G212931214020</t>
  </si>
  <si>
    <t>1022-01WZ200</t>
  </si>
  <si>
    <t>10G21310R013020</t>
  </si>
  <si>
    <t>1032-00N2200</t>
  </si>
  <si>
    <t>10G213120313070</t>
  </si>
  <si>
    <t>1032-00OH300</t>
  </si>
  <si>
    <t>10G213130213010</t>
  </si>
  <si>
    <t>1032-002R100</t>
  </si>
  <si>
    <t>10G213150003071</t>
  </si>
  <si>
    <t>1034-00I3300</t>
  </si>
  <si>
    <t>10G213150113010</t>
  </si>
  <si>
    <t>1032-003R100</t>
  </si>
  <si>
    <t>10G213151003010</t>
  </si>
  <si>
    <t>1034-0017100</t>
  </si>
  <si>
    <t>10G2131R0013070</t>
  </si>
  <si>
    <t>1032-00K7300</t>
  </si>
  <si>
    <t>10G213200113010</t>
  </si>
  <si>
    <t>1032-0069100</t>
  </si>
  <si>
    <t>10G213200313070</t>
  </si>
  <si>
    <t>1032-006H300</t>
  </si>
  <si>
    <t>10G213225003010</t>
  </si>
  <si>
    <t>1034-0023100</t>
  </si>
  <si>
    <t>10G213261113010</t>
  </si>
  <si>
    <t>1032-008V100</t>
  </si>
  <si>
    <t>10G2132R2013070</t>
  </si>
  <si>
    <t>1032-0117300</t>
  </si>
  <si>
    <t>10G2132R7013010</t>
  </si>
  <si>
    <t>1032-038L100</t>
  </si>
  <si>
    <t>10G213330003070</t>
  </si>
  <si>
    <t>1034-0052300</t>
  </si>
  <si>
    <t>10G213471003020</t>
  </si>
  <si>
    <t>1034-00B8200</t>
  </si>
  <si>
    <t>10G2134R7003010</t>
  </si>
  <si>
    <t>1034-003O100</t>
  </si>
  <si>
    <t>10G21351R013020</t>
  </si>
  <si>
    <t>1032-00LB200</t>
  </si>
  <si>
    <t>10G2135R1013010</t>
  </si>
  <si>
    <t>1032-01TK100</t>
  </si>
  <si>
    <t>10G213604113010</t>
  </si>
  <si>
    <t>1032-00FV100</t>
  </si>
  <si>
    <t>10G213820113010</t>
  </si>
  <si>
    <t>1032-01G1100</t>
  </si>
  <si>
    <t>10G215000002010</t>
  </si>
  <si>
    <t>1044-0002100</t>
  </si>
  <si>
    <t>10G216100001010</t>
  </si>
  <si>
    <t>1054-0003100</t>
  </si>
  <si>
    <t>10G2162R2001010</t>
  </si>
  <si>
    <t>1054-001S100</t>
  </si>
  <si>
    <t>10G21DR01015010</t>
  </si>
  <si>
    <t>10Q2-0003100</t>
  </si>
  <si>
    <t>10G252103004010</t>
  </si>
  <si>
    <t>10I4-000D100</t>
  </si>
  <si>
    <t>10G252330004070</t>
  </si>
  <si>
    <t>10I4-002U300</t>
  </si>
  <si>
    <t>10G302000004010</t>
  </si>
  <si>
    <t>10H4-0001100</t>
  </si>
  <si>
    <t>10G302103004010</t>
  </si>
  <si>
    <t>10H4-000A100</t>
  </si>
  <si>
    <t>10G302104004010</t>
  </si>
  <si>
    <t>10H4-000E100</t>
  </si>
  <si>
    <t>10G302472004010</t>
  </si>
  <si>
    <t>10H4-0014100</t>
  </si>
  <si>
    <t>10G303000004020</t>
  </si>
  <si>
    <t>10K4-0002200</t>
  </si>
  <si>
    <t>11202-0027H000</t>
  </si>
  <si>
    <t>1A10-00XLC00</t>
  </si>
  <si>
    <t>11202-00897100</t>
  </si>
  <si>
    <t>1A10-024RE00</t>
  </si>
  <si>
    <t>11202-00937000</t>
  </si>
  <si>
    <t>1A10-016YE00</t>
  </si>
  <si>
    <t>11202-01097000</t>
  </si>
  <si>
    <t>1A10-01X2E00</t>
  </si>
  <si>
    <t>11203-00037000</t>
  </si>
  <si>
    <t>1A20-033PE00</t>
  </si>
  <si>
    <t>11203-0018H100</t>
  </si>
  <si>
    <t>1A20-0255C00</t>
  </si>
  <si>
    <t>11203-0029D000</t>
  </si>
  <si>
    <t>1A20-02SGA00</t>
  </si>
  <si>
    <t>11203-00367000</t>
  </si>
  <si>
    <t>1A20-02LCE00</t>
  </si>
  <si>
    <t>11203-0176H000</t>
  </si>
  <si>
    <t>1A20-035FC00</t>
  </si>
  <si>
    <t>11206-00517000</t>
  </si>
  <si>
    <t>1A50-00SBE00</t>
  </si>
  <si>
    <t>11G231012002360</t>
  </si>
  <si>
    <t>1A10-002IC00</t>
  </si>
  <si>
    <t>11G231018002360</t>
  </si>
  <si>
    <t>1A10-001JC00</t>
  </si>
  <si>
    <t>11G232027004070</t>
  </si>
  <si>
    <t>1A20-002LE00</t>
  </si>
  <si>
    <t>11G232033004030</t>
  </si>
  <si>
    <t>1A20-0037F00</t>
  </si>
  <si>
    <t>11G232110214030</t>
  </si>
  <si>
    <t>1A20-005DF00</t>
  </si>
  <si>
    <t>11G232110214070</t>
  </si>
  <si>
    <t>1A20-005EE00</t>
  </si>
  <si>
    <t>11G232110311070</t>
  </si>
  <si>
    <t>1A20-005ME00</t>
  </si>
  <si>
    <t>11G232110312070</t>
  </si>
  <si>
    <t>1A20-005TE00</t>
  </si>
  <si>
    <t>11G232115311070</t>
  </si>
  <si>
    <t>1A20-006VE00</t>
  </si>
  <si>
    <t>11G232122214360</t>
  </si>
  <si>
    <t>1A20-038QC00</t>
  </si>
  <si>
    <t>11G232122311070</t>
  </si>
  <si>
    <t>1A20-0079E00</t>
  </si>
  <si>
    <t>11G232122312070</t>
  </si>
  <si>
    <t>1A20-007EE00</t>
  </si>
  <si>
    <t>11G232133114070</t>
  </si>
  <si>
    <t>1A20-007OE00</t>
  </si>
  <si>
    <t>11G232139114070</t>
  </si>
  <si>
    <t>1A20-00OEE00</t>
  </si>
  <si>
    <t>11G232147114070</t>
  </si>
  <si>
    <t>1A20-008CE00</t>
  </si>
  <si>
    <t>11G232147214070</t>
  </si>
  <si>
    <t>1A20-008OE00</t>
  </si>
  <si>
    <t>11G232156114070</t>
  </si>
  <si>
    <t>1A20-00ILE00</t>
  </si>
  <si>
    <t>11G232168114070</t>
  </si>
  <si>
    <t>1A20-0098E00</t>
  </si>
  <si>
    <t>11G232182114070</t>
  </si>
  <si>
    <t>1A20-00IYE00</t>
  </si>
  <si>
    <t>11G232210411070</t>
  </si>
  <si>
    <t>1A20-00J7E00</t>
  </si>
  <si>
    <t>11G232210515150</t>
  </si>
  <si>
    <t>1A20-00JGA00</t>
  </si>
  <si>
    <t>11G232222415070</t>
  </si>
  <si>
    <t>1A20-00ADE00</t>
  </si>
  <si>
    <t>11G232222515070</t>
  </si>
  <si>
    <t>1A20-00P3E00</t>
  </si>
  <si>
    <t>11G232222525360</t>
  </si>
  <si>
    <t>1A20-00ANC00</t>
  </si>
  <si>
    <t>11G232222526360</t>
  </si>
  <si>
    <t>1A20-01U9C00</t>
  </si>
  <si>
    <t>11G232233416320</t>
  </si>
  <si>
    <t>1A20-00VJ600</t>
  </si>
  <si>
    <t>11G232247525150</t>
  </si>
  <si>
    <t>1A20-00QMA00</t>
  </si>
  <si>
    <t>11G232247525360</t>
  </si>
  <si>
    <t>1A20-00QNC00</t>
  </si>
  <si>
    <t>11G233122214070</t>
  </si>
  <si>
    <t>1A30-005RE00</t>
  </si>
  <si>
    <t>11G233182214070</t>
  </si>
  <si>
    <t>1A30-008WE00</t>
  </si>
  <si>
    <t>11G233210512150</t>
  </si>
  <si>
    <t>1A30-00CXA00</t>
  </si>
  <si>
    <t>11G233222511150</t>
  </si>
  <si>
    <t>1A30-00A0A00</t>
  </si>
  <si>
    <t>11G233247515150</t>
  </si>
  <si>
    <t>1A30-00AQA00</t>
  </si>
  <si>
    <t>11G235210615360</t>
  </si>
  <si>
    <t>1A50-001NC00</t>
  </si>
  <si>
    <t>11G236210725320</t>
  </si>
  <si>
    <t>1A60-00F8600</t>
  </si>
  <si>
    <t>uPI</t>
  </si>
  <si>
    <t>No. 5, Taiyuan 1st Street, Zhubei City, Hsinchu County 302</t>
  </si>
  <si>
    <t>POWER SW. UP7549TMA5-25</t>
  </si>
  <si>
    <t>TW</t>
  </si>
  <si>
    <t>GLOBAL MIXED-MODE TECHNOLOGY  INC.</t>
  </si>
  <si>
    <t>Lingsen Precision Industries , LTD：5-1 South 2nd Road, Tanzi Dist, Taichung, Taiwan 42760</t>
  </si>
  <si>
    <t>POWER SW. G517AH1TP1U TSOT23-6</t>
  </si>
  <si>
    <t>Nuvoton</t>
  </si>
  <si>
    <t>SECRET</t>
  </si>
  <si>
    <t>POWER SW. NCT3582Y</t>
  </si>
  <si>
    <t>EUTech Microelectronics Inc..</t>
  </si>
  <si>
    <t>11-1F No. 188 Baoqiao Rd Xindian Dist. New Taipei City</t>
  </si>
  <si>
    <t>USB POWER SW. EUP3550A1-25VIR1</t>
  </si>
  <si>
    <t>Korea</t>
  </si>
  <si>
    <t>Anpec</t>
  </si>
  <si>
    <t>No.6, Dusing 1st Road, SBIP, Hsinchu, Taiwan.</t>
  </si>
  <si>
    <t>POWER SW. APL3528QBI-TRG</t>
  </si>
  <si>
    <t>TAIWAN</t>
  </si>
  <si>
    <t>RICHTEK Technology Corporation</t>
  </si>
  <si>
    <t>No.8, Tai Yuen 1st Street, Chupei City, Hsinchu, Taiwan 30288</t>
  </si>
  <si>
    <t>DOWN CONV. ATK2253CLGQW</t>
  </si>
  <si>
    <t>China</t>
  </si>
  <si>
    <t>TEMP. SENSOR UP9029PMA8</t>
  </si>
  <si>
    <t>Global Mixed-mode Technology Inc.</t>
  </si>
  <si>
    <t>No.578, Wei Xing Road, Economic-Technological Development Zone, Hefei, Anhui, China</t>
  </si>
  <si>
    <t>TEMP.SENSOR GA753T11U</t>
  </si>
  <si>
    <t>CN</t>
  </si>
  <si>
    <t>ABLIC Inc. Takatsuka Unit</t>
  </si>
  <si>
    <t>12th Floor, No. 106, Section 1, Xintai 5th Road, Xizhi District, New Taipei City</t>
  </si>
  <si>
    <t>VOLT DETEC. S-1000N25-I4T1U</t>
  </si>
  <si>
    <t>Japan</t>
  </si>
  <si>
    <t>Techcomp International Corp.</t>
  </si>
  <si>
    <t>5F, No.30, Lane 513, Rueiguang road, Nei-hu district, Taipei</t>
  </si>
  <si>
    <t>HALL EFFECT SW YB8251ST23</t>
  </si>
  <si>
    <t>YOBON TECHNOLOGIES, INC.</t>
  </si>
  <si>
    <t>No.501-19, Zhongzheng Rd., Xindian Dist., New Taipei City 23148, Taiwan (R.O.C.)</t>
  </si>
  <si>
    <t>HALL EFFECT SW YB8248ST23</t>
  </si>
  <si>
    <t>Nexperia Malaysia Sdn.Bhd</t>
  </si>
  <si>
    <t>Jonkerbosplein 52, 6534AB Nijmegen, The Netherlands</t>
  </si>
  <si>
    <t>LOGIC 74LVC1G08GW SOT353</t>
  </si>
  <si>
    <t>Malaysia</t>
  </si>
  <si>
    <t>World Peace Industrial Co.,Ltd</t>
  </si>
  <si>
    <t>PT 12687, Tuanku Jaafar Industrial Park 71450 Seremban , Negeri Sembilan Malaysia</t>
  </si>
  <si>
    <t>LOGIC 74LVC1G08GM SOT886</t>
  </si>
  <si>
    <t>MY</t>
  </si>
  <si>
    <t>NO.4, Creation RD. III,, East District, Hsinchu City, 300</t>
  </si>
  <si>
    <t>TEMP. SENSOR NCT7717U SOT23-5</t>
  </si>
  <si>
    <t>PANJIT INTERNATIONAL INC.</t>
  </si>
  <si>
    <t>No.24, Gangshan N. Rd., Gangshan Dist., Kaohsiung City 82063, Taiwan</t>
  </si>
  <si>
    <t>SCHOTTKY 30V 225mW SOT-363</t>
  </si>
  <si>
    <t>PANJIT INTERNATIONAL INC</t>
  </si>
  <si>
    <t>TRANSIS. NPN MMBT3904 SOT-23</t>
  </si>
  <si>
    <t>ROHM Corporation</t>
  </si>
  <si>
    <t>101/94, 102 Navanakorn Industrial Zone, Moo 20, Phaholyothin Road, Tambol Khlong-Nueng, Amphur Khlong-Luong, Pathumthani 12120 Thailand</t>
  </si>
  <si>
    <t>TRASISTOR EMD62 EMT6</t>
  </si>
  <si>
    <t>Thailand</t>
  </si>
  <si>
    <t>PANJIT INTERNATIONAL INC .</t>
  </si>
  <si>
    <t>No.24, Gangshan N. Rd., Gangshan Dist., Kaohsiung City 82063, Taiwa</t>
  </si>
  <si>
    <t>SCHOTTKY 30V 200mA SOT523</t>
  </si>
  <si>
    <t xml:space="preserve">TAIWAN  </t>
  </si>
  <si>
    <t>SCHOTTKY 3.0V 0.2A SOT-523</t>
  </si>
  <si>
    <t>ROHM-Wako Electronics (Malaysia) Sdn. Bhd.</t>
  </si>
  <si>
    <t>NO. 8, Lane 250, Shinhu 2nd Rd., Neihu District, Taipei City, Taiwan, R.O.C.</t>
  </si>
  <si>
    <t>ZENER 30V SOD123FL</t>
  </si>
  <si>
    <t>N-MOSFET 50V SOT563</t>
  </si>
  <si>
    <t>N-MOSFET 50V SOT363</t>
  </si>
  <si>
    <t>NIKO SEMICONDUCTOR CO.,LTD</t>
  </si>
  <si>
    <t xml:space="preserve">12F., No. 368, Gong-Jian Rd., Shi-Ji Dist., New Taipei City 22161, TAIWAN </t>
  </si>
  <si>
    <t>N-MOSFET 30V SOT23(S)</t>
  </si>
  <si>
    <t>DUAL N-MOSFET 50V 50V SOT563</t>
  </si>
  <si>
    <t>N-MOSFET 30V PDFN 2X2S</t>
  </si>
  <si>
    <t>N-MOSFET 20V DFN0604-3</t>
  </si>
  <si>
    <t>N-MOS PJA3404_R1_00001 SOT23</t>
  </si>
  <si>
    <t xml:space="preserve">TAIWAN </t>
  </si>
  <si>
    <t>Harmony Electronics Corp.</t>
  </si>
  <si>
    <t>2F, No. 409, Sec. 2, Tiding Blvd., Nei-hu Dist., Taipei city</t>
  </si>
  <si>
    <t>XTAL 48MHZ 10pF 10ppm</t>
  </si>
  <si>
    <t>No. 39, Huadong Rd., Daliao Dist., Dafa industrial Park, Kaohsiung City 831, Taiwan</t>
  </si>
  <si>
    <t>XTAL 38.4MHZ 10pF 20ppm</t>
  </si>
  <si>
    <t>Harvatek Corporation</t>
  </si>
  <si>
    <t>No. 18,Lane 522,Sec. 5,Jhonghua Rd.,Hsinchu City 300,Taiwan 30094</t>
  </si>
  <si>
    <t>LED WHITE/AMBER SMD RA</t>
  </si>
  <si>
    <t>Force mos</t>
  </si>
  <si>
    <t>242F, No. 555, Siyuan Road, Xinzhuang District, New Taipei City</t>
  </si>
  <si>
    <t>TVS DIODE 5.5V DFN0603-2L</t>
  </si>
  <si>
    <t>Frontek Technology Corporation.</t>
  </si>
  <si>
    <t>13/F,189 Second Trade Road， Nangang District,Taibei City</t>
  </si>
  <si>
    <t>ESD PROTECTION 3.3V DFN10</t>
  </si>
  <si>
    <t xml:space="preserve">CHINA </t>
  </si>
  <si>
    <t>ST</t>
  </si>
  <si>
    <t>Baiye Road, Liaobu Town, Dongguan city, Guangdong Province</t>
  </si>
  <si>
    <t>TVS DIODE 3.3V DFN1006 18PF</t>
  </si>
  <si>
    <t>DIODE BAV99W-L SOT323</t>
  </si>
  <si>
    <t>DIODE 1N4148WS-L SOD-323</t>
  </si>
  <si>
    <t>No.24, Gangshan N. Rd., Gangshan Dist., Kaohsiung City 82063, Taiwan (R.O.C.)</t>
  </si>
  <si>
    <t>SCHOTTKY BAT54CW-L SOT323</t>
  </si>
  <si>
    <t>PANJIT INTERNATION INC</t>
  </si>
  <si>
    <t>NO.24, GANGSHAN N. RD., GANGSHAN DIST., KAOHSIUNG CITY 82063</t>
  </si>
  <si>
    <t>N-MOSFET 60V SOT23</t>
  </si>
  <si>
    <t>ROHM Electronics Philippines, Inc.</t>
  </si>
  <si>
    <t>N-MOSFET UM6K31N UMT6</t>
  </si>
  <si>
    <t>PH</t>
  </si>
  <si>
    <t>N-MOSFET 30V SOT363</t>
  </si>
  <si>
    <t>THINKING ELECTRONIC INDUSTRIAL CO.,LTD.　</t>
  </si>
  <si>
    <t>21, Lane 373, Ming Tzu lst Rd.,80759 San Ming Dist., Kaohsiung, Taiwan　</t>
  </si>
  <si>
    <t>VARISTOR 5.5V 260PF(0402)</t>
  </si>
  <si>
    <t>TAI-TECH Advanced Electronics(KunShan) Co.,Ltd</t>
  </si>
  <si>
    <t>GUO-ZE ROAD  NO.925 DEVELOPMENT ZONE OF KUNSHAN,JIANG-SU PROVINCE ,CHINA</t>
  </si>
  <si>
    <t>FERRITE BEAD 0603 120ohm 3A</t>
  </si>
  <si>
    <t>Max Echo Technology Corp.</t>
  </si>
  <si>
    <t>No.15, Jingke E. Road., Nantun District, Taichung, Taiwan</t>
  </si>
  <si>
    <t>FERRITE BEAD 0402 120ohm 600mA</t>
  </si>
  <si>
    <t> Max Echo Technology Corp</t>
  </si>
  <si>
    <t> No.15, Jingke E. Road., Nantun District, Taichung, Taiwan</t>
  </si>
  <si>
    <t>FERRITE BEAD(0603)30 OHM/1A</t>
  </si>
  <si>
    <t>Taiwan </t>
  </si>
  <si>
    <t>TAI-TECH Advanced Electronics., Co. Ltd.</t>
  </si>
  <si>
    <t>925 Guoze Road,Kunshan Development Zone,Jiangsu Province,China</t>
  </si>
  <si>
    <t>FERRITE BEAD(0603)120OHM/600mA</t>
  </si>
  <si>
    <t>CHILISIN</t>
  </si>
  <si>
    <t>No. 270, Nanfeng Rd., Pingzhen Dist., Taoyuan City 324019 , Taiwan (R.O.C.)</t>
  </si>
  <si>
    <t>FERRITE BEAD 0402 30 OHM 1.7A</t>
  </si>
  <si>
    <t>Vietnam</t>
  </si>
  <si>
    <t>THINKING ELECTRONIC INDUSTRIAL CO.,LTD.</t>
  </si>
  <si>
    <t>No.6 Longmen Road,WuJin High &amp;New-Tech Industrial Development Zone.ChangZhou.JiangSu</t>
  </si>
  <si>
    <t>THERMISTOR NTC 100Kohm 0402 1%</t>
  </si>
  <si>
    <t>THERMISTOR NTC 10Kohm 0402 1%</t>
  </si>
  <si>
    <t>THINKING ELECTRONIC INDUSTRIAL CO.,LTD.</t>
  </si>
  <si>
    <t>No.6 Longmen Road,WuJin High &amp;New-Tech Industrial Development Zone.ChangZhou.JiangSu</t>
  </si>
  <si>
    <t>THERMISTOR NTC 47Kohm 0402 1%</t>
  </si>
  <si>
    <t>TA-I TECHNOLOGY(SU ZHOU)CO.,LTD</t>
  </si>
  <si>
    <t>NO.675,Luxiang North Road, Songling Town ,Wujiang ,China</t>
  </si>
  <si>
    <t>RES FILM 330 ohm 1/20W 0201 1%</t>
  </si>
  <si>
    <t>Walsin Passive Component (H.K.) Limited</t>
  </si>
  <si>
    <t>Xiniupo Administrative Zone DaLang Town, Dongguan City Guangdong Province</t>
  </si>
  <si>
    <t>RES FILM 150 ohm 1/20W 0201 1%</t>
  </si>
  <si>
    <t>RALEC TECHNOLOGY (KUNSHAN) CO., LTD.</t>
  </si>
  <si>
    <t>No.333 middle huangpu river road, kunshan city, jiangsu province</t>
  </si>
  <si>
    <t>RES FILM 27Kohm 1/20W 0201 1%</t>
  </si>
  <si>
    <t>RES FILM 499 ohm 1/20W 0201 1%</t>
  </si>
  <si>
    <t>RES FILM 113 ohm 1/20W 0201 1%</t>
  </si>
  <si>
    <t>RES FILM 62ohm 1/16W 0402 1%</t>
  </si>
  <si>
    <t>NO.675,Luxiang North Road, Songling Town ,Wujiang ,Chin</t>
  </si>
  <si>
    <t>RES FILM 57.6Kohm 1/16W0402 1%</t>
  </si>
  <si>
    <t>RES METAL 10mohm 1/4W 0603 1%</t>
  </si>
  <si>
    <t>RES A 10 ohm 2R4P 0603 5%</t>
  </si>
  <si>
    <t>RES A 36 OHM (0402) 5% 4R8P</t>
  </si>
  <si>
    <t>RES FILM 0ohm 1/20W 0201 JUMP</t>
  </si>
  <si>
    <t>RES 100 OHM 1/20W (0201) 1%</t>
  </si>
  <si>
    <t>RES 1K OHM 1/20W (0201) 1%</t>
  </si>
  <si>
    <t>RES FILM 1Mohm 1/20W 0201 1%</t>
  </si>
  <si>
    <t>RES 10M OHM 1/20W (0201) 5%</t>
  </si>
  <si>
    <t>RES 15 OHM 1/20W (0201) 5%</t>
  </si>
  <si>
    <t>RES FILM 22ohm 1/20W 0201 5%</t>
  </si>
  <si>
    <t>RES 2.2K OHM 1/20W (0201) 5%</t>
  </si>
  <si>
    <t>RES FILM 22Kohm 1/20W 0201 5%</t>
  </si>
  <si>
    <t>RES 220K OHM 1/20W (0201) 5%</t>
  </si>
  <si>
    <t>YAGEO USA (H.K) LIMITED</t>
  </si>
  <si>
    <t>Unit 7,1/F South Seas Centre75 Mody Road, Tsimshatsui East  Kowloon, Hong Kong</t>
  </si>
  <si>
    <t>RES FILM 300Kohm 1/20W 0201 1%</t>
  </si>
  <si>
    <t>RES 33 OHM 1/20W (0201) 5%</t>
  </si>
  <si>
    <t>RES FILM 43 ohm 1/20W 0201 1%</t>
  </si>
  <si>
    <t>RES 470 OHM 1/20W (0201) 1%</t>
  </si>
  <si>
    <t>RES 4.7K OHM 1/20W (0201) 5%</t>
  </si>
  <si>
    <t>RES FILM 49.9ohm 1/20W 0201 1%</t>
  </si>
  <si>
    <t>RES 56 OHM 1/20W (0201) 5%</t>
  </si>
  <si>
    <t>RES FILM 8.2Kohm 1/20W 0201 1%</t>
  </si>
  <si>
    <t>RES FILM 0.1ohm 1/16W 0402 5%</t>
  </si>
  <si>
    <t>RES 1K OHM 1/16W(0402) 5%</t>
  </si>
  <si>
    <t>RES 10K OHM 1/16W (0402) 5%</t>
  </si>
  <si>
    <t>RES 100K OHM 1/16W (0402) 5%</t>
  </si>
  <si>
    <t>RES 1M OHM 1/16W (0402) 5%</t>
  </si>
  <si>
    <t>RES 10.5K OHM 1/16W (0402) 1%</t>
  </si>
  <si>
    <t>RES 10M OHM 1/16W (0402) 5%</t>
  </si>
  <si>
    <t>RES 10.7K OHM 1/16W (0402) 1%</t>
  </si>
  <si>
    <t>RES 1.1K OHM 1/16W (0402) 1%</t>
  </si>
  <si>
    <t>RES 110K OHM 1/16W (0402) 1%</t>
  </si>
  <si>
    <t>ROOM D, 8/F., WING CHEONG COMMERCIAL BLDG, 19-25 JERVOIS ST, SHEUNG WAN, HK.</t>
  </si>
  <si>
    <t>RES 115K OHM 1/16W (0402) 1%</t>
  </si>
  <si>
    <t>RES 1.2K OHM 1/16W (0402) 1%</t>
  </si>
  <si>
    <t>RES 12K OHM 1/16W (0402) 1%</t>
  </si>
  <si>
    <t>RES 121 OHM 1/16W (0402) 1%</t>
  </si>
  <si>
    <t>RES 12.1K OHM 1/16W (0402) 1%</t>
  </si>
  <si>
    <t>RES 127K OHM 1/16W (0402) 1%</t>
  </si>
  <si>
    <t>RES 1.3K OHM 1/16W (0402) 1%</t>
  </si>
  <si>
    <t>RES 1.33K OHM 1/16W (0402) 1%</t>
  </si>
  <si>
    <t>RES 133K OHM 1/16W (0402) 1%</t>
  </si>
  <si>
    <t>RES 13.7K OHM 1/16W(0402)1%</t>
  </si>
  <si>
    <t>RES 15 OHM 1/16W (0402) 5%</t>
  </si>
  <si>
    <t>RES 1.5K OHM 1/16W (0402) 1%</t>
  </si>
  <si>
    <t>RES 150K OHM 1/16W (0402)1%</t>
  </si>
  <si>
    <t>RES 1.6K OHM 1/16W (0402) 1%</t>
  </si>
  <si>
    <t>RES 16.5K OHM 1/16W (0402) 1%</t>
  </si>
  <si>
    <t>RES 16.9K OHM 1/16W (0402) 1%</t>
  </si>
  <si>
    <t>RES 174K OHM 1/16W (0402) 1%</t>
  </si>
  <si>
    <t>RES 174K OHM 1/16W (0402)1%</t>
  </si>
  <si>
    <t>RES 17.8K OHM 1/16W (0402) 1%</t>
  </si>
  <si>
    <t>RES 1.8K OHM 1/16W (0402)1%</t>
  </si>
  <si>
    <t>RES 180K OHM 1/16W (0402) 1%</t>
  </si>
  <si>
    <t>RES 180 OHM 1/16W (0402)5%</t>
  </si>
  <si>
    <t>RES 187K OHM 1/16W (0402) 1%</t>
  </si>
  <si>
    <t>RES FILM 1 ohm 1/16W 0402 1%</t>
  </si>
  <si>
    <t>RES 200 OHM 1/16W (0402) 1%</t>
  </si>
  <si>
    <t>RES 2K OHM 1/16W (0402)1%</t>
  </si>
  <si>
    <t>RES 20K OHM 1/16W (0402) 1%</t>
  </si>
  <si>
    <t>RES 200K OHM 1/16W (0402) 1%</t>
  </si>
  <si>
    <t>RES 2M OHM 1/16W (0402) 1%</t>
  </si>
  <si>
    <t>RES 20.5K OHM 1/16W (0402) 1%</t>
  </si>
  <si>
    <t>RES 21K OHM 1/16W (0402) 1%</t>
  </si>
  <si>
    <t>RES 21.5K OHM 1/16W (0402) 1%</t>
  </si>
  <si>
    <t>RES 2.2K OHM 1/16W (0402) 1%</t>
  </si>
  <si>
    <t>RES 22K OHM 1/16W (0402) 1%</t>
  </si>
  <si>
    <t>RES 2.2K OHM 1/16W (0402) 5%</t>
  </si>
  <si>
    <t>RES 22 OHM 1/16W (0402) 1%</t>
  </si>
  <si>
    <t>RES 240 OHM 1/16W (0402) 1%</t>
  </si>
  <si>
    <t>RES 24K OHM 1/16W(0402)1%</t>
  </si>
  <si>
    <t>RES 249K OHM 1/16W (0402) 1%</t>
  </si>
  <si>
    <t>RES 24.9 OHM 1/16W (0402) 1%</t>
  </si>
  <si>
    <t>RES 2.55K OHM 1/16W (0402) 1%</t>
  </si>
  <si>
    <t>RES 25.5K OHM 1/16W (0402) 1%</t>
  </si>
  <si>
    <t>RES 2.87K OHM 1/16W (0402) 1%</t>
  </si>
  <si>
    <t>RES 2 OHM 1/16W (0402) 1%</t>
  </si>
  <si>
    <t>RES 2.2 OHM 1/16W (0402) 1%</t>
  </si>
  <si>
    <t>RES 30K OHM 1/16W (0402) 1%</t>
  </si>
  <si>
    <t>RES 30K OHM 1/16W (0402) 5%</t>
  </si>
  <si>
    <t>RES 300K OHM 1/16W (0402) 5%</t>
  </si>
  <si>
    <t>RES 33 OHM 1/16W (0402) 5%</t>
  </si>
  <si>
    <t>RES 330 OHM 1/16W (0402) 5%</t>
  </si>
  <si>
    <t>RES 33 OHM 1/16W (0402) 1%</t>
  </si>
  <si>
    <t>RES 340 OHM 1/16W (0402) 1%</t>
  </si>
  <si>
    <t>RES 34K OHM 1/16W (0402) 1%</t>
  </si>
  <si>
    <t>RES 3.48K OHM 1/16W (0402) 1%</t>
  </si>
  <si>
    <t>RES 360 OHM 1/16W (0402)1%</t>
  </si>
  <si>
    <t>RES 3.6K OHM 1/16W (0402) 1%</t>
  </si>
  <si>
    <t>RES 39 OHM 1/16W (0402)5%</t>
  </si>
  <si>
    <t>RES 39 OHM 1/16W (0402) 1%</t>
  </si>
  <si>
    <t>RES 3.9 OHM 1/16W (0402) 1%</t>
  </si>
  <si>
    <t>RES 4.02K OHM 1/16W (0402) 1%</t>
  </si>
  <si>
    <t>RES 40.2K OHM 1/16W (0402) 1%</t>
  </si>
  <si>
    <t>RES 402K OHM 1/16W (0402) 1%</t>
  </si>
  <si>
    <t>RES 40.2 OHM 1/16W (0402) 1%</t>
  </si>
  <si>
    <t>RES 43K OHM 1/16W (0402) 1%</t>
  </si>
  <si>
    <t>RES 4.32K OHM 1/16W (0402) 1%</t>
  </si>
  <si>
    <t>RES 45.3 OHM 1/16W (0402) 1%</t>
  </si>
  <si>
    <t>RES 4.7K OHM 1/16W (0402) 1%</t>
  </si>
  <si>
    <t>RES 470K OHM 1/16W (0402) 1%</t>
  </si>
  <si>
    <t>RES 470 OHM 1/16W(0402) 5%</t>
  </si>
  <si>
    <t>RES 4.7K OHM 1/16W (0402) 5%</t>
  </si>
  <si>
    <t>RES 4.7M OHM 1/16W (0402) 5%</t>
  </si>
  <si>
    <t>RES 47.5K OHM 1/16W (0402) 1%</t>
  </si>
  <si>
    <t>RES 49.9K OHM 1/16W (0402)1%</t>
  </si>
  <si>
    <t>RES 49.9 OHM 1/16W(0402) 1%</t>
  </si>
  <si>
    <t>RES 4.7 OHM 1/16W (0402) 5%</t>
  </si>
  <si>
    <t>RES 51 OHM 1/16W (0402) 5%</t>
  </si>
  <si>
    <t>RES 5.36K OHM 1/16W (0402) 1%</t>
  </si>
  <si>
    <t>RES 549 OHM 1/16W (0402) 1%</t>
  </si>
  <si>
    <t>RES 56K OHM 1/16W (0402) 1%</t>
  </si>
  <si>
    <t>RES 5.62K OHM 1/16W (0402) 1%</t>
  </si>
  <si>
    <t>RES 5.76K OHM 1/16W (0402) 1%</t>
  </si>
  <si>
    <t>RES 6.04K OHM 1/16W (0402) 1%</t>
  </si>
  <si>
    <t>RES 60.4 OHM 1/16W (0402) 1%</t>
  </si>
  <si>
    <t>RES 6.19K OHM 1/16W (0402) 1%</t>
  </si>
  <si>
    <t>RES 62 OHM 1/16W (0402) 5%</t>
  </si>
  <si>
    <t>RES 620K OHM 1/16W (0402) 1%</t>
  </si>
  <si>
    <t>RES 6.34K OHM 1/16W(0402)1%</t>
  </si>
  <si>
    <t>RES 649 OHM 1/16W(0402)1%</t>
  </si>
  <si>
    <t>RES 6.49K OHM 1/16W (0402) 1%</t>
  </si>
  <si>
    <t>RES 6.65K OHM 1/16W (0402) 1%</t>
  </si>
  <si>
    <t>RES 680 OHM 1/16W (0402) 1%</t>
  </si>
  <si>
    <t>RES 6.8K OHM 1/16W (0402)1%</t>
  </si>
  <si>
    <t>RES 680K OHM 1/16W (0402) 1%</t>
  </si>
  <si>
    <t>RES 7.32K OHM 1/16W(0402) 1%</t>
  </si>
  <si>
    <t>RES 75K OHM 1/16W (0402) 1%</t>
  </si>
  <si>
    <t>RES 75 OHM 1/16W (0402) 1%</t>
  </si>
  <si>
    <t>RES 78.7K OHM 1/16W (0402) 1%</t>
  </si>
  <si>
    <t>RES 806 OHM 1/16W (0402) 1%</t>
  </si>
  <si>
    <t>RES 8.06K OHM 1/16W (0402)1%</t>
  </si>
  <si>
    <t>RES 8.25K OHM 1/16W (0402) 1%</t>
  </si>
  <si>
    <t>RES 90.9K OHM 1/16W (0402) 1%</t>
  </si>
  <si>
    <t>RES 93.1K OHM 1/16W (0402) 1%</t>
  </si>
  <si>
    <t>RALEC TECHNOLOGY (KUNSHAN) CO., LTD</t>
  </si>
  <si>
    <t>RES 10 OHM 1/10W (0603) 1%</t>
  </si>
  <si>
    <t>RES 120K OHM 1/10W(0603) 1%</t>
  </si>
  <si>
    <t>RES 13K OHM 1/10W(0603)1%</t>
  </si>
  <si>
    <t>RES 15 OHM 1/10W (0603) 5%</t>
  </si>
  <si>
    <t>RES 1.5K OHM 1/10W(0603)1%</t>
  </si>
  <si>
    <t>RES 150 OHM 1/10W (0603) 5%</t>
  </si>
  <si>
    <t>RES 1 OHM 1/10W(0603)1%</t>
  </si>
  <si>
    <t>RES 2K OHM 1/10W(0603) 1%</t>
  </si>
  <si>
    <t>RES 200K OHM 1/10W(0603) 1%</t>
  </si>
  <si>
    <t>RES 2.2M OHM 1/10W(0603)5%</t>
  </si>
  <si>
    <t>RES 2.61K OHM 1/10W (0603) 1%</t>
  </si>
  <si>
    <t>RES 2.2 OHM 1/10W (0603) 1%</t>
  </si>
  <si>
    <t>RES FILM 2.7ohm 1/10W 0603 1%</t>
  </si>
  <si>
    <t>RES 33 OHM 1/10W(0603)5%</t>
  </si>
  <si>
    <t>RES 470 OHM 1/10W (0603)5%</t>
  </si>
  <si>
    <t>RES 4.7 OHM 1/10W (0603)5%</t>
  </si>
  <si>
    <t>RES 51 OHM 1/10W (0603) 1%</t>
  </si>
  <si>
    <t>RES 5.1 OHM 1/10W (0603) 1%</t>
  </si>
  <si>
    <t>RES 6.04K OHM 1/10W(0603)1%</t>
  </si>
  <si>
    <t>RES 8.2K OHM 1/10W(0603)1%</t>
  </si>
  <si>
    <t>RES 0 OHM 1/8W(0805)JUMP</t>
  </si>
  <si>
    <t>RES 10 OHM 1/4W(1206)5%</t>
  </si>
  <si>
    <t>RES 2.2 OHM 1/4W(1206)5%</t>
  </si>
  <si>
    <t>RES 10m OHM 1W (1508) 1%</t>
  </si>
  <si>
    <t>RES A 10K OHM (0402)5% 4R8P</t>
  </si>
  <si>
    <t>RES A 33ohm 4R8P 0402 5%</t>
  </si>
  <si>
    <t>RES A 0 OHM(0402)JUMP 2R4P</t>
  </si>
  <si>
    <t>RES A 10K OHM(0402)5% 2R4P</t>
  </si>
  <si>
    <t>RES A 100K OHM(0402)5% 2R4P</t>
  </si>
  <si>
    <t>RES A 4.7Kohm 2R4P 0402 5%</t>
  </si>
  <si>
    <t>RES A 0 OHM (0603) JUMP 2R4P</t>
  </si>
  <si>
    <t>TRADING(SHANGHAI) CO., LTD.</t>
  </si>
  <si>
    <t>No.13 Keji Dong Road, Shi Jie Town, Dongguan City, Guangdong Province, China 523290</t>
  </si>
  <si>
    <t>MLCC 0.1uF/16V 0201 X5R 10%</t>
  </si>
  <si>
    <t>MLCC 10pF/50V 0201 NPO 5%</t>
  </si>
  <si>
    <t>MLCC 1000pF/25V 0201 X5R 10%</t>
  </si>
  <si>
    <t>MLCC 18pF/50V 0201 NPO 5%</t>
  </si>
  <si>
    <t>MLCC 1uF/16V 0402 X5R 10%</t>
  </si>
  <si>
    <t>Lot 977, Block 12, Sama Jaya Free Industrial Zone 93450 Kuching, Sarawak, Malaysia</t>
  </si>
  <si>
    <t>MLCC 10uF/6.3V 0402 X5R 20%</t>
  </si>
  <si>
    <t>Scope Technology Co., Ltd.</t>
  </si>
  <si>
    <t>80, Xiaqing road, TEDA west district, Tianjin, China</t>
  </si>
  <si>
    <t>MLCC 1uF/25V 0402 X5R 10%</t>
  </si>
  <si>
    <t>MLCC 82PF/50V (0402) NPO 5%</t>
  </si>
  <si>
    <t>8F, No.316, Neihu Rd., Sec. 1, Taipei, Taiwan, R.O.C</t>
  </si>
  <si>
    <t>MLCC 0.22uF/25V 0402 X7R 10%</t>
  </si>
  <si>
    <t>MLCC 0.1UF/25V (0805) X7R 5%</t>
  </si>
  <si>
    <t>HONEY HOPE HONESTY INTERNATIONAL TRADING(SHANGHAI) CO., LTD.</t>
  </si>
  <si>
    <t>MLCC 12PF/25V (0201) NPO 5%</t>
  </si>
  <si>
    <t>MLCC 18PF/25V (0201) NPO 5%</t>
  </si>
  <si>
    <t>MLCC 27PF/50V (0402)NPO 5%</t>
  </si>
  <si>
    <t>No.179, Changjiang Road, New District ,Suzhou,Jiangsu Province</t>
  </si>
  <si>
    <t>MLCC 33PF/50V (0402)NPO 5%</t>
  </si>
  <si>
    <t>MLCC 1000PF/50V (0402) X7R 10%</t>
  </si>
  <si>
    <t>MLCC 0.01UF/16V (0402) X7R 10%</t>
  </si>
  <si>
    <t>MLCC 0.01UF/25V (0402) X7R 10%</t>
  </si>
  <si>
    <t>MLCC 0.015UF/16V(0402)X7R 10%</t>
  </si>
  <si>
    <t>MLCC 2.2nF/50V 0402 X5R 10%</t>
  </si>
  <si>
    <t>MLCC 0.022UF/16V(0402)X7R 10%</t>
  </si>
  <si>
    <t>MLCC 0.022UF/25V(0402)X7R 10%</t>
  </si>
  <si>
    <t>MLCC 330PF/50V (0402) X7R 10%</t>
  </si>
  <si>
    <t>MLCC 390PF/50V (0402) X7R 10%</t>
  </si>
  <si>
    <t>MLCC 470PF/50V (0402) X7R 10%</t>
  </si>
  <si>
    <t>MLCC 4700PF/50V(0402)X7R 10%</t>
  </si>
  <si>
    <t>MLCC 560PF/50V (0402) X7R 10%</t>
  </si>
  <si>
    <t>MLCC 680PF/50V(0402)X7R 10%</t>
  </si>
  <si>
    <t>MLCC 820PF/50V(0402)X7R 10%</t>
  </si>
  <si>
    <t>MLCC 0.1UF/16V (0402) X5R 10%</t>
  </si>
  <si>
    <t>MLCC 1UF/6.3V (0402) X5R 10%</t>
  </si>
  <si>
    <t>MLCC 0.22UF/6.3V (0402)X5R 10%</t>
  </si>
  <si>
    <t>MLCC 2.2UF/6.3V (0402) X5R 10%</t>
  </si>
  <si>
    <t>MLCC 2.2UF/6.3V (0402) X5R 20%</t>
  </si>
  <si>
    <t>MLCC 2.2UF/10V (0402) X5R 20%</t>
  </si>
  <si>
    <t>Murata Electronics Trading(Shanghai)Co.,Ltd ChengDu Regional Office</t>
  </si>
  <si>
    <t>Room1405,14/F,Yanlord Land,No.1,Section 2,Renmin South Road,Jinjiang District, Chengdu, 610016</t>
  </si>
  <si>
    <t>CAP 0.33UF/10V (0402) X5R 10%</t>
  </si>
  <si>
    <t>MLCC 4.7UF/6.3V (0402) X5R 20%</t>
  </si>
  <si>
    <t>MLCC 2200PF/50V(0603)X7R 10%</t>
  </si>
  <si>
    <t>MLCC 8200PF/50V(0603)X7R 10%</t>
  </si>
  <si>
    <t>SAMSUNG</t>
  </si>
  <si>
    <t>No.1, Weisan Rd.,Micro-Electronics Industrial Park, Xiqing Dist., Tianjin 300385, China</t>
  </si>
  <si>
    <t>MLCC 1UF/25V (0603) X5R 10%</t>
  </si>
  <si>
    <t>MLCC 2.2UF/16V(0603)X5R 10%</t>
  </si>
  <si>
    <t>MLCC 4.7UF/6.3V(0603)X5R 10%</t>
  </si>
  <si>
    <t>Honey Hope Honesty Enterprise CO.,LTD</t>
  </si>
  <si>
    <t>8F, NO. 316, NEIHU ROAD, SEC. 1, TAIPEI, TAIWAN</t>
  </si>
  <si>
    <t>MLCC 10UF/6.3V (0805) X5R 10%</t>
  </si>
  <si>
    <t>CGTY</t>
  </si>
  <si>
    <t>Taiwan Murata Electronics Co., Ltd.</t>
  </si>
  <si>
    <t>No.451, Sec. 3, Zhongqing Road., Xitun District, Taichung City, 40761, Taiwan</t>
  </si>
  <si>
    <t>MLCC 100uF/6.3V 1206 X5R 20%</t>
  </si>
  <si>
    <t>11230045691-1.1</t>
  </si>
  <si>
    <t>05006-00097400</t>
  </si>
  <si>
    <t>0500-04H8000</t>
  </si>
  <si>
    <t>05008-00020100</t>
  </si>
  <si>
    <t>0500-04HG000</t>
  </si>
  <si>
    <t>05008-00020300</t>
  </si>
  <si>
    <t>0500-04QA000</t>
  </si>
  <si>
    <t>06004-00620000</t>
  </si>
  <si>
    <t>0603-01ST000</t>
  </si>
  <si>
    <t>06007-02500200</t>
  </si>
  <si>
    <t>0628-02J0000</t>
  </si>
  <si>
    <t>06016-02380000</t>
  </si>
  <si>
    <t>0629-0166000</t>
  </si>
  <si>
    <t>06016-02870000</t>
  </si>
  <si>
    <t>0629-01BR000</t>
  </si>
  <si>
    <t>06017-00020000</t>
  </si>
  <si>
    <t>0616-007Q000</t>
  </si>
  <si>
    <t>06018-01480000</t>
  </si>
  <si>
    <t>0688-00HB000</t>
  </si>
  <si>
    <t>06018-04210000</t>
  </si>
  <si>
    <t>0688-01QT000</t>
  </si>
  <si>
    <t>06018-04460000</t>
  </si>
  <si>
    <t>0688-01TD000</t>
  </si>
  <si>
    <t>06021-00280000</t>
  </si>
  <si>
    <t>0617-00PP000</t>
  </si>
  <si>
    <t>06103-00060000</t>
  </si>
  <si>
    <t>020J-00K30AS</t>
  </si>
  <si>
    <t>06103-00720100</t>
  </si>
  <si>
    <t>020J-00TV0AS</t>
  </si>
  <si>
    <t>06G017128110</t>
  </si>
  <si>
    <t>0616-007C000</t>
  </si>
  <si>
    <t>06G023048020</t>
  </si>
  <si>
    <t>0622-000A000</t>
  </si>
  <si>
    <t>07001-00100600</t>
  </si>
  <si>
    <t>0700-019V000</t>
  </si>
  <si>
    <t>07004-00032200</t>
  </si>
  <si>
    <t>0703-01S7000</t>
  </si>
  <si>
    <t>07004-00033000</t>
  </si>
  <si>
    <t>0703-022R000</t>
  </si>
  <si>
    <t>07005-00660900</t>
  </si>
  <si>
    <t>0704-04UL000</t>
  </si>
  <si>
    <t>07009-00112500</t>
  </si>
  <si>
    <t>0708-02RE000</t>
  </si>
  <si>
    <t>07009-00115000</t>
  </si>
  <si>
    <t>0708-04RQ000</t>
  </si>
  <si>
    <t>07013-00060300</t>
  </si>
  <si>
    <t>0710-00EK000</t>
  </si>
  <si>
    <t>07013-00220000</t>
  </si>
  <si>
    <t>0712-009D000</t>
  </si>
  <si>
    <t>07014-00190300</t>
  </si>
  <si>
    <t>0713-02H7000</t>
  </si>
  <si>
    <t>07024-00200200</t>
  </si>
  <si>
    <t>0718-01AB000</t>
  </si>
  <si>
    <t>07024-01152200</t>
  </si>
  <si>
    <t>0718-02J8000</t>
  </si>
  <si>
    <t>07024-01153500</t>
  </si>
  <si>
    <t>0718-02YU000</t>
  </si>
  <si>
    <t>07024-01950200</t>
  </si>
  <si>
    <t>0718-02TE000</t>
  </si>
  <si>
    <t>07G004068011</t>
  </si>
  <si>
    <t>0703-0012000</t>
  </si>
  <si>
    <t>07G010262700</t>
  </si>
  <si>
    <t>0708-01DK000</t>
  </si>
  <si>
    <t>07G01570133A</t>
  </si>
  <si>
    <t>0713-001O000</t>
  </si>
  <si>
    <t>08200-09875000</t>
  </si>
  <si>
    <t>08N1-1S75E00</t>
  </si>
  <si>
    <t>08200-09879000</t>
  </si>
  <si>
    <t>08N1-1S79E00</t>
  </si>
  <si>
    <t>08200-09882100</t>
  </si>
  <si>
    <t>08C2-3UT2N00</t>
  </si>
  <si>
    <t>08202-11995000</t>
  </si>
  <si>
    <t>08N1-1TR4E00</t>
  </si>
  <si>
    <t>08202-12005000</t>
  </si>
  <si>
    <t>08C3-15M5E00</t>
  </si>
  <si>
    <t>08202-12015000</t>
  </si>
  <si>
    <t>08C3-15L5E00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</si>
  <si>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</si>
  <si>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</si>
  <si>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</si>
  <si>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</si>
  <si>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</si>
  <si>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</si>
  <si>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</si>
  <si>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</si>
  <si>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09016-00012600</t>
  </si>
  <si>
    <t>0903-04B5000</t>
  </si>
  <si>
    <t>09016-00012800</t>
  </si>
  <si>
    <t>0903-04RT000</t>
  </si>
  <si>
    <t>09016-00015100</t>
  </si>
  <si>
    <t>0903-05FB000</t>
  </si>
  <si>
    <t>09016-00015900</t>
  </si>
  <si>
    <t>0903-05WR000</t>
  </si>
  <si>
    <t>09016-00060300</t>
  </si>
  <si>
    <t>0903-049U000</t>
  </si>
  <si>
    <t>09016-00062200</t>
  </si>
  <si>
    <t>0903-05WS000</t>
  </si>
  <si>
    <t>09016-00073400</t>
  </si>
  <si>
    <t>0903-044K000</t>
  </si>
  <si>
    <t>09016-00073500</t>
  </si>
  <si>
    <t>0903-044N000</t>
  </si>
  <si>
    <t>09016-00120400</t>
  </si>
  <si>
    <t>0903-044Q000</t>
  </si>
  <si>
    <t>09016-00150700</t>
  </si>
  <si>
    <t>0903-0617000</t>
  </si>
  <si>
    <t>09016-00280200</t>
  </si>
  <si>
    <t>0903-049C000</t>
  </si>
  <si>
    <t>09G092090100</t>
  </si>
  <si>
    <t>0909-000B000</t>
  </si>
  <si>
    <t>10125-0001B100</t>
  </si>
  <si>
    <t>10Z2-008Q400</t>
  </si>
  <si>
    <t>10G211100217020</t>
  </si>
  <si>
    <t>1012-008D200</t>
  </si>
  <si>
    <t>10G211100317010</t>
  </si>
  <si>
    <t>1012-002E100</t>
  </si>
  <si>
    <t>10G211200217010</t>
  </si>
  <si>
    <t>1012-002G100</t>
  </si>
  <si>
    <t>10G211220117030</t>
  </si>
  <si>
    <t>1012-001X000</t>
  </si>
  <si>
    <t>10G21139R017030</t>
  </si>
  <si>
    <t>1012-019L000</t>
  </si>
  <si>
    <t>10G212000004070</t>
  </si>
  <si>
    <t>1024-0004300</t>
  </si>
  <si>
    <t>10G212000014030</t>
  </si>
  <si>
    <t>1022-04BW000</t>
  </si>
  <si>
    <t>10G212100014070</t>
  </si>
  <si>
    <t>1022-0003300</t>
  </si>
  <si>
    <t>10G212100114010</t>
  </si>
  <si>
    <t>1022-0004100</t>
  </si>
  <si>
    <t>10G212100214010</t>
  </si>
  <si>
    <t>1022-0008100</t>
  </si>
  <si>
    <t>10G212100314010</t>
  </si>
  <si>
    <t>1022-000C100</t>
  </si>
  <si>
    <t>10G212100414010</t>
  </si>
  <si>
    <t>1022-000F100</t>
  </si>
  <si>
    <t>10G212130214030</t>
  </si>
  <si>
    <t>1022-002B000</t>
  </si>
  <si>
    <t>10G21216R214030</t>
  </si>
  <si>
    <t>1022-03Q4000</t>
  </si>
  <si>
    <t>10G212220114030</t>
  </si>
  <si>
    <t>1022-006A000</t>
  </si>
  <si>
    <t>10G212249114030</t>
  </si>
  <si>
    <t>1022-007K000</t>
  </si>
  <si>
    <t>10G212287214031</t>
  </si>
  <si>
    <t>1022-032P000</t>
  </si>
  <si>
    <t>10G2122R2004070</t>
  </si>
  <si>
    <t>1024-006J300</t>
  </si>
  <si>
    <t>10G212300114030</t>
  </si>
  <si>
    <t>1022-008Z000</t>
  </si>
  <si>
    <t>10G212309014030</t>
  </si>
  <si>
    <t>1022-01OU000</t>
  </si>
  <si>
    <t>10G212332314030</t>
  </si>
  <si>
    <t>1022-00AC000</t>
  </si>
  <si>
    <t>10G212470014010</t>
  </si>
  <si>
    <t>1022-00CU100</t>
  </si>
  <si>
    <t>10G212590214031</t>
  </si>
  <si>
    <t>1022-00F5000</t>
  </si>
  <si>
    <t>10G212931014030</t>
  </si>
  <si>
    <t>1022-00IK000</t>
  </si>
  <si>
    <t>10G213000003070</t>
  </si>
  <si>
    <t>1034-0004300</t>
  </si>
  <si>
    <t>10G2131R0003010</t>
  </si>
  <si>
    <t>1034-001L100</t>
  </si>
  <si>
    <t>10G2132R2003070</t>
  </si>
  <si>
    <t>1034-002F300</t>
  </si>
  <si>
    <t>10G213331003020</t>
  </si>
  <si>
    <t>1034-0053200</t>
  </si>
  <si>
    <t>10G213470413030</t>
  </si>
  <si>
    <t>1032-0182000</t>
  </si>
  <si>
    <t>10G252390004070</t>
  </si>
  <si>
    <t>10I4-0038300</t>
  </si>
  <si>
    <t>10G302222004010</t>
  </si>
  <si>
    <t>10H4-000O100</t>
  </si>
  <si>
    <t>11012-0004A000</t>
  </si>
  <si>
    <t>1B04-03SW600</t>
  </si>
  <si>
    <t>11020-00084000</t>
  </si>
  <si>
    <t>1B08-00F3400</t>
  </si>
  <si>
    <t>11020-00405000</t>
  </si>
  <si>
    <t>1B08-00F4600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</si>
  <si>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</si>
  <si>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</si>
  <si>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</si>
  <si>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</si>
  <si>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</si>
  <si>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</si>
  <si>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</si>
  <si>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</si>
  <si>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</si>
  <si>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</si>
  <si>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11202-00397000</t>
  </si>
  <si>
    <t>1A10-00JQE00</t>
  </si>
  <si>
    <t>11202-0112F000</t>
  </si>
  <si>
    <t>1A10-017J600</t>
  </si>
  <si>
    <t>11202-0155F000</t>
  </si>
  <si>
    <t>1A10-01PE600</t>
  </si>
  <si>
    <t>11203-0072F000</t>
  </si>
  <si>
    <t>1A20-03S7600</t>
  </si>
  <si>
    <t>11203-00873000</t>
  </si>
  <si>
    <t>1A20-02CSF00</t>
  </si>
  <si>
    <t>11204-0001F000</t>
  </si>
  <si>
    <t>1A30-02DL600</t>
  </si>
  <si>
    <t>11204-0022F000</t>
  </si>
  <si>
    <t>1A30-0322600</t>
  </si>
  <si>
    <t>11206-0023F100</t>
  </si>
  <si>
    <t>1A50-01NE600</t>
  </si>
  <si>
    <t>11G231110212320</t>
  </si>
  <si>
    <t>1A10-0051600</t>
  </si>
  <si>
    <t>11G231210525320</t>
  </si>
  <si>
    <t>1A10-00HX600</t>
  </si>
  <si>
    <t>11G231222425320</t>
  </si>
  <si>
    <t>1A10-003D600</t>
  </si>
  <si>
    <t>11G232010004030</t>
  </si>
  <si>
    <t>1A20-0003F00</t>
  </si>
  <si>
    <t>11G232010104030</t>
  </si>
  <si>
    <t>1A20-000DF00</t>
  </si>
  <si>
    <t>11G232012004320</t>
  </si>
  <si>
    <t>1A20-000O600</t>
  </si>
  <si>
    <t>11G232015004030</t>
  </si>
  <si>
    <t>1A20-000UF00</t>
  </si>
  <si>
    <t>11G232018104320</t>
  </si>
  <si>
    <t>1A20-001E600</t>
  </si>
  <si>
    <t>11G232022004030</t>
  </si>
  <si>
    <t>1A20-0023F00</t>
  </si>
  <si>
    <t>11G232022104320</t>
  </si>
  <si>
    <t>1A20-002D600</t>
  </si>
  <si>
    <t>11G232047004320</t>
  </si>
  <si>
    <t>1A20-003V600</t>
  </si>
  <si>
    <t>11G232047104320</t>
  </si>
  <si>
    <t>1A20-003Y600</t>
  </si>
  <si>
    <t>11G232068104320</t>
  </si>
  <si>
    <t>1A20-01CH600</t>
  </si>
  <si>
    <t>11G232110314030</t>
  </si>
  <si>
    <t>1A20-005ZF00</t>
  </si>
  <si>
    <t>11G232110411070</t>
  </si>
  <si>
    <t>1A20-0068E00</t>
  </si>
  <si>
    <t>11G232133311320</t>
  </si>
  <si>
    <t>1A20-0080600</t>
  </si>
  <si>
    <t>11G232210416070</t>
  </si>
  <si>
    <t>1A20-009OE00</t>
  </si>
  <si>
    <t>11G232210625320</t>
  </si>
  <si>
    <t>1A20-023C600</t>
  </si>
  <si>
    <t>11G232247415320</t>
  </si>
  <si>
    <t>1A20-00AQ600</t>
  </si>
  <si>
    <t>11G233110412070</t>
  </si>
  <si>
    <t>1A30-0049E00</t>
  </si>
  <si>
    <t>11G233147314150</t>
  </si>
  <si>
    <t>1A30-00GPA00</t>
  </si>
  <si>
    <t>11G233210625320</t>
  </si>
  <si>
    <t>1A30-009P600</t>
  </si>
  <si>
    <t>11G233222515150</t>
  </si>
  <si>
    <t>1A30-00A6A00</t>
  </si>
  <si>
    <t>11G233222625320</t>
  </si>
  <si>
    <t>1A30-029U600</t>
  </si>
  <si>
    <t>11G233247516150</t>
  </si>
  <si>
    <t>1A30-00AVA00</t>
  </si>
  <si>
    <t>11G235110402030</t>
  </si>
  <si>
    <t>1A50-02QN000</t>
  </si>
  <si>
    <t>11G235210612320</t>
  </si>
  <si>
    <t>1A50-018L600</t>
  </si>
  <si>
    <t>11G235222625150</t>
  </si>
  <si>
    <t>1A50-0028A00</t>
  </si>
  <si>
    <t>12003-00074200</t>
  </si>
  <si>
    <t>1244-00AJ000</t>
  </si>
  <si>
    <t>12003-00075500</t>
  </si>
  <si>
    <t>1244-00E5000</t>
  </si>
  <si>
    <t>12003-00166200</t>
  </si>
  <si>
    <t>1244-00RA000</t>
  </si>
  <si>
    <t>12012-00130200</t>
  </si>
  <si>
    <t>1213-02PE0AS</t>
  </si>
  <si>
    <t>12012-00130300</t>
  </si>
  <si>
    <t>1213-02Q8000</t>
  </si>
  <si>
    <t>12013-00150200</t>
  </si>
  <si>
    <t>1213-02J4000</t>
  </si>
  <si>
    <t>12013-00154200</t>
  </si>
  <si>
    <t>1213-02PJ000</t>
  </si>
  <si>
    <t>12013-00154500</t>
  </si>
  <si>
    <t>1213-02QC000</t>
  </si>
  <si>
    <t>12013-00171300</t>
  </si>
  <si>
    <t>1213-034Y0AS</t>
  </si>
  <si>
    <t>12014-00991100</t>
  </si>
  <si>
    <t>1214-01Q20AS</t>
  </si>
  <si>
    <t>12014-00995100</t>
  </si>
  <si>
    <t>1214-01TQ000</t>
  </si>
  <si>
    <t>12014-00995700</t>
  </si>
  <si>
    <t>1214-01U2000</t>
  </si>
  <si>
    <t>12017-00080400</t>
  </si>
  <si>
    <t>1217-01KU000</t>
  </si>
  <si>
    <t>12017-00380100</t>
  </si>
  <si>
    <t>1217-010V000</t>
  </si>
  <si>
    <t>12018-00073300</t>
  </si>
  <si>
    <t>1218-01Y3000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</si>
  <si>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</si>
  <si>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</si>
  <si>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</si>
  <si>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</si>
  <si>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</si>
  <si>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</si>
  <si>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</si>
  <si>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</si>
  <si>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</si>
  <si>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</si>
  <si>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</si>
  <si>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</si>
  <si>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</si>
  <si>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</si>
  <si>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</si>
  <si>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</si>
  <si>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</si>
  <si>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</si>
  <si>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</si>
  <si>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</si>
  <si>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</si>
  <si>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</si>
  <si>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</si>
  <si>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</si>
  <si>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12G171010049</t>
  </si>
  <si>
    <t>1217-002E000</t>
  </si>
  <si>
    <t>12G171230062</t>
  </si>
  <si>
    <t>1217-00VW000</t>
  </si>
  <si>
    <t>13020-02750000</t>
  </si>
  <si>
    <t>1308-00UG0AS</t>
  </si>
  <si>
    <t>13040-00440000</t>
  </si>
  <si>
    <t>1300-009U000</t>
  </si>
  <si>
    <t>13040-00890000</t>
  </si>
  <si>
    <t>1300-00ER0AS</t>
  </si>
  <si>
    <t>13060-00490000</t>
  </si>
  <si>
    <t>1300-00AH000</t>
  </si>
  <si>
    <t>13G021052050</t>
  </si>
  <si>
    <t>13N0-C2N0P01</t>
  </si>
  <si>
    <t>13G021100000</t>
  </si>
  <si>
    <t>1308-008R000</t>
  </si>
  <si>
    <t>13NB0990L15011</t>
  </si>
  <si>
    <t>13N0-SSL0401</t>
  </si>
  <si>
    <t>13NB0ST0L04011</t>
  </si>
  <si>
    <t>13N1-CFL0111</t>
  </si>
  <si>
    <t>13NB0TT0L03111</t>
  </si>
  <si>
    <t>13N1-CKL0121</t>
  </si>
  <si>
    <t>13NB0TT0L04011</t>
  </si>
  <si>
    <t>13N1-CKL0501</t>
  </si>
  <si>
    <t>13NB0VX0L06011</t>
  </si>
  <si>
    <t>13N1-EDL0501</t>
  </si>
  <si>
    <t>13NB0VX0L07011</t>
  </si>
  <si>
    <t>13N1-EDU0301</t>
  </si>
  <si>
    <t>13NB0VX0L14011</t>
  </si>
  <si>
    <t>13N1-EDU0401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</si>
  <si>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</si>
  <si>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</si>
  <si>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</si>
  <si>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</si>
  <si>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</si>
  <si>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</si>
  <si>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FLASH 128Mb 3V SO-8 208MIL</t>
  </si>
  <si>
    <t>SPI FLASH 128Mb 2.7V~3.6V SOP8/GIGADEVICE/GD25R128ESIGR</t>
  </si>
  <si>
    <t>SPI FLASH 128Mb2.7V~3.6V SOIC8</t>
  </si>
  <si>
    <t>GigaDevice Semiconductor Inc.</t>
  </si>
  <si>
    <t>6F, Cheng'Ao Plaza, No.5, Anding Road No.5, Anding Road ,Chaoyang，Beijing 100101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</si>
  <si>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</si>
  <si>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</si>
  <si>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</si>
  <si>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</si>
  <si>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LDO REG. APL5930CQBI-TRG</t>
  </si>
  <si>
    <t>Taiwan</t>
  </si>
  <si>
    <t>Will Semiconductor Ltd.</t>
  </si>
  <si>
    <t>POWER SW. WS4612EDA-5/TR</t>
  </si>
  <si>
    <t>EXCELLIANCE</t>
  </si>
  <si>
    <t>4F.-1,No.22,Taiyuan St.,Jhubei City,Hsinchu County 302,Taiwan(R.O.C.)</t>
  </si>
  <si>
    <t>POWER SW. EM5209VF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</si>
  <si>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</si>
  <si>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</si>
  <si>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</si>
  <si>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</si>
  <si>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</si>
  <si>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</si>
  <si>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DOWN CONV. RT5753ALGQW</t>
  </si>
  <si>
    <t>SILERGY</t>
  </si>
  <si>
    <t>No.8,Lianhui Rd,BinjiangDistrict Hangzhou,Zhejiang Province</t>
  </si>
  <si>
    <t>DOWN CONV. SYV736RHC</t>
  </si>
  <si>
    <t>A/D CONV. APL6012QBI-TRG</t>
  </si>
  <si>
    <t>RichPower Electronic Devices Co., Ltd.</t>
  </si>
  <si>
    <t>No. 2, Chuangxin 2nd Rd., East Dist., Hsinchu City 300, Taiwan</t>
  </si>
  <si>
    <t>C.S ALC3251-CG MQFN-48</t>
  </si>
  <si>
    <t>Realtek</t>
  </si>
  <si>
    <t>No. 2, Innovation Road II,Hsinchu Science Park,Hsinchu 300,Taiwan</t>
  </si>
  <si>
    <t>AUDIO CODEC LQFP-48</t>
  </si>
  <si>
    <t>GLOBALTECH (ASIA) SEMICONDUCTOR CO., LTD.</t>
  </si>
  <si>
    <t xml:space="preserve">4 Shuangqiao Road, Qinzhou District, Tianshui City
Tianshui Huatian Technology Co., LTD
</t>
  </si>
  <si>
    <t>Vcomp. GS391LF SOT-23-5L</t>
  </si>
  <si>
    <t>No. 2, Industry E. RD. III, Hsinchu Science Park, Hsin-chu, 300 Taiwan</t>
  </si>
  <si>
    <t>TEMP.SENSOR G781-1P8F MSOP-8</t>
  </si>
  <si>
    <t>LI SION</t>
  </si>
  <si>
    <t>7-1 Ziqiang 1st Road, Zhongli Dist., Taoyuan City 32063, TAIWAN</t>
  </si>
  <si>
    <t>DIODE 75V 150mA DFN1006-2</t>
  </si>
  <si>
    <t>SCHOTTKY 30V 1A SOT323</t>
  </si>
  <si>
    <t>N-MOSFET EM6K1 G T2R EMT6</t>
  </si>
  <si>
    <t>TXC Corporation</t>
  </si>
  <si>
    <t>No.4, Kung Yeh 6th Rd., Ping Cheng Industrial District Ping Cheng District 32459,Tao Yuan City, Taiwan</t>
  </si>
  <si>
    <t>XTAL 32.768KHZ 12.5PF/20PPM</t>
  </si>
  <si>
    <t>No.4, Kung Yeh 6th Rd., Ping Cheng Industrial District Ping Cheng District 32459,Tao Yuan City, Taiwan.</t>
  </si>
  <si>
    <t>XTAL 32.768KHZ 9pF 20ppm</t>
  </si>
  <si>
    <t>POLYTRONICS TECHNOLOGY CORPORATION</t>
  </si>
  <si>
    <t>998 Hanpu Road, Hi-Industrial Park, Kunshan Develop Area, Jiangsu.</t>
  </si>
  <si>
    <t>FUSE 0.75A 6V 0805</t>
  </si>
  <si>
    <t>POLYSWITCH 1.5A/6V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</si>
  <si>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</si>
  <si>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</si>
  <si>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</si>
  <si>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</si>
  <si>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</si>
  <si>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</si>
  <si>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No. 105, Fengcheng 5th Road, Economic and Technological Development Zone, Xi'an, Shaanxi, China(XAHT)</t>
  </si>
  <si>
    <t>TVS DIODE 3.3V DFN1006P2X</t>
  </si>
  <si>
    <t>IPU SEMICONDUCTOR CO., LTD.</t>
  </si>
  <si>
    <t>5F.-3, No. 197, Dapu 1st St., Zhunan Township, Miaoli County, Taiwan (R.O.C.)</t>
  </si>
  <si>
    <t>TVS DIODE 3.3V SOT23-6L</t>
  </si>
  <si>
    <t>uPI semiconductor corp.</t>
  </si>
  <si>
    <t>no. 5 purple mountain road, SU fiber, Jiangsu</t>
  </si>
  <si>
    <t>ESD PROTECTION3.3V DFN2510-10L</t>
  </si>
  <si>
    <t>SCHOTTKY BAT54AW-L SOT-323</t>
  </si>
  <si>
    <t>4F,No.16,Sec.2,Chung Yang S.Rd. Peitou 112, Taipei,Taiwan</t>
  </si>
  <si>
    <t>XTAL 27MHZ 10PF/10PPM SMD</t>
  </si>
  <si>
    <t>EVERLIGHT ELECTRONICS CO., LTD.</t>
  </si>
  <si>
    <t>No. 35, Guoguang Lane, Yuanli Township, Miaoli County</t>
  </si>
  <si>
    <t>LED WHITE (1204) SMD R/A</t>
  </si>
  <si>
    <t>GLOBAL BRANDS MANUFACTURE LTD</t>
  </si>
  <si>
    <t xml:space="preserve">Building15，No.6,Tangwan Rd.，Yongchuan District,Chongqing </t>
  </si>
  <si>
    <t>X415EA_MB_R2.0</t>
  </si>
  <si>
    <t>X415EA_MB_R6.1</t>
  </si>
  <si>
    <t>CHI CHAU PRINTED CIRCUIT BOARD (SUINING) CO.,LTD.</t>
  </si>
  <si>
    <t>NO.1,Zhichao Rd,Suining ,Sichuan Province</t>
  </si>
  <si>
    <t>X415EA_IO_BD_R2.0</t>
  </si>
  <si>
    <t>X1403ZA_MB_R2.2</t>
  </si>
  <si>
    <t>X1403ZA_PMIC_R2.2</t>
  </si>
  <si>
    <t>X1403ZA_IO_R2.2</t>
  </si>
  <si>
    <t>GBM</t>
  </si>
  <si>
    <t>15 Building，No.6，Tangwan Rd.,Yongchuan District,Chongqing</t>
  </si>
  <si>
    <t>M1403QA_MAIN_BOARD R2.0</t>
  </si>
  <si>
    <t>M1403QA_PMIC_BOARD R2.0</t>
  </si>
  <si>
    <t>M1403QA_IO_BOARD R2.0</t>
  </si>
  <si>
    <t>Chilisin electronics Viet nam Co., Ltd</t>
  </si>
  <si>
    <t>No. 270, Nanfeng Road, Pingzhen District, Taoyuan City 324019, Taiwan</t>
  </si>
  <si>
    <t>FERRITE BEAD 0603 600ohm 2A</t>
  </si>
  <si>
    <t>DELTA</t>
  </si>
  <si>
    <t>4 Kaki Bukit Avenue 1, Singapore</t>
  </si>
  <si>
    <t>INDUCTOR 1uH 15A 20% 6.95x6.6</t>
  </si>
  <si>
    <t>INDUCTOR 1.0uH 9.5A 20% SMD</t>
  </si>
  <si>
    <t>DELTA ELECTRONICS INT'L (SINGAPORE) PTE. LTD-CYNTEC</t>
  </si>
  <si>
    <t>168 Jishi Dong Lu,Wujiang Economic and Technological Development Zone,Wujiang District,Suzhou City,Jiangsu Province,Chian</t>
  </si>
  <si>
    <t>INDUCTOR 1uH 3.2A 20% SMD</t>
  </si>
  <si>
    <t>jiangsu China</t>
  </si>
  <si>
    <t>Delta Electronics Int’l (Singapore) Pte. Ltd.</t>
  </si>
  <si>
    <t>4 KAKI BUKIT AVENUE 1 #05-02 TO 05-05. SINGAPORE 417939</t>
  </si>
  <si>
    <t>INDUCTOR 3.3uH 7A 20% SMD</t>
  </si>
  <si>
    <t>INDUCTOR 3.3uH 6.5A 20% SMD</t>
  </si>
  <si>
    <t>DELTA Electronics International Singapore Limited</t>
  </si>
  <si>
    <t>INDUCTOR 2.2uH 13A 20%6.95x6.6</t>
  </si>
  <si>
    <t>POWER INDUCTOR 2.2uH 6.5A 20%</t>
  </si>
  <si>
    <t>4 KAKI BUKIT AVENUE 1 #05-02 TO 05-05.SINGAPORE 417939</t>
  </si>
  <si>
    <t>INDUCTOR 0.68uH 15A 20% SMD</t>
  </si>
  <si>
    <t>INDUCTOR 0.36uH 22A 20% SMD</t>
  </si>
  <si>
    <t>INDUCTOR 0.24uH 32A20%7.05x6.6</t>
  </si>
  <si>
    <t>Plot 15, Bemban Industrial Park Jalan Bemban, 31000 Batu Gajah, Perak, Malaysia</t>
  </si>
  <si>
    <t>C.M. CHOKE(0805)90 OHM/330MA</t>
  </si>
  <si>
    <t>CYNTEC</t>
  </si>
  <si>
    <t>No. 2, R&amp;D 2nd Road,
Science-Based Industrial Park,
Hsin-Chu, 300 Taiwan</t>
  </si>
  <si>
    <t>RES FILM 10mohm 1W 0612 1%</t>
  </si>
  <si>
    <t>RES FILM 10Kohm 1/20W 0201 1%</t>
  </si>
  <si>
    <t>RES 100K OHM 1/20W (0201) 1%</t>
  </si>
  <si>
    <t>RES 20K OHM 1/20W (0201) 1%</t>
  </si>
  <si>
    <t>RES 2.2K OHM 1/20W (0201) 1%</t>
  </si>
  <si>
    <t>RES FILM 39 ohm 1/20W 0201 1%</t>
  </si>
  <si>
    <t>RES 0 OHM 1/16W(0402)JUMP</t>
  </si>
  <si>
    <t>RES FILM 0 ohm 1/16W 0402 1%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</si>
  <si>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</si>
  <si>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</si>
  <si>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</si>
  <si>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</si>
  <si>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</si>
  <si>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13K OHM 1/16W(0402)1%</t>
  </si>
  <si>
    <t>RES 16.2 OHM 1/16W (0402) 1%</t>
  </si>
  <si>
    <t>RES 2.49K OHM 1/16W (0402) 1%</t>
  </si>
  <si>
    <t>RES 28.7K OHM 1/16W (0402) 1%</t>
  </si>
  <si>
    <t>RES 2.2 OHM 1/16W (0402) 5%</t>
  </si>
  <si>
    <t>RES 3K OHM 1/16W (0402) 1%</t>
  </si>
  <si>
    <t>RES 309 OHM 1/16W(0402)1%</t>
  </si>
  <si>
    <t>RES 332K OHM 1/16W(0402) 1%</t>
  </si>
  <si>
    <t>RES 470 OHM 1/16W (0402) 1%</t>
  </si>
  <si>
    <t>RES 59K OHM 1/16W (0402)1%</t>
  </si>
  <si>
    <t>RES 931 OHM 1/16W (0402) 1%</t>
  </si>
  <si>
    <t>RES 0 OHM 1/10W (0603) JUMP</t>
  </si>
  <si>
    <t>RES 1 OHM 1/10W(0603)5%</t>
  </si>
  <si>
    <t>RES FILM 2.2ohm 1/10W 0603 5%</t>
  </si>
  <si>
    <t>RES 330 OHM 1/10W(0603)5%</t>
  </si>
  <si>
    <t>RES 4.7M OHM 1/10W(0603) 1%</t>
  </si>
  <si>
    <t>RES A 39 4R8P 0402 5%</t>
  </si>
  <si>
    <t>RES A 2.2K OHM 1/16W(0402)2R4P</t>
  </si>
  <si>
    <t>Panasonic Industrial Devices Sales Taiwan CO., LTD</t>
  </si>
  <si>
    <t xml:space="preserve">No1, Jalan Jemuju 16/13, 
Seksyen 16, 
40200 Shah Alam, Selangor , Malaysia
</t>
  </si>
  <si>
    <t>CAP EL 33UF/25V 6.6*4.5 20%</t>
  </si>
  <si>
    <t>TOKIN Corporation</t>
  </si>
  <si>
    <t>78/2 Moo1 Wellgrow Industrial Estate, Bangna-Trad Km.36 Road , Homsil, Bang Pakong, Chachoengsao 24130, Thailand.</t>
  </si>
  <si>
    <t>POSCAP 15uF/25V 3528/B2 20%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</si>
  <si>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</si>
  <si>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</si>
  <si>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CAP PL 150UF/6.3V 7343 SMD</t>
  </si>
  <si>
    <t>INDONESIA</t>
  </si>
  <si>
    <t xml:space="preserve"> Panasonic Industrial Devices Sales Taiwan Co., Ltd </t>
  </si>
  <si>
    <t>SP CAP 470uF/2.5V 7343/D 20%</t>
  </si>
  <si>
    <t>Panasonic Industrial Devices Singapore</t>
  </si>
  <si>
    <t>3 Bedok South Road, Singapore 469269</t>
  </si>
  <si>
    <t>POSCAP 470uF/2.5V 7.3*4.3 20%</t>
  </si>
  <si>
    <t>Singapore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</si>
  <si>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</si>
  <si>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</si>
  <si>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</si>
  <si>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</si>
  <si>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6.3*4.4 20%</t>
  </si>
  <si>
    <t>MLCC 0.1uF/6.3V 0201 X5R 10%</t>
  </si>
  <si>
    <t>MLCC 0.1uF/25V 0201 X5R 10%</t>
  </si>
  <si>
    <t>MLCC 0.33uF/6.3V 0201 X5R 20%</t>
  </si>
  <si>
    <t>MLCC 22uF/6.3V 0402 X5R 20%</t>
  </si>
  <si>
    <t>MLCC 0.1uF/25V 0402 X7R 10%</t>
  </si>
  <si>
    <t>WUXI.CHINA</t>
  </si>
  <si>
    <t>MLCC 10uF/25V 0603 X5R 20%</t>
  </si>
  <si>
    <t>Wuxi Murata Electronics Co., Ltd.</t>
  </si>
  <si>
    <t>No.6, Xingchuang 1st Road, Wuxi Export Processing Zone B Zone, Wuxi, Jiangsu 214028, China</t>
  </si>
  <si>
    <t>MLCC 47uF/6.3V 0603 X5R 20%</t>
  </si>
  <si>
    <t>muRata</t>
  </si>
  <si>
    <t>20F., No. 88, Sec. 2, Zhongxiao E. Rd., Zhongzheng Dist., Taipei City 100, Taiwan</t>
  </si>
  <si>
    <t>MLCC 10uF/25V 0805 X6S 10%</t>
  </si>
  <si>
    <t>JP</t>
  </si>
  <si>
    <t>MLCC 1000pF/25V 0201 X7R 10%</t>
  </si>
  <si>
    <t>MLCC 1UF/6.3V (0201) X5R 20%</t>
  </si>
  <si>
    <t>MLCC 0.22uF/6.3V 0201 X5R 20%</t>
  </si>
  <si>
    <t>MLCC 10PF/50V(0402)NPO 5%</t>
  </si>
  <si>
    <t>MLCC 100PF/50V (0402) NPO 5%</t>
  </si>
  <si>
    <t>MLCC 12PF/50V (0402) NPO 5%</t>
  </si>
  <si>
    <t>MLCC 15PF/50V (0402)NPO 5%</t>
  </si>
  <si>
    <t>MLCC 180PF/50V (0402) NPO 5%</t>
  </si>
  <si>
    <t>MLCC 22PF/50V(0402) NPO 5%</t>
  </si>
  <si>
    <t>MLCC 220PF/50V (0402) NPO 5%</t>
  </si>
  <si>
    <t>MLCC 47PF/50V(0402)NPO 5%</t>
  </si>
  <si>
    <t>MLCC 470PF/50V (0402) NPO 5%</t>
  </si>
  <si>
    <t>MLCC 680PF/50V (0402) NPO 5%</t>
  </si>
  <si>
    <t>MLCC 0.01UF/50V (0402) X7R 10%</t>
  </si>
  <si>
    <t>MLCC 0.1UF/16V (0402) X7R 10%</t>
  </si>
  <si>
    <t>MLCC 0.033UF/16V(0402) X7R 10%</t>
  </si>
  <si>
    <t>MLCC 0.1UF/10V (0402) X5R 10%</t>
  </si>
  <si>
    <t>MLCC 10UF/6.3V (0402) X5R 20%</t>
  </si>
  <si>
    <t>MLCC 0.47UF/6.3V(0402) X5R 10%</t>
  </si>
  <si>
    <t>MLCC 0.1UF/25V(0603) X7R 10%</t>
  </si>
  <si>
    <t>ME079TW1 SCOPE TECHNOLOGY CO.,LTD。</t>
  </si>
  <si>
    <t>2F.,NO.4,Aly.1,Siwei Ln., Zhongzheng Rd.,Xindian Dist., New Taipei City 231, Taiwan</t>
  </si>
  <si>
    <t>MLCC 0.047UF/50V(0603)X7R 10%</t>
  </si>
  <si>
    <t>MLCC 10UF/6.3V (0603)X5R 20%</t>
  </si>
  <si>
    <t>MLCC 2.2UF/6.3V(0603)X5R 10%</t>
  </si>
  <si>
    <t>MLCC 22UF/6.3V (0603) X5R 20%</t>
  </si>
  <si>
    <t>MLCC 4.7uF/10V 0603 X5R 10%</t>
  </si>
  <si>
    <t>Yageo Electronics (China) Co.,Ltd.</t>
  </si>
  <si>
    <t>Yageo Electronics (China) Co.,Ltd.No 10, Zhuyuan Roard, SuZhou,New District,Suzhou，Jiangsu Province</t>
  </si>
  <si>
    <t>MLCC 0.1uF/25V 0805 X7R 5%</t>
  </si>
  <si>
    <t>MLCC 10UF/25V (0805) X5R 10%</t>
  </si>
  <si>
    <t>SCOPE TECHNOLOGY CO.,LTD</t>
  </si>
  <si>
    <t>MLCC 22UF/6.3V (0805) X5R 20%</t>
  </si>
  <si>
    <t>LOTES Suzhou CO.,LTD.</t>
  </si>
  <si>
    <t>Suzhou China</t>
  </si>
  <si>
    <t>NGFF 67P M G/F 3H RA STD SMT</t>
  </si>
  <si>
    <t>No.26 Caohu road ,Xiangcheng Economic Development Zone,Suzhou</t>
  </si>
  <si>
    <t>NGFF 67P 0.5mm KEY-E 3.0H G/F</t>
  </si>
  <si>
    <t>ARGOSY</t>
  </si>
  <si>
    <t>No.15-3, Niupu S. Rd., Xiangshan Dist., Hsinchu City 300, Taiwan</t>
  </si>
  <si>
    <t>NGFF 67P M 5u 3H RA STD SMT</t>
  </si>
  <si>
    <t>Suining</t>
  </si>
  <si>
    <t>ALLTOP ELECTRONICS (SUZHOU) LTD.</t>
  </si>
  <si>
    <t>ChangFu Industrial,Sha xi Town,Taicang City，Jiangsu Provice,P.R.C.</t>
  </si>
  <si>
    <t>USB2.0 A G/F RA BLK RS PIP</t>
  </si>
  <si>
    <t>ADVANCED CONNECTEK(KUN-SHAN)LTD.</t>
  </si>
  <si>
    <t>NO.888,  Hua-Yuan Road, Zhang-Pu town,  Kun-Shan City, Jiang-Su Pro.,P.R.C.</t>
  </si>
  <si>
    <t>ChangFu Industrial Park,Sha xi Town, TaiCang City，JiangSu Privince，P.RC.</t>
  </si>
  <si>
    <t>USB3.0 CON 9P -1.31CH REV SUNK</t>
  </si>
  <si>
    <t>USB3.1 A G1 G/F RA BLK RS PIP</t>
  </si>
  <si>
    <t>ACES</t>
  </si>
  <si>
    <t>No. 13 Dongyuan Road, Zhongwei District, Taoyuan City</t>
  </si>
  <si>
    <t>Foxconn Interconnect Technology Limited Taiwan Branch</t>
  </si>
  <si>
    <t>Foxconn Bao-Yuan Industrial Park,Dashuikeng     Village, South of GuanGuang Road,GuanLan Town, LongHua   District, ShenZhen, China.</t>
  </si>
  <si>
    <t>USB3.1 C 1.6CH RA SMT 24P</t>
  </si>
  <si>
    <t>DST-CONN TECH.CO., LTD.</t>
  </si>
  <si>
    <t>PULONG INDUSTRIAL ESTATE PUXINHU TANGXIA TOWN DONGGUAN CITY P.R.CHINA</t>
  </si>
  <si>
    <t>AUDIO JACK 6P -1.25CH SUNK R/A</t>
  </si>
  <si>
    <t>8F., NO.192-4, SEC. 3, CHONGYANG RD., SANCHONG DIST., NEW</t>
  </si>
  <si>
    <t>AUDIO 6P φ3.5 G/F RA PIP</t>
  </si>
  <si>
    <t>TAIWAN TECHNIK INDUSTRIAL CO, LTD.</t>
  </si>
  <si>
    <t>3F., No.199, Sec 3, Chongqing N. Rd., Datong Dist., Taipei City 10369, Taiwan.</t>
  </si>
  <si>
    <t>TARNG YU ENTERPRISE CO.,LTD</t>
  </si>
  <si>
    <t>No.53, Yu-hua St, Hongye north 13RD, 138 Area, Tangxia Town, Dong-guan City, Guang Dong Province(P.R.C)</t>
  </si>
  <si>
    <t>WtoB 8P 1.5mm 2.3H RA SMT</t>
  </si>
  <si>
    <t>No.1, Huayuan Road, Hongshan Industrial Park, Xin'an community, Chang'an Town, Dongguan City</t>
  </si>
  <si>
    <t>WtoB CON 4P,0.8mm,R/A,SMT</t>
  </si>
  <si>
    <t>HIROSE KOREA CO.,LTD.</t>
  </si>
  <si>
    <t>143, Gongdan 1-daero, Siheung-si, Republic of Korea,zip: 15084</t>
  </si>
  <si>
    <t>FPC 10P 0.5mm G/F RA(B)WHT</t>
  </si>
  <si>
    <t>KR</t>
  </si>
  <si>
    <t>578 Qingyang North Road, Zhoushi Town, Kunshan City, Jiangsu Province</t>
  </si>
  <si>
    <t>FPC 10P 0.5mm RA B SMT</t>
  </si>
  <si>
    <t>TOHOKU HIROSE ELECTRIC CO., LTD.</t>
  </si>
  <si>
    <t>21-2 Daini Chiwari Akamae, Miyako, Iwate 027-0202, Japan</t>
  </si>
  <si>
    <t>FPC 4P 0.5mm G/F RA(D)GRY</t>
  </si>
  <si>
    <t>FPC 4P 0.5mm G/F RA(D)WHT</t>
  </si>
  <si>
    <t>PTWO</t>
  </si>
  <si>
    <t>NO. 158-86 HUASHAN ROAD, FENG QIAO INDUSTRIAL PARK, NEW DISTRICT SUZHOU, JIANGSU, CHINA</t>
  </si>
  <si>
    <t>FPC 12P 0.5mm 3u RA(D)WHT</t>
  </si>
  <si>
    <t>SUZHOU</t>
  </si>
  <si>
    <t>P-TWO ELECTRIC TECHNOLOGY(SUZHOU) CO.,LTD.</t>
  </si>
  <si>
    <t>SUZHOU:No.158-86 Huashan Rd.,Fengqiao Industrial Park</t>
  </si>
  <si>
    <t>FPC 40P 0.5mm G/F RA(B)BLK</t>
  </si>
  <si>
    <t>No.158-86 Huashan Rd.,Fengqiao Industrial Park,New District Suzhou,Jiangsu,China.(Subsidiary)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</si>
  <si>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</si>
  <si>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</si>
  <si>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</si>
  <si>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</si>
  <si>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</si>
  <si>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</si>
  <si>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</si>
  <si>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</si>
  <si>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</si>
  <si>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</si>
  <si>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</si>
  <si>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WtoB 4P 1mm G/F 2.95H RA WHT</t>
  </si>
  <si>
    <t>WtoB CON 6P 0.6mm R/A SMT</t>
  </si>
  <si>
    <t>HONTECH PRECISION INDUSTRY (Suzhou）CO.,LTD.</t>
  </si>
  <si>
    <t>No.263 HuaFeng Road,Fengqiao Industrial Park,New District Suzhou City,Jiangsu Province,China.</t>
  </si>
  <si>
    <t>UX360UA_NGFF_NUT_0.4H</t>
  </si>
  <si>
    <t>　Laird Technologies (Shanghai) Co., Ltd</t>
  </si>
  <si>
    <t>No.398, Yuandian Road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</si>
  <si>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</si>
  <si>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</si>
  <si>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</si>
  <si>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</si>
  <si>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Laird Technologies (Shanghai) Co., Ltd</t>
  </si>
  <si>
    <t>No.398,Yuandian Road, Xinzhuang Industrial Park, Shanghai 201108, China</t>
  </si>
  <si>
    <t>EMI GASKE N552VX 3*2*3</t>
  </si>
  <si>
    <t>S121 NUT M2 H1.6</t>
  </si>
  <si>
    <t>NUT-H3.4 UX21-CARD</t>
  </si>
  <si>
    <t>X553SA SMD GASKET</t>
  </si>
  <si>
    <t>Chongqing Tenyi Technology Co.,Ltd</t>
  </si>
  <si>
    <t>No.2555 Phoenix lake Industrial Park ,Yongchuan Industrial Park,Chongqing</t>
  </si>
  <si>
    <t>X415DA(AS) MB MYLAR</t>
  </si>
  <si>
    <t>X415EA(AS) MB DIM MYLAR</t>
  </si>
  <si>
    <t>Suzhou Tianlida Precision Technology Co., LTD</t>
  </si>
  <si>
    <t>188 Ma Cun Road, Guoxiang Town, Wuzhong District, Suzhou City</t>
  </si>
  <si>
    <t>X415EA(AS) MB BOT MYLAR</t>
  </si>
  <si>
    <t>Suzhou TLD Gummy Products Co.,Ltd.</t>
  </si>
  <si>
    <t>No.188, Macun Road,Guoxiang Town,Wuzhong District,Suzhou City, Jiangsu Province, China.　</t>
  </si>
  <si>
    <t>X1502ZA(AS) MB MYLAR</t>
  </si>
  <si>
    <t>X1502ZA(AS) LED SPONGE</t>
  </si>
  <si>
    <t>X1502ZA(AS) GASKET 30X4X2T</t>
  </si>
  <si>
    <t>M1502IA(AS) CPU MYLAR</t>
  </si>
  <si>
    <t>M1502IA(AS) MB ABSORB</t>
  </si>
  <si>
    <t>111123011000040-3.1
111123011000040-2.1
111123011000040-1.1
111123011000043-6.1
111123011000043-1.1
111123021000025-1.1
111123011000041-2.1
111123011000041-1.1
111123011000042-5.1
111123011000042-3.1</t>
  </si>
  <si>
    <t>CHINA</t>
  </si>
  <si>
    <t>MALAYSIA</t>
  </si>
  <si>
    <t>china</t>
  </si>
  <si>
    <t>01-11</t>
  </si>
  <si>
    <t>11 PLT</t>
  </si>
  <si>
    <t>01-10</t>
  </si>
  <si>
    <t>01-01</t>
  </si>
  <si>
    <t>11230045691-1</t>
  </si>
  <si>
    <t>04072-03890100</t>
  </si>
  <si>
    <t>04A4-041F0AS</t>
  </si>
  <si>
    <t>04072-04640100</t>
  </si>
  <si>
    <t>04A4-04KX0AS</t>
  </si>
  <si>
    <t>04072-04840100</t>
  </si>
  <si>
    <t>04A4-04YC0AS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</si>
  <si>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</si>
  <si>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</si>
  <si>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</si>
  <si>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</si>
  <si>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</si>
  <si>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</si>
  <si>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</si>
  <si>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</si>
  <si>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</si>
  <si>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</si>
  <si>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</si>
  <si>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</si>
  <si>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</si>
  <si>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</si>
  <si>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</si>
  <si>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</si>
  <si>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13GMBK3C040W-1</t>
  </si>
  <si>
    <t>131B-02US0AS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</si>
  <si>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</si>
  <si>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</si>
  <si>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</si>
  <si>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</si>
  <si>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</si>
  <si>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</si>
  <si>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</si>
  <si>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</si>
  <si>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</si>
  <si>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</si>
  <si>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13NB0B01L13011</t>
  </si>
  <si>
    <t>13N0-ULL0702</t>
  </si>
  <si>
    <t>13NB0IU0T02021</t>
  </si>
  <si>
    <t>13N1-ECU0401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</si>
  <si>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</si>
  <si>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</si>
  <si>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</si>
  <si>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</si>
  <si>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</si>
  <si>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</si>
  <si>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</si>
  <si>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</si>
  <si>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13NB0UV0T09011</t>
  </si>
  <si>
    <t>13N1-GKU0101</t>
  </si>
  <si>
    <t>13NB0VU0L15011</t>
  </si>
  <si>
    <t>13N1-FFU0101</t>
  </si>
  <si>
    <t>13NB0VX0L08011</t>
  </si>
  <si>
    <t>13N1-EDU0101</t>
  </si>
  <si>
    <t>13NB0VX0L15011</t>
  </si>
  <si>
    <t>13N1-EDL0C01</t>
  </si>
  <si>
    <t>13NB0VX0L21011</t>
  </si>
  <si>
    <t>13N1-EDU0602</t>
  </si>
  <si>
    <t>13NB0WY0T03011</t>
  </si>
  <si>
    <t>13N1-ECU0E01</t>
  </si>
  <si>
    <t>13NB0WZ0L33021</t>
  </si>
  <si>
    <t>13N1-EEL0811</t>
  </si>
  <si>
    <t>14008-04820400</t>
  </si>
  <si>
    <t>1415-09DD0AS</t>
  </si>
  <si>
    <t>14008-04930000</t>
  </si>
  <si>
    <t>1415-09540AS</t>
  </si>
  <si>
    <t>14008-04930100</t>
  </si>
  <si>
    <t>1415-09560AS</t>
  </si>
  <si>
    <t>14010-00661500</t>
  </si>
  <si>
    <t>1412-05GV000</t>
  </si>
  <si>
    <t>14010-00662600</t>
  </si>
  <si>
    <t>1412-05F9000</t>
  </si>
  <si>
    <t>14010-00672200</t>
  </si>
  <si>
    <t>1412-05C0000</t>
  </si>
  <si>
    <t>14011-06080100</t>
  </si>
  <si>
    <t>1414-0DWN0AS</t>
  </si>
  <si>
    <t>15000-12650000</t>
  </si>
  <si>
    <t>1500-0HJK0AS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</si>
  <si>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</si>
  <si>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</si>
  <si>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</si>
  <si>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</si>
  <si>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</si>
  <si>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</si>
  <si>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</si>
  <si>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</si>
  <si>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</si>
  <si>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</si>
  <si>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</si>
  <si>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</si>
  <si>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15100-0713F000</t>
  </si>
  <si>
    <t>1510-31DL000</t>
  </si>
  <si>
    <t>15100-08290200</t>
  </si>
  <si>
    <t>1510-36RR000</t>
  </si>
  <si>
    <t>15100-0878F100</t>
  </si>
  <si>
    <t>1510-2U78000</t>
  </si>
  <si>
    <t>15100-16150300</t>
  </si>
  <si>
    <t>1510-2YDF000</t>
  </si>
  <si>
    <t>15100-17202000</t>
  </si>
  <si>
    <t>1510-2J9W000</t>
  </si>
  <si>
    <t>15100-17210100</t>
  </si>
  <si>
    <t>1510-2YDJ000</t>
  </si>
  <si>
    <t>15100-17212000</t>
  </si>
  <si>
    <t>1510-2T3N000</t>
  </si>
  <si>
    <t>15100-1895T000</t>
  </si>
  <si>
    <t>1510-31DH000</t>
  </si>
  <si>
    <t>15100-1895U000</t>
  </si>
  <si>
    <t>1510-31DR000</t>
  </si>
  <si>
    <t>15100-1895V000</t>
  </si>
  <si>
    <t>1510-31DQ000</t>
  </si>
  <si>
    <t>15100-2282J000</t>
  </si>
  <si>
    <t>1510-33HC000</t>
  </si>
  <si>
    <t>15100-2421K100</t>
  </si>
  <si>
    <t>1510-39CN000</t>
  </si>
  <si>
    <t>15100-2502E000</t>
  </si>
  <si>
    <t>1510-38MJ000</t>
  </si>
  <si>
    <t>15100-2540M000</t>
  </si>
  <si>
    <t>1510-39AN000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</si>
  <si>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</si>
  <si>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</si>
  <si>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</si>
  <si>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</si>
  <si>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</si>
  <si>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</si>
  <si>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</si>
  <si>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</si>
  <si>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</si>
  <si>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</si>
  <si>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15210-15400000</t>
  </si>
  <si>
    <t>1506-1QCC0AS</t>
  </si>
  <si>
    <t>15220-046S0700</t>
  </si>
  <si>
    <t>1506-1L9K000</t>
  </si>
  <si>
    <t>15240-08810000</t>
  </si>
  <si>
    <t>1524-0D0V0AS</t>
  </si>
  <si>
    <t>ChongQing HongXi Technology Co.,Ltd.</t>
  </si>
  <si>
    <t>2868 Puti East Road, Changshou District, Chongqing, China</t>
  </si>
  <si>
    <t>X515JA SPK SET</t>
  </si>
  <si>
    <t>Jiangsu  Yucheng ELE.CO.,LTD</t>
  </si>
  <si>
    <t>South Area of Industrial  District,Benniu Town,Changzhou,Jiangsu,China</t>
  </si>
  <si>
    <t>X1502ZA SPEAKER SET</t>
  </si>
  <si>
    <t>ChongQing HongXi Technology Co.,LTD</t>
  </si>
  <si>
    <t>2868 east bodhi road, changshou district, chongqing</t>
  </si>
  <si>
    <t>X1605PA-1K SPEAKER MODULE</t>
  </si>
  <si>
    <t> CHINA</t>
  </si>
  <si>
    <t>Shanghai Cunyin Industrial Co.,Ltd.</t>
  </si>
  <si>
    <t>No.1599,Huateng Rd.,Huaxin Town,Qingpu District,Shanghai.China.201708</t>
  </si>
  <si>
    <t>SCREW M2*2L K W-NI #1</t>
  </si>
  <si>
    <t>Shanghai Kuaoleng Electronic Co.Ltd</t>
  </si>
  <si>
    <t>NO.200,Xian Feng Road,Xian Feng Tsun,Anting Township,Jiading District Shanghai China</t>
  </si>
  <si>
    <t>SCREW M2*6.6L K W-NI #1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</si>
  <si>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</si>
  <si>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</si>
  <si>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</si>
  <si>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</si>
  <si>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</si>
  <si>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</si>
  <si>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M2*4L K W-NI #1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</si>
  <si>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</si>
  <si>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</si>
  <si>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</si>
  <si>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</si>
  <si>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</si>
  <si>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CHONGIQNG TENYI TECHNOLOGY  CO.,LTD</t>
  </si>
  <si>
    <t>BUILDING 1，NO.999 XINGGUANG AVE.,YONGCHUAN CHONGQING(PHOENIX LAKE INDUSTRIAL PARK,YONGCHUAN INDUSTRIAL PARK,CHONGQING)</t>
  </si>
  <si>
    <t>X541UV(AS) 1A LCD SCREW MYLAR</t>
  </si>
  <si>
    <t>X1503ZA(AS) DDR ABSORBER</t>
  </si>
  <si>
    <t>X515DA(AS) DDR ABSORBER</t>
  </si>
  <si>
    <t>EasyRun Electronic Technology (Chongqing) Co., Ltd.</t>
  </si>
  <si>
    <t>No.9 Tangwan Road, Yongchuan District, Chongqing</t>
  </si>
  <si>
    <t>X509DA(AS) SSD TAPE 3M244</t>
  </si>
  <si>
    <t>CHONGQING TENYI TECHNOLOGY  CO.,LTD.</t>
  </si>
  <si>
    <t>NO.2555,PHOENIX LAKE INDUSTRIAL PARK,YONGCHUAN DISTRICT,CHONGQING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</si>
  <si>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</si>
  <si>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</si>
  <si>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</si>
  <si>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</si>
  <si>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　China</t>
  </si>
  <si>
    <t>Easyrun Electronic Technology co.,LTD</t>
  </si>
  <si>
    <t>N0.9TangwanRoad,Yongchuan Chongqing</t>
  </si>
  <si>
    <t>X1605ZA(AS) ACETATE TAPE 02</t>
  </si>
  <si>
    <t>M1702QA(AS) SSD ABSORBER</t>
  </si>
  <si>
    <t>X1502ZA(AS) ACETATE 50X15</t>
  </si>
  <si>
    <t>X1502ZA(AS) SPK CABLE MYLAR</t>
  </si>
  <si>
    <t>X1502ZA(AS) BATTERY SPONGE</t>
  </si>
  <si>
    <t>X1503ZA(AS) CONDUCTIVE TAPE</t>
  </si>
  <si>
    <t>Tech-sun International(Kunshan)Co.,Ltd</t>
  </si>
  <si>
    <t>No.592 HengChangJing Road,ZhouShi Town KunShan City,JiangSu China</t>
  </si>
  <si>
    <t>X1702ZA(AS) THE DUCT MYLAR L</t>
  </si>
  <si>
    <t>Inpaq Technology (Suzhou) Co.,Ltd.</t>
  </si>
  <si>
    <t>No.5,Chunqiu Road,Panyang IndustrialPark Huangdai Town,Xiangcheng Zone,Suzhou</t>
  </si>
  <si>
    <t>X1502 ANTENNA AUX</t>
  </si>
  <si>
    <t>　Advanced Wireless &amp; Antenna(Kunshan)LTD.</t>
  </si>
  <si>
    <t>No.925,Hua-Yuan Road,Zhang-Pu Town,Kun-Shan City,Jiang_Su Prov.,P.R.C.　</t>
  </si>
  <si>
    <t>X1603ZA-1B MAIN ANTENNA</t>
  </si>
  <si>
    <t>Advanced Wireless &amp; Antenna(Kunshan)LTD.　</t>
  </si>
  <si>
    <t>　No.925,Hua-Yuan Road,Zhang-Pu Town,Kun-Shan City,Jiang_Su Prov.,P.R.C.</t>
  </si>
  <si>
    <t>X1603ZA-1B AUX ANTENNA</t>
  </si>
  <si>
    <t>CviLux Corporation</t>
  </si>
  <si>
    <t>9F., No.9, Lane 3, Sec.1, Chung-Cheng East Road, Tamsui, New Taipei City 25147, Taiwan</t>
  </si>
  <si>
    <t>IO FFC 12P 0.5 L197 X1603ZA-1B</t>
  </si>
  <si>
    <t>hanquan</t>
  </si>
  <si>
    <t>XingLong Road 2609# ，Phoenix Lake Lndustrial Park，Yongchuan Zone，chongqing City， China</t>
  </si>
  <si>
    <t>IO FFC 12P 0.5mm L196 X1502ZA</t>
  </si>
  <si>
    <t>IOFFC AE 40P 0.5 L111.5 X515DA</t>
  </si>
  <si>
    <t>High-Tek Harness(Chongqing) co.,Ltd.</t>
  </si>
  <si>
    <t>No.30 Gaoyang Road,BIK5.6 Hechuan Idustrial Park,Chongqing,China.</t>
  </si>
  <si>
    <t>X1603ZA-1B BATTERY CABLE7PTO8P</t>
  </si>
  <si>
    <t xml:space="preserve">HYPERPACK PACKAGING CO.,LTD </t>
  </si>
  <si>
    <t>REPORT NO.3，NO.27 FENGSHENG ROAD,JIULONGPO DISTRICT,CHONGQING CITY,</t>
  </si>
  <si>
    <t>GIFT BOX X1603</t>
  </si>
  <si>
    <t>HyperPack Packaging Co., Ltd.</t>
  </si>
  <si>
    <t>27-3 Fengsheng Road, Jiulongpo District, Chongqing</t>
  </si>
  <si>
    <t>MANUAL BR/POR X515E BP18348</t>
  </si>
  <si>
    <t>Hyperpack Packaging Co.,LTD.</t>
  </si>
  <si>
    <t>27-3 Fengsheng Road, Jiulongpo District 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</si>
  <si>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</si>
  <si>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</si>
  <si>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</si>
  <si>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</si>
  <si>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CAR TONG CO.,LTD CHONGQING CARTONG E-TEC CO.,LTD</t>
  </si>
  <si>
    <t>14#,YINSHAN ROAD,TAIWANESE INDUSTRIAL PARK BISHAN DISTRICT,CHONGQING,CHINA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</si>
  <si>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</si>
  <si>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</si>
  <si>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</si>
  <si>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</si>
  <si>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</si>
  <si>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CCL Design （Suzhou） Co., Ltd</t>
  </si>
  <si>
    <t>No.13 Bai He Street, Suzhou Industrial Park, Suzhou, 215021, PR China</t>
  </si>
  <si>
    <t>INTEL IGPU_IRISXE GRAPHICS LBL</t>
  </si>
  <si>
    <t>CymMetrik (Chongqing)</t>
  </si>
  <si>
    <t>No. 5, Intian Caijia Industry Valley, Tongxing Industrial Park, Beibei District, Chongqing, China</t>
  </si>
  <si>
    <t>WARRANTY LABEL BRAZIL</t>
  </si>
  <si>
    <t>CCL Design（Suzhou） Co., Ltd</t>
  </si>
  <si>
    <t>No.13 BaiHe Street,Industrial Park,Suzhou,215021,P.R.China</t>
  </si>
  <si>
    <t>GEFORCE LABEL 20-11-NVIDIA-01</t>
  </si>
  <si>
    <t>CymMetrik (Chongqing) Precision Printing Co.,Ltd</t>
  </si>
  <si>
    <t>RF LBL AW-CB304NF BLK</t>
  </si>
  <si>
    <t>ANATEL LAB 9461.NGWGAC 2_1A</t>
  </si>
  <si>
    <t>RF LBL 9462.NGWG AC (1*1)M.2</t>
  </si>
  <si>
    <t>ANATEL LB 9462.NGWG_AC(1*1)M.2</t>
  </si>
  <si>
    <t>INTEL COREI3 11TH&amp;12TH&amp;13TH LB</t>
  </si>
  <si>
    <t>INTELCOREI5 11TH&amp;12TH&amp;13TH LBL</t>
  </si>
  <si>
    <t>INTELCOREI7 11TH&amp;12TH&amp;13TH LBL</t>
  </si>
  <si>
    <t>PALM REST LABEL X515E BR</t>
  </si>
  <si>
    <t>PALM REST LB X1702/X1703 BZ</t>
  </si>
  <si>
    <t>PALM REST LB X415/X515 BZ</t>
  </si>
  <si>
    <t>RATING LABEL M1502I BRA</t>
  </si>
  <si>
    <t>RATING LB X1500E 45W BRA</t>
  </si>
  <si>
    <t>Canning Printing(suzhou)Co.,Ltd</t>
  </si>
  <si>
    <t>   Yun She Hamamatsu Road Development Zone,Wujiang City,Jiangsu Province,China.</t>
  </si>
  <si>
    <t>CHONGQING CARTONG E-TEC CO.,LTD.</t>
  </si>
  <si>
    <t>14 #，Yinshan Road, Taishang Industrial Park, Bishan District, Chongqing, China</t>
  </si>
  <si>
    <t>NB WAR TY CARD BRA LC</t>
  </si>
  <si>
    <t>CHENGDU  YUTO  PRINTING  CO.,LTD.</t>
  </si>
  <si>
    <t>No.868 Baiyun Road, Bishan District, Chongqing (No. 3-4)</t>
  </si>
  <si>
    <t>TOP SPACER X1502</t>
  </si>
  <si>
    <t>01-20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</si>
  <si>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</si>
  <si>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</si>
  <si>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</si>
  <si>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</si>
  <si>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</si>
  <si>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13NB0VX2AP0411</t>
  </si>
  <si>
    <t>13N1-EDA0511</t>
  </si>
  <si>
    <t>11230045691-2.3</t>
  </si>
  <si>
    <t>11230045691-2.2</t>
  </si>
  <si>
    <t>11230045691-2.1</t>
  </si>
  <si>
    <t>01-21</t>
  </si>
  <si>
    <t>21 PLT</t>
  </si>
  <si>
    <t>JUTENG (NEI JIANG) COMMUNICATION ACCESSORY CO.,LTD</t>
  </si>
  <si>
    <t>No. 1, Juteng Avenue, Chengxi Industrial Park, Neijiang City, Sichuan Province</t>
  </si>
  <si>
    <t>X1502ZA(AS)1S BOTTOM CASE ASSY</t>
  </si>
  <si>
    <t>11230045691-2.4</t>
  </si>
  <si>
    <t>15000-12900000</t>
  </si>
  <si>
    <t>1500-0HEG0AS</t>
  </si>
  <si>
    <t>GIFT BOX M1502</t>
  </si>
  <si>
    <t>13NB0SQ0T03011</t>
  </si>
  <si>
    <t>13N1-CFM0601</t>
  </si>
  <si>
    <t>13NB0TT0AM0101</t>
  </si>
  <si>
    <t>13N1-CKA0101</t>
  </si>
  <si>
    <t>13NB0TU0AM0102</t>
  </si>
  <si>
    <t>13N1-CLA0102</t>
  </si>
  <si>
    <t>13NB0VX0AM0801</t>
  </si>
  <si>
    <t>13N1-EDA0G02</t>
  </si>
  <si>
    <t>13NB0VX0P01011</t>
  </si>
  <si>
    <t>13N1-EDP0101</t>
  </si>
  <si>
    <t>13NB0WQ0T01021</t>
  </si>
  <si>
    <t>13N1-EDP0401</t>
  </si>
  <si>
    <t>13NB0WQ0T02011</t>
  </si>
  <si>
    <t>13N1-EDP0501</t>
  </si>
  <si>
    <t>13NB0Y40AM0101</t>
  </si>
  <si>
    <t>13N1-FDA0101</t>
  </si>
  <si>
    <t>14009-00080500</t>
  </si>
  <si>
    <t>1411-01FU000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</si>
  <si>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</si>
  <si>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</si>
  <si>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</si>
  <si>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</si>
  <si>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NO.5,Fengyi Road,Jinfeng town,Jiulongpo Zone,Chongqing,China</t>
  </si>
  <si>
    <t>X415EA(AS) THM MOD ASSY</t>
  </si>
  <si>
    <t>Chongqing Cyunsiang High-Tech Co.,Ltd</t>
  </si>
  <si>
    <t>No.33 Fengsheng Road, Jiulongpo District, Chongqing</t>
  </si>
  <si>
    <t>X415EP(AS) THM MOD ASSY</t>
  </si>
  <si>
    <t>X1502ZA(AS) THM MOD U15 V2 ASM</t>
  </si>
  <si>
    <t>X1502ZA(AS) THERMAL DUCT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</si>
  <si>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</si>
  <si>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</si>
  <si>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</si>
  <si>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</si>
  <si>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M1603IA(AS) THM MOD ASSY</t>
  </si>
  <si>
    <t>Yi Sheng Electronic Technology (Kunshan) Co., LTD</t>
  </si>
  <si>
    <t>888 Taishan Road, Kunshan Development Zone, Suzhou City, Jiangsu Province</t>
  </si>
  <si>
    <t>AC PWR CORD BR 0.9M C5 BLK</t>
  </si>
  <si>
    <t>01-18</t>
  </si>
  <si>
    <t>18 PLT</t>
  </si>
  <si>
    <t xml:space="preserve"> </t>
  </si>
  <si>
    <t>INV 11230045691-2.6</t>
  </si>
  <si>
    <t>11230045691-2.5</t>
  </si>
  <si>
    <t>13NB0Z02AP0411</t>
  </si>
  <si>
    <t>13N1-GAA0411</t>
  </si>
  <si>
    <t>15010-00054000</t>
  </si>
  <si>
    <t>1516-06YL000</t>
  </si>
  <si>
    <t>15160-03481000</t>
  </si>
  <si>
    <t>1516-05GC0AS</t>
  </si>
  <si>
    <t>15160-03780000</t>
  </si>
  <si>
    <t>1516-04H30AS</t>
  </si>
  <si>
    <t>SPLENDID ACHIEVE CO.,LTD</t>
  </si>
  <si>
    <t>No.656 Binjiang Rd., Zhangpu Town Kunshan City， Jiangsu Province, China</t>
  </si>
  <si>
    <t>X1605PA(AS) 1S BOTTOM CASE ASM</t>
  </si>
  <si>
    <t>Chongqing Longsheng Packing Production Co.,Ltd</t>
  </si>
  <si>
    <t>Chongqing Longsheng Packing Production Co.,Ltd SITE2,AOKANG  INDUSTRIAL PARK,BISHAN COUNTY, CHONGQING</t>
  </si>
  <si>
    <t xml:space="preserve">ANTI-DUST WOOL-SHEET/16'	</t>
  </si>
  <si>
    <t>Chongqing Longsheng Packing Production Co.,Ltd  SITE2,AOKANG  INDUSTRIAL PARK,BISHAN COUNTY, CHONGQING</t>
  </si>
  <si>
    <t>NON WOVEN BAG X505</t>
  </si>
  <si>
    <t>MING DA PLASTIC TECHNOLOGY LTD</t>
  </si>
  <si>
    <t>No.228, PuTian Rd.,SuZhou Industrial Park, JiangSu, China.</t>
  </si>
  <si>
    <t>NON-WOVEN BAG FOR X507</t>
  </si>
  <si>
    <t>01-04</t>
  </si>
  <si>
    <t>4 PLT</t>
  </si>
  <si>
    <t>INV 11230045691-2.7</t>
  </si>
  <si>
    <t>09G092090107</t>
  </si>
  <si>
    <t>0909-000D000</t>
  </si>
  <si>
    <t>10G212100414030</t>
  </si>
  <si>
    <t>1022-000G000</t>
  </si>
  <si>
    <t>11G233110412150</t>
  </si>
  <si>
    <t>1A30-004AA00</t>
  </si>
  <si>
    <t>Qili New Electronics Co.,Ltd</t>
  </si>
  <si>
    <t>No.270, Nanfeng Rd., Pingzhen Dist,Taoyuan City 32459,Taiwan ,R.O.C.</t>
  </si>
  <si>
    <t>C.M. CHOKE(0805)90 OHM/330mA</t>
  </si>
  <si>
    <t>RES 1M OHM 1/16W (0402) 1%//KOA/RK73H1ET</t>
  </si>
  <si>
    <t>MLCC 0.1UF/25V (0402) X7R W05</t>
  </si>
  <si>
    <t>MLCC 22uF/6.3V 0603 X5R 20%</t>
  </si>
  <si>
    <t>01 PLT</t>
  </si>
  <si>
    <t>01-106</t>
  </si>
  <si>
    <t>106 PLT</t>
  </si>
  <si>
    <t>MANUAL BP/POR X1405Z/1505Z</t>
  </si>
  <si>
    <t>PALM REST LB X1403/X1503 BZ</t>
  </si>
  <si>
    <t>STICKER LB WW-BZ ANTIBACTERIAL</t>
  </si>
  <si>
    <t>RATING LB X1500E 65W BRA</t>
  </si>
  <si>
    <t>RATING LB X1605Z BRA</t>
  </si>
  <si>
    <t>AS ANTIBACTERIAL BROCHURE WW</t>
  </si>
  <si>
    <t>11230045691-2</t>
  </si>
  <si>
    <t>1 PLT</t>
  </si>
  <si>
    <t>Plant</t>
  </si>
  <si>
    <t>PO</t>
  </si>
  <si>
    <t>Line</t>
  </si>
  <si>
    <t>Sisfac</t>
  </si>
  <si>
    <t>L6</t>
  </si>
  <si>
    <t>271A</t>
  </si>
</sst>
</file>

<file path=xl/styles.xml><?xml version="1.0" encoding="utf-8"?>
<styleSheet xmlns="http://schemas.openxmlformats.org/spreadsheetml/2006/main">
  <numFmts count="16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General&quot;KG&quot;"/>
    <numFmt numFmtId="173" formatCode="#,##0.00000_ ;[Red]\-#,##0.00000\ "/>
    <numFmt numFmtId="174" formatCode="_-* #,##0.00000_-;\-* #,##0.00000_-;_-* &quot;-&quot;??_-;_-@_-"/>
    <numFmt numFmtId="175" formatCode="#,##0.00_ ;[Red]\-#,##0.00\ "/>
    <numFmt numFmtId="176" formatCode="#,##0_ ;[Red]\-#,##0\ "/>
    <numFmt numFmtId="177" formatCode="0.00_ ;\-0.00\ "/>
    <numFmt numFmtId="178" formatCode="0.00;[Red]0.00"/>
    <numFmt numFmtId="179" formatCode="0.000"/>
  </numFmts>
  <fonts count="5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136"/>
      <scheme val="minor"/>
    </font>
    <font>
      <b/>
      <sz val="11"/>
      <name val="新細明體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351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34" fillId="0" borderId="2" xfId="9" applyFont="1" applyFill="1" applyBorder="1" applyAlignment="1">
      <alignment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40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72" fontId="26" fillId="0" borderId="0" xfId="10" applyNumberFormat="1" applyFont="1" applyFill="1" applyAlignment="1">
      <alignment horizontal="left" vertical="center"/>
    </xf>
    <xf numFmtId="167" fontId="3" fillId="0" borderId="0" xfId="4" applyNumberFormat="1" applyFont="1" applyFill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166" fontId="20" fillId="0" borderId="5" xfId="8" applyNumberFormat="1" applyFont="1" applyFill="1" applyBorder="1" applyAlignment="1">
      <alignment horizontal="center" vertical="center"/>
    </xf>
    <xf numFmtId="0" fontId="24" fillId="0" borderId="1" xfId="8" applyFont="1" applyFill="1" applyBorder="1" applyAlignment="1">
      <alignment horizontal="center" vertical="center"/>
    </xf>
    <xf numFmtId="0" fontId="20" fillId="0" borderId="1" xfId="8" quotePrefix="1" applyFont="1" applyFill="1" applyBorder="1" applyAlignment="1">
      <alignment horizontal="center" vertical="center"/>
    </xf>
    <xf numFmtId="170" fontId="42" fillId="2" borderId="4" xfId="1" applyNumberFormat="1" applyFont="1" applyFill="1" applyBorder="1" applyAlignment="1">
      <alignment horizontal="right" vertical="center"/>
    </xf>
    <xf numFmtId="164" fontId="42" fillId="2" borderId="4" xfId="1" applyFont="1" applyFill="1" applyBorder="1" applyAlignment="1">
      <alignment horizontal="right" vertical="center"/>
    </xf>
    <xf numFmtId="0" fontId="42" fillId="3" borderId="1" xfId="8" applyFont="1" applyFill="1" applyBorder="1" applyAlignment="1">
      <alignment horizontal="center" vertical="center"/>
    </xf>
    <xf numFmtId="166" fontId="42" fillId="3" borderId="1" xfId="8" applyNumberFormat="1" applyFont="1" applyFill="1" applyBorder="1" applyAlignment="1">
      <alignment horizontal="center" vertical="center"/>
    </xf>
    <xf numFmtId="0" fontId="43" fillId="3" borderId="1" xfId="8" applyFont="1" applyFill="1" applyBorder="1" applyAlignment="1">
      <alignment horizontal="center" vertical="center"/>
    </xf>
    <xf numFmtId="166" fontId="42" fillId="3" borderId="1" xfId="7" applyNumberFormat="1" applyFont="1" applyFill="1" applyBorder="1" applyAlignment="1">
      <alignment horizontal="center" vertical="center"/>
    </xf>
    <xf numFmtId="169" fontId="42" fillId="3" borderId="1" xfId="7" applyNumberFormat="1" applyFont="1" applyFill="1" applyBorder="1" applyAlignment="1">
      <alignment horizontal="center" vertical="center"/>
    </xf>
    <xf numFmtId="3" fontId="42" fillId="3" borderId="1" xfId="7" applyNumberFormat="1" applyFont="1" applyFill="1" applyBorder="1" applyAlignment="1">
      <alignment horizontal="center" vertical="center"/>
    </xf>
    <xf numFmtId="0" fontId="42" fillId="0" borderId="1" xfId="8" applyFont="1" applyFill="1" applyBorder="1" applyAlignment="1">
      <alignment horizontal="center" vertical="center"/>
    </xf>
    <xf numFmtId="166" fontId="42" fillId="0" borderId="5" xfId="8" applyNumberFormat="1" applyFont="1" applyFill="1" applyBorder="1" applyAlignment="1">
      <alignment horizontal="center" vertical="center"/>
    </xf>
    <xf numFmtId="164" fontId="42" fillId="0" borderId="1" xfId="1" applyFont="1" applyFill="1" applyBorder="1" applyAlignment="1">
      <alignment horizontal="center" vertical="center"/>
    </xf>
    <xf numFmtId="174" fontId="42" fillId="0" borderId="1" xfId="1" applyNumberFormat="1" applyFont="1" applyFill="1" applyBorder="1" applyAlignment="1">
      <alignment horizontal="center" vertical="center"/>
    </xf>
    <xf numFmtId="3" fontId="42" fillId="0" borderId="1" xfId="7" applyNumberFormat="1" applyFont="1" applyFill="1" applyBorder="1" applyAlignment="1">
      <alignment horizontal="left" vertical="center"/>
    </xf>
    <xf numFmtId="0" fontId="42" fillId="0" borderId="2" xfId="9" applyFont="1" applyFill="1" applyBorder="1" applyAlignment="1">
      <alignment horizontal="left" vertical="center"/>
    </xf>
    <xf numFmtId="0" fontId="43" fillId="0" borderId="2" xfId="9" applyFont="1" applyFill="1" applyBorder="1" applyAlignment="1">
      <alignment vertical="center"/>
    </xf>
    <xf numFmtId="0" fontId="42" fillId="0" borderId="2" xfId="9" applyFont="1" applyFill="1" applyBorder="1" applyAlignment="1">
      <alignment vertical="center"/>
    </xf>
    <xf numFmtId="38" fontId="42" fillId="0" borderId="2" xfId="9" applyNumberFormat="1" applyFont="1" applyFill="1" applyBorder="1" applyAlignment="1">
      <alignment vertical="center"/>
    </xf>
    <xf numFmtId="0" fontId="42" fillId="2" borderId="0" xfId="10" applyFont="1" applyFill="1" applyAlignment="1">
      <alignment horizontal="left" vertical="center"/>
    </xf>
    <xf numFmtId="171" fontId="42" fillId="0" borderId="0" xfId="10" applyNumberFormat="1" applyFont="1" applyFill="1" applyAlignment="1">
      <alignment horizontal="left" vertical="center"/>
    </xf>
    <xf numFmtId="172" fontId="42" fillId="0" borderId="0" xfId="10" applyNumberFormat="1" applyFont="1" applyFill="1" applyAlignment="1">
      <alignment horizontal="left" vertical="center"/>
    </xf>
    <xf numFmtId="0" fontId="41" fillId="0" borderId="0" xfId="0" applyFont="1" applyAlignment="1">
      <alignment vertical="center"/>
    </xf>
    <xf numFmtId="0" fontId="41" fillId="0" borderId="1" xfId="0" applyFont="1" applyBorder="1">
      <alignment vertical="center"/>
    </xf>
    <xf numFmtId="0" fontId="44" fillId="0" borderId="0" xfId="0" applyFont="1" applyAlignment="1">
      <alignment vertical="center"/>
    </xf>
    <xf numFmtId="2" fontId="20" fillId="0" borderId="1" xfId="7" applyNumberFormat="1" applyFont="1" applyFill="1" applyBorder="1" applyAlignment="1">
      <alignment horizontal="center" vertical="center"/>
    </xf>
    <xf numFmtId="0" fontId="44" fillId="0" borderId="1" xfId="0" applyFont="1" applyBorder="1">
      <alignment vertical="center"/>
    </xf>
    <xf numFmtId="0" fontId="44" fillId="0" borderId="1" xfId="0" applyNumberFormat="1" applyFont="1" applyBorder="1">
      <alignment vertical="center"/>
    </xf>
    <xf numFmtId="173" fontId="44" fillId="0" borderId="1" xfId="0" applyNumberFormat="1" applyFont="1" applyBorder="1">
      <alignment vertical="center"/>
    </xf>
    <xf numFmtId="170" fontId="3" fillId="2" borderId="0" xfId="3" applyNumberFormat="1" applyFont="1" applyFill="1" applyAlignment="1">
      <alignment vertical="center" wrapText="1"/>
    </xf>
    <xf numFmtId="170" fontId="3" fillId="2" borderId="0" xfId="4" applyNumberFormat="1" applyFont="1" applyFill="1" applyAlignment="1">
      <alignment horizontal="center" vertical="center" wrapText="1"/>
    </xf>
    <xf numFmtId="170" fontId="15" fillId="0" borderId="0" xfId="5" applyNumberFormat="1" applyFont="1" applyAlignment="1">
      <alignment horizontal="center" vertical="center"/>
    </xf>
    <xf numFmtId="170" fontId="12" fillId="2" borderId="0" xfId="4" applyNumberFormat="1" applyFont="1" applyFill="1" applyAlignment="1">
      <alignment horizontal="center" vertical="center"/>
    </xf>
    <xf numFmtId="170" fontId="20" fillId="0" borderId="0" xfId="6" applyNumberFormat="1" applyFont="1" applyFill="1"/>
    <xf numFmtId="170" fontId="22" fillId="0" borderId="0" xfId="7" applyNumberFormat="1" applyFont="1" applyFill="1" applyAlignment="1">
      <alignment horizontal="center" vertical="center"/>
    </xf>
    <xf numFmtId="170" fontId="20" fillId="3" borderId="1" xfId="7" applyNumberFormat="1" applyFont="1" applyFill="1" applyBorder="1" applyAlignment="1">
      <alignment horizontal="center" vertical="center"/>
    </xf>
    <xf numFmtId="170" fontId="44" fillId="0" borderId="1" xfId="0" applyNumberFormat="1" applyFont="1" applyBorder="1">
      <alignment vertical="center"/>
    </xf>
    <xf numFmtId="170" fontId="42" fillId="0" borderId="1" xfId="1" applyNumberFormat="1" applyFont="1" applyFill="1" applyBorder="1" applyAlignment="1">
      <alignment horizontal="center" vertical="center"/>
    </xf>
    <xf numFmtId="170" fontId="44" fillId="0" borderId="0" xfId="0" applyNumberFormat="1" applyFont="1" applyAlignment="1">
      <alignment vertical="center"/>
    </xf>
    <xf numFmtId="170" fontId="17" fillId="0" borderId="0" xfId="7" applyNumberFormat="1" applyFont="1" applyFill="1" applyAlignment="1">
      <alignment vertical="center"/>
    </xf>
    <xf numFmtId="170" fontId="8" fillId="0" borderId="0" xfId="7" applyNumberFormat="1" applyFont="1" applyFill="1" applyAlignment="1">
      <alignment vertical="center"/>
    </xf>
    <xf numFmtId="170" fontId="25" fillId="2" borderId="0" xfId="1" applyNumberFormat="1" applyFont="1" applyFill="1" applyAlignment="1">
      <alignment vertical="center" wrapText="1"/>
    </xf>
    <xf numFmtId="170" fontId="25" fillId="2" borderId="0" xfId="1" applyNumberFormat="1" applyFont="1" applyFill="1" applyAlignment="1">
      <alignment horizontal="center" vertical="center" wrapText="1"/>
    </xf>
    <xf numFmtId="170" fontId="7" fillId="0" borderId="0" xfId="1" applyNumberFormat="1" applyFont="1" applyAlignment="1">
      <alignment horizontal="center" vertical="center"/>
    </xf>
    <xf numFmtId="170" fontId="11" fillId="2" borderId="0" xfId="1" applyNumberFormat="1" applyFont="1" applyFill="1" applyAlignment="1">
      <alignment horizontal="center" vertical="center"/>
    </xf>
    <xf numFmtId="170" fontId="20" fillId="0" borderId="0" xfId="1" applyNumberFormat="1" applyFont="1" applyFill="1" applyAlignment="1"/>
    <xf numFmtId="170" fontId="22" fillId="0" borderId="0" xfId="1" applyNumberFormat="1" applyFont="1" applyFill="1" applyAlignment="1">
      <alignment horizontal="center" vertical="center"/>
    </xf>
    <xf numFmtId="170" fontId="20" fillId="3" borderId="1" xfId="1" applyNumberFormat="1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170" fontId="32" fillId="0" borderId="0" xfId="1" applyNumberFormat="1" applyFont="1" applyFill="1" applyAlignment="1">
      <alignment vertical="center"/>
    </xf>
    <xf numFmtId="170" fontId="17" fillId="0" borderId="0" xfId="1" applyNumberFormat="1" applyFont="1" applyFill="1" applyAlignment="1">
      <alignment vertical="center"/>
    </xf>
    <xf numFmtId="170" fontId="17" fillId="0" borderId="0" xfId="1" applyNumberFormat="1" applyFont="1" applyFill="1" applyAlignment="1">
      <alignment horizontal="left" vertical="center"/>
    </xf>
    <xf numFmtId="170" fontId="35" fillId="0" borderId="0" xfId="1" applyNumberFormat="1" applyFont="1" applyFill="1" applyAlignment="1"/>
    <xf numFmtId="170" fontId="8" fillId="0" borderId="0" xfId="1" applyNumberFormat="1" applyFont="1" applyFill="1" applyAlignment="1">
      <alignment vertical="center"/>
    </xf>
    <xf numFmtId="0" fontId="25" fillId="2" borderId="0" xfId="3" applyFont="1" applyFill="1" applyAlignment="1">
      <alignment horizontal="center" vertical="center" wrapText="1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1" fontId="45" fillId="0" borderId="1" xfId="0" applyNumberFormat="1" applyFont="1" applyFill="1" applyBorder="1" applyAlignment="1">
      <alignment horizontal="left" vertical="center"/>
    </xf>
    <xf numFmtId="167" fontId="39" fillId="0" borderId="1" xfId="8" applyNumberFormat="1" applyFont="1" applyFill="1" applyBorder="1" applyAlignment="1">
      <alignment horizontal="center" vertical="center"/>
    </xf>
    <xf numFmtId="164" fontId="37" fillId="2" borderId="4" xfId="1" applyFont="1" applyFill="1" applyBorder="1" applyAlignment="1">
      <alignment horizontal="right" vertical="center"/>
    </xf>
    <xf numFmtId="170" fontId="44" fillId="0" borderId="1" xfId="1" applyNumberFormat="1" applyFont="1" applyBorder="1">
      <alignment vertical="center"/>
    </xf>
    <xf numFmtId="164" fontId="20" fillId="3" borderId="1" xfId="1" applyFont="1" applyFill="1" applyBorder="1" applyAlignment="1">
      <alignment horizontal="center" vertical="center"/>
    </xf>
    <xf numFmtId="174" fontId="3" fillId="2" borderId="0" xfId="1" applyNumberFormat="1" applyFont="1" applyFill="1" applyAlignment="1">
      <alignment vertical="center" wrapText="1"/>
    </xf>
    <xf numFmtId="174" fontId="3" fillId="2" borderId="0" xfId="1" applyNumberFormat="1" applyFont="1" applyFill="1" applyAlignment="1">
      <alignment horizontal="center" vertical="center" wrapText="1"/>
    </xf>
    <xf numFmtId="174" fontId="12" fillId="2" borderId="0" xfId="1" applyNumberFormat="1" applyFont="1" applyFill="1" applyAlignment="1">
      <alignment horizontal="center" vertical="center"/>
    </xf>
    <xf numFmtId="174" fontId="20" fillId="0" borderId="0" xfId="1" applyNumberFormat="1" applyFont="1" applyFill="1" applyAlignment="1"/>
    <xf numFmtId="174" fontId="22" fillId="0" borderId="0" xfId="1" applyNumberFormat="1" applyFont="1" applyFill="1" applyAlignment="1">
      <alignment horizontal="center" vertical="center"/>
    </xf>
    <xf numFmtId="174" fontId="20" fillId="3" borderId="1" xfId="1" applyNumberFormat="1" applyFont="1" applyFill="1" applyBorder="1" applyAlignment="1">
      <alignment horizontal="center" vertical="center"/>
    </xf>
    <xf numFmtId="174" fontId="44" fillId="0" borderId="1" xfId="1" applyNumberFormat="1" applyFont="1" applyBorder="1">
      <alignment vertical="center"/>
    </xf>
    <xf numFmtId="174" fontId="37" fillId="2" borderId="4" xfId="1" applyNumberFormat="1" applyFont="1" applyFill="1" applyBorder="1" applyAlignment="1">
      <alignment horizontal="right" vertical="center"/>
    </xf>
    <xf numFmtId="174" fontId="44" fillId="0" borderId="0" xfId="1" applyNumberFormat="1" applyFont="1" applyAlignment="1">
      <alignment vertical="center"/>
    </xf>
    <xf numFmtId="174" fontId="17" fillId="0" borderId="0" xfId="1" applyNumberFormat="1" applyFont="1" applyFill="1" applyAlignment="1">
      <alignment vertical="center"/>
    </xf>
    <xf numFmtId="174" fontId="8" fillId="0" borderId="0" xfId="1" applyNumberFormat="1" applyFont="1" applyFill="1" applyAlignment="1">
      <alignment vertical="center"/>
    </xf>
    <xf numFmtId="164" fontId="20" fillId="0" borderId="1" xfId="1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20" fillId="3" borderId="1" xfId="8" quotePrefix="1" applyFont="1" applyFill="1" applyBorder="1" applyAlignment="1">
      <alignment horizontal="center" vertical="center"/>
    </xf>
    <xf numFmtId="166" fontId="20" fillId="3" borderId="5" xfId="8" applyNumberFormat="1" applyFont="1" applyFill="1" applyBorder="1" applyAlignment="1">
      <alignment horizontal="center" vertical="center"/>
    </xf>
    <xf numFmtId="0" fontId="44" fillId="3" borderId="1" xfId="0" applyFont="1" applyFill="1" applyBorder="1">
      <alignment vertical="center"/>
    </xf>
    <xf numFmtId="170" fontId="44" fillId="3" borderId="1" xfId="1" applyNumberFormat="1" applyFont="1" applyFill="1" applyBorder="1">
      <alignment vertical="center"/>
    </xf>
    <xf numFmtId="174" fontId="44" fillId="3" borderId="1" xfId="1" applyNumberFormat="1" applyFont="1" applyFill="1" applyBorder="1">
      <alignment vertical="center"/>
    </xf>
    <xf numFmtId="0" fontId="20" fillId="3" borderId="0" xfId="7" applyFont="1" applyFill="1" applyBorder="1" applyAlignment="1">
      <alignment horizontal="center" vertical="center"/>
    </xf>
    <xf numFmtId="0" fontId="20" fillId="3" borderId="0" xfId="7" applyFont="1" applyFill="1" applyAlignment="1">
      <alignment horizontal="center" vertical="center"/>
    </xf>
    <xf numFmtId="0" fontId="0" fillId="0" borderId="9" xfId="0" applyNumberFormat="1" applyBorder="1">
      <alignment vertical="center"/>
    </xf>
    <xf numFmtId="164" fontId="20" fillId="0" borderId="0" xfId="7" applyNumberFormat="1" applyFont="1" applyFill="1" applyAlignment="1">
      <alignment horizontal="center" vertical="center"/>
    </xf>
    <xf numFmtId="0" fontId="46" fillId="0" borderId="1" xfId="0" applyFont="1" applyBorder="1">
      <alignment vertical="center"/>
    </xf>
    <xf numFmtId="0" fontId="38" fillId="0" borderId="1" xfId="7" applyFont="1" applyFill="1" applyBorder="1" applyAlignment="1">
      <alignment horizontal="center" vertical="center"/>
    </xf>
    <xf numFmtId="175" fontId="41" fillId="0" borderId="1" xfId="0" applyNumberFormat="1" applyFont="1" applyBorder="1">
      <alignment vertical="center"/>
    </xf>
    <xf numFmtId="164" fontId="38" fillId="0" borderId="1" xfId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170" fontId="46" fillId="0" borderId="1" xfId="1" applyNumberFormat="1" applyFont="1" applyBorder="1">
      <alignment vertical="center"/>
    </xf>
    <xf numFmtId="174" fontId="46" fillId="0" borderId="1" xfId="1" applyNumberFormat="1" applyFont="1" applyBorder="1">
      <alignment vertical="center"/>
    </xf>
    <xf numFmtId="0" fontId="46" fillId="0" borderId="8" xfId="0" applyFont="1" applyBorder="1">
      <alignment vertical="center"/>
    </xf>
    <xf numFmtId="0" fontId="38" fillId="3" borderId="1" xfId="8" applyFont="1" applyFill="1" applyBorder="1" applyAlignment="1">
      <alignment horizontal="center" vertical="center"/>
    </xf>
    <xf numFmtId="166" fontId="38" fillId="3" borderId="1" xfId="8" applyNumberFormat="1" applyFont="1" applyFill="1" applyBorder="1" applyAlignment="1">
      <alignment horizontal="center" vertical="center"/>
    </xf>
    <xf numFmtId="0" fontId="47" fillId="3" borderId="1" xfId="8" applyFont="1" applyFill="1" applyBorder="1" applyAlignment="1">
      <alignment horizontal="center" vertical="center"/>
    </xf>
    <xf numFmtId="166" fontId="38" fillId="3" borderId="1" xfId="7" applyNumberFormat="1" applyFont="1" applyFill="1" applyBorder="1" applyAlignment="1">
      <alignment horizontal="center" vertical="center"/>
    </xf>
    <xf numFmtId="174" fontId="38" fillId="3" borderId="1" xfId="1" applyNumberFormat="1" applyFont="1" applyFill="1" applyBorder="1" applyAlignment="1">
      <alignment horizontal="center" vertical="center"/>
    </xf>
    <xf numFmtId="169" fontId="38" fillId="3" borderId="1" xfId="7" applyNumberFormat="1" applyFont="1" applyFill="1" applyBorder="1" applyAlignment="1">
      <alignment horizontal="center" vertical="center"/>
    </xf>
    <xf numFmtId="3" fontId="38" fillId="3" borderId="1" xfId="7" applyNumberFormat="1" applyFont="1" applyFill="1" applyBorder="1" applyAlignment="1">
      <alignment horizontal="center" vertical="center"/>
    </xf>
    <xf numFmtId="0" fontId="38" fillId="0" borderId="1" xfId="8" quotePrefix="1" applyFont="1" applyFill="1" applyBorder="1" applyAlignment="1">
      <alignment horizontal="center" vertical="center"/>
    </xf>
    <xf numFmtId="166" fontId="38" fillId="0" borderId="5" xfId="8" applyNumberFormat="1" applyFont="1" applyFill="1" applyBorder="1" applyAlignment="1">
      <alignment horizontal="center" vertical="center"/>
    </xf>
    <xf numFmtId="0" fontId="48" fillId="0" borderId="1" xfId="0" applyFont="1" applyBorder="1">
      <alignment vertical="center"/>
    </xf>
    <xf numFmtId="170" fontId="48" fillId="0" borderId="1" xfId="1" applyNumberFormat="1" applyFont="1" applyBorder="1">
      <alignment vertical="center"/>
    </xf>
    <xf numFmtId="0" fontId="38" fillId="0" borderId="2" xfId="9" applyFont="1" applyFill="1" applyBorder="1" applyAlignment="1">
      <alignment horizontal="left" vertical="center"/>
    </xf>
    <xf numFmtId="0" fontId="47" fillId="0" borderId="2" xfId="9" applyFont="1" applyFill="1" applyBorder="1" applyAlignment="1">
      <alignment vertical="center"/>
    </xf>
    <xf numFmtId="0" fontId="38" fillId="0" borderId="2" xfId="9" applyFont="1" applyFill="1" applyBorder="1" applyAlignment="1">
      <alignment vertical="center"/>
    </xf>
    <xf numFmtId="38" fontId="38" fillId="0" borderId="2" xfId="9" applyNumberFormat="1" applyFont="1" applyFill="1" applyBorder="1" applyAlignment="1">
      <alignment vertical="center"/>
    </xf>
    <xf numFmtId="0" fontId="3" fillId="2" borderId="0" xfId="10" applyFont="1" applyFill="1" applyAlignment="1">
      <alignment horizontal="left" vertical="center"/>
    </xf>
    <xf numFmtId="171" fontId="3" fillId="0" borderId="0" xfId="10" applyNumberFormat="1" applyFont="1" applyFill="1" applyAlignment="1">
      <alignment horizontal="left" vertical="center"/>
    </xf>
    <xf numFmtId="0" fontId="48" fillId="0" borderId="0" xfId="0" applyFont="1" applyAlignment="1">
      <alignment vertical="center"/>
    </xf>
    <xf numFmtId="174" fontId="48" fillId="0" borderId="0" xfId="1" applyNumberFormat="1" applyFont="1" applyAlignment="1">
      <alignment vertical="center"/>
    </xf>
    <xf numFmtId="172" fontId="3" fillId="0" borderId="0" xfId="10" applyNumberFormat="1" applyFont="1" applyFill="1" applyAlignment="1">
      <alignment horizontal="left" vertical="center"/>
    </xf>
    <xf numFmtId="0" fontId="48" fillId="0" borderId="8" xfId="0" applyFont="1" applyBorder="1">
      <alignment vertical="center"/>
    </xf>
    <xf numFmtId="174" fontId="48" fillId="0" borderId="1" xfId="1" applyNumberFormat="1" applyFont="1" applyBorder="1">
      <alignment vertical="center"/>
    </xf>
    <xf numFmtId="0" fontId="41" fillId="0" borderId="8" xfId="0" applyFont="1" applyBorder="1">
      <alignment vertical="center"/>
    </xf>
    <xf numFmtId="0" fontId="41" fillId="0" borderId="1" xfId="0" applyFont="1" applyBorder="1" applyAlignment="1">
      <alignment horizontal="center" vertical="center"/>
    </xf>
    <xf numFmtId="174" fontId="41" fillId="0" borderId="1" xfId="1" applyNumberFormat="1" applyFont="1" applyBorder="1">
      <alignment vertical="center"/>
    </xf>
    <xf numFmtId="164" fontId="38" fillId="0" borderId="0" xfId="7" applyNumberFormat="1" applyFont="1" applyFill="1" applyAlignment="1">
      <alignment horizontal="center" vertical="center"/>
    </xf>
    <xf numFmtId="0" fontId="48" fillId="0" borderId="3" xfId="0" applyFont="1" applyBorder="1">
      <alignment vertical="center"/>
    </xf>
    <xf numFmtId="0" fontId="41" fillId="0" borderId="3" xfId="0" applyFont="1" applyBorder="1" applyAlignment="1">
      <alignment horizontal="left" vertical="center"/>
    </xf>
    <xf numFmtId="170" fontId="3" fillId="2" borderId="0" xfId="1" applyNumberFormat="1" applyFont="1" applyFill="1" applyAlignment="1">
      <alignment vertical="center" wrapText="1"/>
    </xf>
    <xf numFmtId="170" fontId="3" fillId="2" borderId="0" xfId="1" applyNumberFormat="1" applyFont="1" applyFill="1" applyAlignment="1">
      <alignment horizontal="center" vertical="center" wrapText="1"/>
    </xf>
    <xf numFmtId="170" fontId="15" fillId="0" borderId="0" xfId="1" applyNumberFormat="1" applyFont="1" applyAlignment="1">
      <alignment horizontal="center" vertical="center"/>
    </xf>
    <xf numFmtId="170" fontId="12" fillId="2" borderId="0" xfId="1" applyNumberFormat="1" applyFont="1" applyFill="1" applyAlignment="1">
      <alignment horizontal="center" vertical="center"/>
    </xf>
    <xf numFmtId="170" fontId="38" fillId="3" borderId="1" xfId="1" applyNumberFormat="1" applyFont="1" applyFill="1" applyBorder="1" applyAlignment="1">
      <alignment horizontal="center" vertical="center"/>
    </xf>
    <xf numFmtId="170" fontId="41" fillId="0" borderId="9" xfId="1" applyNumberFormat="1" applyFont="1" applyBorder="1">
      <alignment vertical="center"/>
    </xf>
    <xf numFmtId="170" fontId="38" fillId="0" borderId="1" xfId="1" applyNumberFormat="1" applyFont="1" applyFill="1" applyBorder="1" applyAlignment="1">
      <alignment horizontal="center" vertical="center"/>
    </xf>
    <xf numFmtId="170" fontId="48" fillId="0" borderId="0" xfId="1" applyNumberFormat="1" applyFont="1" applyAlignment="1">
      <alignment vertical="center"/>
    </xf>
    <xf numFmtId="0" fontId="48" fillId="0" borderId="1" xfId="0" applyFont="1" applyFill="1" applyBorder="1">
      <alignment vertical="center"/>
    </xf>
    <xf numFmtId="170" fontId="48" fillId="0" borderId="1" xfId="1" applyNumberFormat="1" applyFont="1" applyFill="1" applyBorder="1">
      <alignment vertical="center"/>
    </xf>
    <xf numFmtId="174" fontId="48" fillId="0" borderId="1" xfId="1" applyNumberFormat="1" applyFont="1" applyFill="1" applyBorder="1">
      <alignment vertical="center"/>
    </xf>
    <xf numFmtId="0" fontId="49" fillId="0" borderId="0" xfId="7" applyFont="1" applyFill="1" applyAlignment="1">
      <alignment horizontal="center" vertical="center"/>
    </xf>
    <xf numFmtId="170" fontId="49" fillId="0" borderId="0" xfId="1" applyNumberFormat="1" applyFont="1" applyFill="1" applyAlignment="1">
      <alignment horizontal="center" vertical="center"/>
    </xf>
    <xf numFmtId="168" fontId="50" fillId="0" borderId="0" xfId="6" applyNumberFormat="1" applyFont="1" applyFill="1" applyAlignment="1">
      <alignment vertical="center"/>
    </xf>
    <xf numFmtId="169" fontId="50" fillId="0" borderId="0" xfId="6" applyNumberFormat="1" applyFont="1" applyFill="1" applyAlignment="1">
      <alignment vertical="center"/>
    </xf>
    <xf numFmtId="166" fontId="49" fillId="0" borderId="0" xfId="7" applyNumberFormat="1" applyFont="1" applyFill="1" applyAlignment="1">
      <alignment horizontal="center" vertical="center"/>
    </xf>
    <xf numFmtId="167" fontId="49" fillId="0" borderId="0" xfId="7" applyNumberFormat="1" applyFont="1" applyFill="1" applyAlignment="1">
      <alignment horizontal="left" vertical="center"/>
    </xf>
    <xf numFmtId="0" fontId="51" fillId="0" borderId="0" xfId="6" applyFont="1" applyFill="1"/>
    <xf numFmtId="169" fontId="38" fillId="3" borderId="3" xfId="8" applyNumberFormat="1" applyFont="1" applyFill="1" applyBorder="1" applyAlignment="1">
      <alignment horizontal="left" vertical="center"/>
    </xf>
    <xf numFmtId="166" fontId="38" fillId="3" borderId="1" xfId="8" applyNumberFormat="1" applyFont="1" applyFill="1" applyBorder="1" applyAlignment="1">
      <alignment horizontal="left" vertical="center"/>
    </xf>
    <xf numFmtId="167" fontId="38" fillId="3" borderId="1" xfId="7" applyNumberFormat="1" applyFont="1" applyFill="1" applyBorder="1" applyAlignment="1">
      <alignment horizontal="left" vertical="center"/>
    </xf>
    <xf numFmtId="0" fontId="39" fillId="0" borderId="1" xfId="8" applyFont="1" applyFill="1" applyBorder="1" applyAlignment="1">
      <alignment horizontal="left" vertical="center"/>
    </xf>
    <xf numFmtId="170" fontId="39" fillId="0" borderId="1" xfId="1" applyNumberFormat="1" applyFont="1" applyFill="1" applyBorder="1" applyAlignment="1">
      <alignment horizontal="right" vertical="center"/>
    </xf>
    <xf numFmtId="0" fontId="38" fillId="0" borderId="1" xfId="7" applyFont="1" applyFill="1" applyBorder="1" applyAlignment="1">
      <alignment horizontal="left" vertical="center"/>
    </xf>
    <xf numFmtId="177" fontId="39" fillId="0" borderId="1" xfId="1" applyNumberFormat="1" applyFont="1" applyFill="1" applyBorder="1" applyAlignment="1">
      <alignment horizontal="center" vertical="center"/>
    </xf>
    <xf numFmtId="178" fontId="39" fillId="0" borderId="1" xfId="8" applyNumberFormat="1" applyFont="1" applyFill="1" applyBorder="1" applyAlignment="1">
      <alignment horizontal="center" vertical="center"/>
    </xf>
    <xf numFmtId="167" fontId="39" fillId="0" borderId="1" xfId="8" applyNumberFormat="1" applyFont="1" applyFill="1" applyBorder="1" applyAlignment="1">
      <alignment vertical="center"/>
    </xf>
    <xf numFmtId="177" fontId="38" fillId="0" borderId="5" xfId="1" applyNumberFormat="1" applyFont="1" applyFill="1" applyBorder="1" applyAlignment="1">
      <alignment horizontal="center" vertical="top"/>
    </xf>
    <xf numFmtId="177" fontId="38" fillId="0" borderId="6" xfId="1" applyNumberFormat="1" applyFont="1" applyFill="1" applyBorder="1" applyAlignment="1">
      <alignment horizontal="center" vertical="top"/>
    </xf>
    <xf numFmtId="0" fontId="39" fillId="0" borderId="1" xfId="8" applyFont="1" applyFill="1" applyBorder="1" applyAlignment="1">
      <alignment horizontal="center" vertical="center"/>
    </xf>
    <xf numFmtId="176" fontId="39" fillId="0" borderId="1" xfId="8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70" fontId="39" fillId="0" borderId="1" xfId="1" applyNumberFormat="1" applyFont="1" applyFill="1" applyBorder="1" applyAlignment="1">
      <alignment horizontal="center" vertical="center"/>
    </xf>
    <xf numFmtId="0" fontId="38" fillId="0" borderId="2" xfId="9" applyFont="1" applyFill="1" applyBorder="1" applyAlignment="1">
      <alignment horizontal="center" vertical="center"/>
    </xf>
    <xf numFmtId="2" fontId="38" fillId="0" borderId="1" xfId="7" applyNumberFormat="1" applyFont="1" applyFill="1" applyBorder="1" applyAlignment="1">
      <alignment horizontal="left" vertical="center"/>
    </xf>
    <xf numFmtId="164" fontId="38" fillId="0" borderId="1" xfId="1" applyFont="1" applyFill="1" applyBorder="1" applyAlignment="1">
      <alignment horizontal="left" vertical="center"/>
    </xf>
    <xf numFmtId="169" fontId="38" fillId="3" borderId="3" xfId="8" applyNumberFormat="1" applyFont="1" applyFill="1" applyBorder="1" applyAlignment="1">
      <alignment horizontal="center" vertical="center"/>
    </xf>
    <xf numFmtId="167" fontId="38" fillId="3" borderId="1" xfId="7" applyNumberFormat="1" applyFont="1" applyFill="1" applyBorder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167" fontId="25" fillId="2" borderId="0" xfId="2" applyNumberFormat="1" applyFont="1" applyFill="1" applyAlignment="1">
      <alignment horizontal="center" vertical="center"/>
    </xf>
    <xf numFmtId="169" fontId="50" fillId="0" borderId="0" xfId="6" applyNumberFormat="1" applyFont="1" applyFill="1" applyAlignment="1">
      <alignment horizontal="center" vertical="center"/>
    </xf>
    <xf numFmtId="169" fontId="31" fillId="0" borderId="0" xfId="6" applyNumberFormat="1" applyFont="1" applyFill="1" applyBorder="1" applyAlignment="1">
      <alignment horizontal="center" vertical="center"/>
    </xf>
    <xf numFmtId="169" fontId="17" fillId="0" borderId="0" xfId="7" applyNumberFormat="1" applyFont="1" applyFill="1" applyBorder="1" applyAlignment="1">
      <alignment horizontal="center" vertical="center"/>
    </xf>
    <xf numFmtId="169" fontId="29" fillId="0" borderId="0" xfId="0" applyNumberFormat="1" applyFont="1" applyFill="1" applyBorder="1" applyAlignment="1">
      <alignment horizontal="center" vertical="center"/>
    </xf>
    <xf numFmtId="169" fontId="17" fillId="0" borderId="0" xfId="9" applyNumberFormat="1" applyFont="1" applyFill="1" applyAlignment="1">
      <alignment horizontal="center" vertical="center"/>
    </xf>
    <xf numFmtId="169" fontId="35" fillId="0" borderId="0" xfId="0" applyNumberFormat="1" applyFont="1" applyFill="1" applyAlignment="1">
      <alignment horizontal="center"/>
    </xf>
    <xf numFmtId="169" fontId="8" fillId="0" borderId="0" xfId="7" applyNumberFormat="1" applyFont="1" applyFill="1" applyAlignment="1">
      <alignment horizontal="center" vertical="center"/>
    </xf>
    <xf numFmtId="164" fontId="37" fillId="2" borderId="4" xfId="1" applyNumberFormat="1" applyFont="1" applyFill="1" applyBorder="1" applyAlignment="1">
      <alignment horizontal="center" vertical="center"/>
    </xf>
    <xf numFmtId="2" fontId="38" fillId="0" borderId="1" xfId="7" applyNumberFormat="1" applyFont="1" applyFill="1" applyBorder="1" applyAlignment="1">
      <alignment horizontal="center" vertical="center"/>
    </xf>
    <xf numFmtId="40" fontId="30" fillId="0" borderId="0" xfId="6" applyNumberFormat="1" applyFont="1" applyFill="1" applyAlignment="1">
      <alignment horizontal="center"/>
    </xf>
    <xf numFmtId="40" fontId="38" fillId="3" borderId="3" xfId="8" applyNumberFormat="1" applyFont="1" applyFill="1" applyBorder="1" applyAlignment="1">
      <alignment horizontal="center" vertical="center"/>
    </xf>
    <xf numFmtId="40" fontId="25" fillId="2" borderId="0" xfId="3" applyNumberFormat="1" applyFont="1" applyFill="1" applyAlignment="1">
      <alignment horizontal="center" vertical="center" wrapText="1"/>
    </xf>
    <xf numFmtId="40" fontId="3" fillId="2" borderId="0" xfId="4" applyNumberFormat="1" applyFont="1" applyFill="1" applyAlignment="1">
      <alignment horizontal="center" vertical="center"/>
    </xf>
    <xf numFmtId="40" fontId="25" fillId="2" borderId="0" xfId="2" applyNumberFormat="1" applyFont="1" applyFill="1" applyAlignment="1">
      <alignment horizontal="center" vertical="center"/>
    </xf>
    <xf numFmtId="40" fontId="50" fillId="0" borderId="0" xfId="6" applyNumberFormat="1" applyFont="1" applyFill="1" applyAlignment="1">
      <alignment horizontal="center" vertical="center"/>
    </xf>
    <xf numFmtId="40" fontId="38" fillId="0" borderId="1" xfId="7" applyNumberFormat="1" applyFont="1" applyFill="1" applyBorder="1" applyAlignment="1">
      <alignment horizontal="center" vertical="center"/>
    </xf>
    <xf numFmtId="40" fontId="31" fillId="0" borderId="0" xfId="6" applyNumberFormat="1" applyFont="1" applyFill="1" applyBorder="1" applyAlignment="1">
      <alignment horizontal="center" vertical="center"/>
    </xf>
    <xf numFmtId="40" fontId="17" fillId="0" borderId="0" xfId="7" applyNumberFormat="1" applyFont="1" applyFill="1" applyBorder="1" applyAlignment="1">
      <alignment horizontal="center" vertical="center"/>
    </xf>
    <xf numFmtId="40" fontId="29" fillId="0" borderId="0" xfId="0" applyNumberFormat="1" applyFont="1" applyFill="1" applyBorder="1" applyAlignment="1">
      <alignment horizontal="center" vertical="center"/>
    </xf>
    <xf numFmtId="40" fontId="17" fillId="0" borderId="0" xfId="9" applyNumberFormat="1" applyFont="1" applyFill="1" applyAlignment="1">
      <alignment horizontal="center" vertical="center"/>
    </xf>
    <xf numFmtId="40" fontId="35" fillId="0" borderId="0" xfId="0" applyNumberFormat="1" applyFont="1" applyFill="1" applyAlignment="1">
      <alignment horizontal="center"/>
    </xf>
    <xf numFmtId="40" fontId="8" fillId="0" borderId="0" xfId="7" applyNumberFormat="1" applyFont="1" applyFill="1" applyAlignment="1">
      <alignment horizontal="center" vertical="center"/>
    </xf>
    <xf numFmtId="164" fontId="39" fillId="0" borderId="1" xfId="1" applyFont="1" applyFill="1" applyBorder="1" applyAlignment="1">
      <alignment horizontal="right" vertical="center"/>
    </xf>
    <xf numFmtId="179" fontId="38" fillId="0" borderId="1" xfId="7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top"/>
    </xf>
    <xf numFmtId="0" fontId="20" fillId="0" borderId="6" xfId="8" quotePrefix="1" applyFont="1" applyFill="1" applyBorder="1" applyAlignment="1">
      <alignment horizontal="center" vertical="top"/>
    </xf>
    <xf numFmtId="0" fontId="20" fillId="0" borderId="7" xfId="8" quotePrefix="1" applyFont="1" applyFill="1" applyBorder="1" applyAlignment="1">
      <alignment horizontal="center" vertical="top"/>
    </xf>
    <xf numFmtId="166" fontId="20" fillId="0" borderId="5" xfId="8" applyNumberFormat="1" applyFont="1" applyFill="1" applyBorder="1" applyAlignment="1">
      <alignment horizontal="center" vertical="top" wrapText="1"/>
    </xf>
    <xf numFmtId="166" fontId="20" fillId="0" borderId="6" xfId="8" applyNumberFormat="1" applyFont="1" applyFill="1" applyBorder="1" applyAlignment="1">
      <alignment horizontal="center" vertical="top"/>
    </xf>
    <xf numFmtId="166" fontId="20" fillId="0" borderId="7" xfId="8" applyNumberFormat="1" applyFont="1" applyFill="1" applyBorder="1" applyAlignment="1">
      <alignment horizontal="center" vertical="top"/>
    </xf>
    <xf numFmtId="0" fontId="28" fillId="2" borderId="0" xfId="4" applyFont="1" applyFill="1" applyAlignment="1">
      <alignment horizontal="center" vertical="center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7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7" fontId="20" fillId="0" borderId="7" xfId="7" applyNumberFormat="1" applyFont="1" applyFill="1" applyBorder="1" applyAlignment="1">
      <alignment horizontal="center" vertical="top"/>
    </xf>
    <xf numFmtId="166" fontId="20" fillId="0" borderId="6" xfId="8" applyNumberFormat="1" applyFont="1" applyFill="1" applyBorder="1" applyAlignment="1">
      <alignment horizontal="center" vertical="top" wrapText="1"/>
    </xf>
    <xf numFmtId="166" fontId="20" fillId="0" borderId="7" xfId="8" applyNumberFormat="1" applyFont="1" applyFill="1" applyBorder="1" applyAlignment="1">
      <alignment horizontal="center" vertical="top" wrapText="1"/>
    </xf>
    <xf numFmtId="0" fontId="38" fillId="0" borderId="5" xfId="8" quotePrefix="1" applyFont="1" applyFill="1" applyBorder="1" applyAlignment="1">
      <alignment horizontal="center" vertical="top"/>
    </xf>
    <xf numFmtId="0" fontId="38" fillId="0" borderId="6" xfId="8" quotePrefix="1" applyFont="1" applyFill="1" applyBorder="1" applyAlignment="1">
      <alignment horizontal="center" vertical="top"/>
    </xf>
    <xf numFmtId="0" fontId="38" fillId="0" borderId="7" xfId="8" quotePrefix="1" applyFont="1" applyFill="1" applyBorder="1" applyAlignment="1">
      <alignment horizontal="center" vertical="top"/>
    </xf>
    <xf numFmtId="166" fontId="38" fillId="0" borderId="5" xfId="8" applyNumberFormat="1" applyFont="1" applyFill="1" applyBorder="1" applyAlignment="1">
      <alignment horizontal="center" vertical="top" wrapText="1"/>
    </xf>
    <xf numFmtId="166" fontId="38" fillId="0" borderId="6" xfId="8" applyNumberFormat="1" applyFont="1" applyFill="1" applyBorder="1" applyAlignment="1">
      <alignment horizontal="center" vertical="top" wrapText="1"/>
    </xf>
    <xf numFmtId="166" fontId="38" fillId="0" borderId="7" xfId="8" applyNumberFormat="1" applyFont="1" applyFill="1" applyBorder="1" applyAlignment="1">
      <alignment horizontal="center" vertical="top" wrapText="1"/>
    </xf>
    <xf numFmtId="177" fontId="38" fillId="0" borderId="5" xfId="1" applyNumberFormat="1" applyFont="1" applyFill="1" applyBorder="1" applyAlignment="1">
      <alignment horizontal="center" vertical="top"/>
    </xf>
    <xf numFmtId="177" fontId="38" fillId="0" borderId="6" xfId="1" applyNumberFormat="1" applyFont="1" applyFill="1" applyBorder="1" applyAlignment="1">
      <alignment horizontal="center" vertical="top"/>
    </xf>
    <xf numFmtId="177" fontId="38" fillId="0" borderId="7" xfId="1" applyNumberFormat="1" applyFont="1" applyFill="1" applyBorder="1" applyAlignment="1">
      <alignment horizontal="center" vertical="top"/>
    </xf>
    <xf numFmtId="0" fontId="38" fillId="0" borderId="6" xfId="8" applyFont="1" applyFill="1" applyBorder="1" applyAlignment="1">
      <alignment horizontal="center" vertical="top"/>
    </xf>
    <xf numFmtId="0" fontId="38" fillId="0" borderId="7" xfId="8" applyFont="1" applyFill="1" applyBorder="1" applyAlignment="1">
      <alignment horizontal="center" vertical="top"/>
    </xf>
    <xf numFmtId="164" fontId="38" fillId="0" borderId="5" xfId="1" applyFont="1" applyFill="1" applyBorder="1" applyAlignment="1">
      <alignment horizontal="center" vertical="top"/>
    </xf>
    <xf numFmtId="164" fontId="38" fillId="0" borderId="6" xfId="1" applyFont="1" applyFill="1" applyBorder="1" applyAlignment="1">
      <alignment horizontal="center" vertical="top"/>
    </xf>
    <xf numFmtId="164" fontId="38" fillId="0" borderId="7" xfId="1" applyFont="1" applyFill="1" applyBorder="1" applyAlignment="1">
      <alignment horizontal="center" vertical="top"/>
    </xf>
    <xf numFmtId="0" fontId="20" fillId="5" borderId="0" xfId="7" applyFont="1" applyFill="1" applyBorder="1" applyAlignment="1">
      <alignment horizontal="center" vertical="center"/>
    </xf>
    <xf numFmtId="14" fontId="11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colors>
    <mruColors>
      <color rgb="FF00FFFF"/>
      <color rgb="FFB2CB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0</xdr:rowOff>
    </xdr:from>
    <xdr:to>
      <xdr:col>13</xdr:col>
      <xdr:colOff>594279</xdr:colOff>
      <xdr:row>88</xdr:row>
      <xdr:rowOff>58602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0410714"/>
          <a:ext cx="16966393" cy="657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11</xdr:col>
      <xdr:colOff>235952</xdr:colOff>
      <xdr:row>25</xdr:row>
      <xdr:rowOff>176975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8429" y="4735286"/>
          <a:ext cx="13679809" cy="590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13</xdr:col>
      <xdr:colOff>413278</xdr:colOff>
      <xdr:row>25</xdr:row>
      <xdr:rowOff>81712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778829"/>
          <a:ext cx="16785392" cy="4953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13</xdr:col>
      <xdr:colOff>483085</xdr:colOff>
      <xdr:row>25</xdr:row>
      <xdr:rowOff>10174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54071"/>
          <a:ext cx="16861603" cy="6287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12</xdr:col>
      <xdr:colOff>268928</xdr:colOff>
      <xdr:row>32</xdr:row>
      <xdr:rowOff>133454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364941"/>
          <a:ext cx="15966128" cy="7430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44874</xdr:colOff>
      <xdr:row>29</xdr:row>
      <xdr:rowOff>23090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307106"/>
          <a:ext cx="16423392" cy="8478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235401</xdr:colOff>
      <xdr:row>29</xdr:row>
      <xdr:rowOff>19138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611906"/>
          <a:ext cx="16613919" cy="62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V461"/>
  <sheetViews>
    <sheetView tabSelected="1" zoomScale="85" zoomScaleNormal="85" workbookViewId="0">
      <selection activeCell="I6" sqref="I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2.125" style="164" bestFit="1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26.75" style="27" customWidth="1"/>
    <col min="10" max="10" width="28.75" style="27" customWidth="1"/>
    <col min="11" max="11" width="40.375" style="27" customWidth="1"/>
    <col min="12" max="12" width="12.375" style="43" customWidth="1"/>
    <col min="13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15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15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</row>
    <row r="4" spans="1:22" s="6" customFormat="1" ht="15">
      <c r="A4" s="7" t="s">
        <v>3</v>
      </c>
      <c r="B4" s="8" t="s">
        <v>4</v>
      </c>
      <c r="C4" s="9"/>
      <c r="D4" s="9"/>
      <c r="E4" s="154"/>
      <c r="F4" s="9"/>
      <c r="G4" s="9"/>
      <c r="H4" s="9"/>
      <c r="I4" s="9"/>
      <c r="J4" s="10" t="s">
        <v>5</v>
      </c>
      <c r="K4" s="108" t="s">
        <v>1627</v>
      </c>
      <c r="L4" s="11"/>
    </row>
    <row r="5" spans="1:22" s="6" customFormat="1" ht="15">
      <c r="A5" s="7"/>
      <c r="B5" s="8" t="s">
        <v>6</v>
      </c>
      <c r="C5" s="9"/>
      <c r="D5" s="9"/>
      <c r="E5" s="154"/>
      <c r="F5" s="9"/>
      <c r="G5" s="9"/>
      <c r="H5" s="9"/>
      <c r="I5" s="9"/>
      <c r="J5" s="10" t="s">
        <v>7</v>
      </c>
      <c r="K5" s="12">
        <v>45006</v>
      </c>
      <c r="L5" s="11"/>
      <c r="M5" s="350"/>
    </row>
    <row r="6" spans="1:22" s="6" customFormat="1" ht="150">
      <c r="A6" s="7"/>
      <c r="B6" s="8" t="s">
        <v>8</v>
      </c>
      <c r="C6" s="9"/>
      <c r="D6" s="9"/>
      <c r="E6" s="154"/>
      <c r="F6" s="9"/>
      <c r="G6" s="9"/>
      <c r="H6" s="9"/>
      <c r="I6" s="9"/>
      <c r="J6" s="10" t="s">
        <v>9</v>
      </c>
      <c r="K6" s="110" t="str">
        <f>B16</f>
        <v>111123011000040-3.1
111123011000040-2.1
111123011000040-1.1
111123011000043-6.1
111123011000043-1.1
111123021000025-1.1
111123011000041-2.1
111123011000041-1.1
111123011000042-5.1
111123011000042-3.1</v>
      </c>
      <c r="L6" s="11"/>
    </row>
    <row r="7" spans="1:22" s="6" customFormat="1" ht="15">
      <c r="A7" s="7"/>
      <c r="B7" s="8" t="s">
        <v>10</v>
      </c>
      <c r="C7" s="13"/>
      <c r="D7" s="13"/>
      <c r="E7" s="155"/>
      <c r="F7" s="9"/>
      <c r="G7" s="9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154"/>
      <c r="F8" s="9"/>
      <c r="G8" s="9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154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154"/>
      <c r="F10" s="9"/>
      <c r="G10" s="9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56"/>
      <c r="F11" s="16"/>
      <c r="G11" s="16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56"/>
      <c r="F12" s="19"/>
      <c r="G12" s="19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157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158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159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49" t="s">
        <v>1989</v>
      </c>
      <c r="N15" s="349" t="s">
        <v>1990</v>
      </c>
      <c r="O15" s="349" t="s">
        <v>1991</v>
      </c>
      <c r="P15" s="349" t="s">
        <v>1992</v>
      </c>
      <c r="Q15" s="34"/>
      <c r="R15" s="34"/>
      <c r="S15" s="34"/>
      <c r="T15" s="34"/>
      <c r="U15" s="34"/>
      <c r="V15" s="34"/>
    </row>
    <row r="16" spans="1:22" s="113" customFormat="1" ht="19.899999999999999" customHeight="1">
      <c r="A16" s="320" t="s">
        <v>1623</v>
      </c>
      <c r="B16" s="323" t="s">
        <v>1619</v>
      </c>
      <c r="C16" s="150" t="s">
        <v>58</v>
      </c>
      <c r="D16" s="150" t="s">
        <v>59</v>
      </c>
      <c r="E16" s="160">
        <v>6000</v>
      </c>
      <c r="F16" s="152">
        <v>4.9450000000000001E-2</v>
      </c>
      <c r="G16" s="152">
        <f>F16*20000</f>
        <v>989</v>
      </c>
      <c r="H16" s="149">
        <f>F16*E16</f>
        <v>296.7</v>
      </c>
      <c r="I16" s="150" t="s">
        <v>590</v>
      </c>
      <c r="J16" s="150" t="s">
        <v>591</v>
      </c>
      <c r="K16" s="150" t="s">
        <v>592</v>
      </c>
      <c r="L16" s="150" t="s">
        <v>593</v>
      </c>
      <c r="M16" s="112" t="s">
        <v>1993</v>
      </c>
      <c r="N16" s="112"/>
      <c r="O16" s="112"/>
      <c r="P16" s="112"/>
      <c r="Q16" s="112"/>
      <c r="R16" s="112"/>
      <c r="S16" s="112"/>
      <c r="T16" s="112"/>
      <c r="U16" s="112"/>
      <c r="V16" s="112"/>
    </row>
    <row r="17" spans="1:22" s="113" customFormat="1" ht="19.899999999999999" customHeight="1">
      <c r="A17" s="321"/>
      <c r="B17" s="324"/>
      <c r="C17" s="150" t="s">
        <v>60</v>
      </c>
      <c r="D17" s="150" t="s">
        <v>61</v>
      </c>
      <c r="E17" s="160">
        <v>24000</v>
      </c>
      <c r="F17" s="152">
        <v>7.8750000000000001E-2</v>
      </c>
      <c r="G17" s="152">
        <f t="shared" ref="G17:G80" si="0">F17*20000</f>
        <v>1575</v>
      </c>
      <c r="H17" s="149">
        <f t="shared" ref="H17:H80" si="1">F17*E17</f>
        <v>1890</v>
      </c>
      <c r="I17" s="150" t="s">
        <v>594</v>
      </c>
      <c r="J17" s="150" t="s">
        <v>595</v>
      </c>
      <c r="K17" s="150" t="s">
        <v>596</v>
      </c>
      <c r="L17" s="150" t="s">
        <v>593</v>
      </c>
      <c r="M17" s="112" t="s">
        <v>1993</v>
      </c>
      <c r="N17" s="112"/>
      <c r="O17" s="112"/>
      <c r="P17" s="112"/>
      <c r="Q17" s="112"/>
      <c r="R17" s="112"/>
      <c r="S17" s="112"/>
      <c r="T17" s="112"/>
      <c r="U17" s="112"/>
      <c r="V17" s="112"/>
    </row>
    <row r="18" spans="1:22" s="113" customFormat="1" ht="19.899999999999999" customHeight="1">
      <c r="A18" s="321"/>
      <c r="B18" s="324"/>
      <c r="C18" s="150" t="s">
        <v>62</v>
      </c>
      <c r="D18" s="150" t="s">
        <v>63</v>
      </c>
      <c r="E18" s="160">
        <v>24000</v>
      </c>
      <c r="F18" s="152">
        <v>0.11025</v>
      </c>
      <c r="G18" s="152">
        <f t="shared" si="0"/>
        <v>2205</v>
      </c>
      <c r="H18" s="149">
        <f t="shared" si="1"/>
        <v>2646</v>
      </c>
      <c r="I18" s="150" t="s">
        <v>597</v>
      </c>
      <c r="J18" s="150" t="s">
        <v>598</v>
      </c>
      <c r="K18" s="150" t="s">
        <v>599</v>
      </c>
      <c r="L18" s="150" t="s">
        <v>593</v>
      </c>
      <c r="M18" s="112" t="s">
        <v>1993</v>
      </c>
      <c r="N18" s="112"/>
      <c r="O18" s="112"/>
      <c r="P18" s="112"/>
      <c r="Q18" s="112"/>
      <c r="R18" s="112"/>
      <c r="S18" s="112"/>
      <c r="T18" s="112"/>
      <c r="U18" s="112"/>
      <c r="V18" s="112"/>
    </row>
    <row r="19" spans="1:22" s="113" customFormat="1" ht="19.899999999999999" customHeight="1">
      <c r="A19" s="321"/>
      <c r="B19" s="324"/>
      <c r="C19" s="150" t="s">
        <v>64</v>
      </c>
      <c r="D19" s="150" t="s">
        <v>65</v>
      </c>
      <c r="E19" s="160">
        <v>57000</v>
      </c>
      <c r="F19" s="152">
        <v>4.7019999999999999E-2</v>
      </c>
      <c r="G19" s="152">
        <f t="shared" si="0"/>
        <v>940.4</v>
      </c>
      <c r="H19" s="149">
        <f t="shared" si="1"/>
        <v>2680.14</v>
      </c>
      <c r="I19" s="150" t="s">
        <v>600</v>
      </c>
      <c r="J19" s="150" t="s">
        <v>601</v>
      </c>
      <c r="K19" s="150" t="s">
        <v>602</v>
      </c>
      <c r="L19" s="150" t="s">
        <v>603</v>
      </c>
      <c r="M19" s="112" t="s">
        <v>1993</v>
      </c>
      <c r="N19" s="112"/>
      <c r="O19" s="112"/>
      <c r="P19" s="112"/>
      <c r="Q19" s="112"/>
      <c r="R19" s="112"/>
      <c r="S19" s="112"/>
      <c r="T19" s="112"/>
      <c r="U19" s="112"/>
      <c r="V19" s="112"/>
    </row>
    <row r="20" spans="1:22" s="113" customFormat="1" ht="19.899999999999999" customHeight="1">
      <c r="A20" s="321"/>
      <c r="B20" s="324"/>
      <c r="C20" s="150" t="s">
        <v>66</v>
      </c>
      <c r="D20" s="150" t="s">
        <v>67</v>
      </c>
      <c r="E20" s="160">
        <v>6000</v>
      </c>
      <c r="F20" s="152">
        <v>7.1400000000000005E-2</v>
      </c>
      <c r="G20" s="152">
        <f t="shared" si="0"/>
        <v>1428</v>
      </c>
      <c r="H20" s="149">
        <f t="shared" si="1"/>
        <v>428.40000000000003</v>
      </c>
      <c r="I20" s="150" t="s">
        <v>604</v>
      </c>
      <c r="J20" s="150" t="s">
        <v>605</v>
      </c>
      <c r="K20" s="150" t="s">
        <v>606</v>
      </c>
      <c r="L20" s="150" t="s">
        <v>607</v>
      </c>
      <c r="M20" s="112" t="s">
        <v>1993</v>
      </c>
      <c r="N20" s="112"/>
      <c r="O20" s="112"/>
      <c r="P20" s="112"/>
      <c r="Q20" s="112"/>
      <c r="R20" s="112"/>
      <c r="S20" s="112"/>
      <c r="T20" s="112"/>
      <c r="U20" s="112"/>
      <c r="V20" s="112"/>
    </row>
    <row r="21" spans="1:22" s="113" customFormat="1" ht="19.899999999999999" customHeight="1">
      <c r="A21" s="321"/>
      <c r="B21" s="324"/>
      <c r="C21" s="150" t="s">
        <v>68</v>
      </c>
      <c r="D21" s="150" t="s">
        <v>69</v>
      </c>
      <c r="E21" s="160">
        <v>3000</v>
      </c>
      <c r="F21" s="152">
        <v>8.4000000000000005E-2</v>
      </c>
      <c r="G21" s="152">
        <f t="shared" si="0"/>
        <v>1680</v>
      </c>
      <c r="H21" s="149">
        <f t="shared" si="1"/>
        <v>252.00000000000003</v>
      </c>
      <c r="I21" s="150" t="s">
        <v>608</v>
      </c>
      <c r="J21" s="150" t="s">
        <v>609</v>
      </c>
      <c r="K21" s="150" t="s">
        <v>610</v>
      </c>
      <c r="L21" s="150" t="s">
        <v>611</v>
      </c>
      <c r="M21" s="112" t="s">
        <v>1993</v>
      </c>
      <c r="N21" s="112"/>
      <c r="O21" s="112"/>
      <c r="P21" s="112"/>
      <c r="Q21" s="112"/>
      <c r="R21" s="112"/>
      <c r="S21" s="112"/>
      <c r="T21" s="112"/>
      <c r="U21" s="112"/>
      <c r="V21" s="112"/>
    </row>
    <row r="22" spans="1:22" s="113" customFormat="1" ht="19.899999999999999" customHeight="1">
      <c r="A22" s="321"/>
      <c r="B22" s="324"/>
      <c r="C22" s="150" t="s">
        <v>70</v>
      </c>
      <c r="D22" s="150" t="s">
        <v>71</v>
      </c>
      <c r="E22" s="160">
        <v>3000</v>
      </c>
      <c r="F22" s="152">
        <v>7.4130000000000001E-2</v>
      </c>
      <c r="G22" s="152">
        <f t="shared" si="0"/>
        <v>1482.6000000000001</v>
      </c>
      <c r="H22" s="149">
        <f t="shared" si="1"/>
        <v>222.39000000000001</v>
      </c>
      <c r="I22" s="150" t="s">
        <v>590</v>
      </c>
      <c r="J22" s="150" t="s">
        <v>591</v>
      </c>
      <c r="K22" s="150" t="s">
        <v>612</v>
      </c>
      <c r="L22" s="150" t="s">
        <v>593</v>
      </c>
      <c r="M22" s="112" t="s">
        <v>1993</v>
      </c>
      <c r="N22" s="112"/>
      <c r="O22" s="112"/>
      <c r="P22" s="112"/>
      <c r="Q22" s="112"/>
      <c r="R22" s="112"/>
      <c r="S22" s="112"/>
      <c r="T22" s="112"/>
      <c r="U22" s="112"/>
      <c r="V22" s="112"/>
    </row>
    <row r="23" spans="1:22" s="113" customFormat="1" ht="19.899999999999999" customHeight="1">
      <c r="A23" s="321"/>
      <c r="B23" s="324"/>
      <c r="C23" s="150" t="s">
        <v>72</v>
      </c>
      <c r="D23" s="150" t="s">
        <v>73</v>
      </c>
      <c r="E23" s="160">
        <v>9000</v>
      </c>
      <c r="F23" s="152">
        <v>9.4920000000000004E-2</v>
      </c>
      <c r="G23" s="152">
        <f t="shared" si="0"/>
        <v>1898.4</v>
      </c>
      <c r="H23" s="149">
        <f t="shared" si="1"/>
        <v>854.28000000000009</v>
      </c>
      <c r="I23" s="150" t="s">
        <v>613</v>
      </c>
      <c r="J23" s="150" t="s">
        <v>614</v>
      </c>
      <c r="K23" s="150" t="s">
        <v>615</v>
      </c>
      <c r="L23" s="150" t="s">
        <v>616</v>
      </c>
      <c r="M23" s="112" t="s">
        <v>1993</v>
      </c>
      <c r="N23" s="112"/>
      <c r="O23" s="112"/>
      <c r="P23" s="112"/>
      <c r="Q23" s="112"/>
      <c r="R23" s="112"/>
      <c r="S23" s="112"/>
      <c r="T23" s="112"/>
      <c r="U23" s="112"/>
      <c r="V23" s="112"/>
    </row>
    <row r="24" spans="1:22" s="113" customFormat="1" ht="19.899999999999999" customHeight="1">
      <c r="A24" s="321"/>
      <c r="B24" s="324"/>
      <c r="C24" s="150" t="s">
        <v>74</v>
      </c>
      <c r="D24" s="150" t="s">
        <v>75</v>
      </c>
      <c r="E24" s="160">
        <v>10000</v>
      </c>
      <c r="F24" s="152">
        <v>5.2499999999999998E-2</v>
      </c>
      <c r="G24" s="152">
        <f t="shared" si="0"/>
        <v>1050</v>
      </c>
      <c r="H24" s="149">
        <f t="shared" si="1"/>
        <v>525</v>
      </c>
      <c r="I24" s="150" t="s">
        <v>617</v>
      </c>
      <c r="J24" s="150" t="s">
        <v>618</v>
      </c>
      <c r="K24" s="150" t="s">
        <v>619</v>
      </c>
      <c r="L24" s="150" t="s">
        <v>620</v>
      </c>
      <c r="M24" s="112" t="s">
        <v>1993</v>
      </c>
      <c r="N24" s="112"/>
      <c r="O24" s="112"/>
      <c r="P24" s="112"/>
      <c r="Q24" s="112"/>
      <c r="R24" s="112"/>
      <c r="S24" s="112"/>
      <c r="T24" s="112"/>
      <c r="U24" s="112"/>
      <c r="V24" s="112"/>
    </row>
    <row r="25" spans="1:22" s="113" customFormat="1" ht="19.899999999999999" customHeight="1">
      <c r="A25" s="321"/>
      <c r="B25" s="324"/>
      <c r="C25" s="150" t="s">
        <v>76</v>
      </c>
      <c r="D25" s="150" t="s">
        <v>77</v>
      </c>
      <c r="E25" s="160">
        <v>6000</v>
      </c>
      <c r="F25" s="152">
        <v>2.7820000000000001E-2</v>
      </c>
      <c r="G25" s="152">
        <f t="shared" si="0"/>
        <v>556.4</v>
      </c>
      <c r="H25" s="149">
        <f t="shared" si="1"/>
        <v>166.92000000000002</v>
      </c>
      <c r="I25" s="150" t="s">
        <v>621</v>
      </c>
      <c r="J25" s="150" t="s">
        <v>622</v>
      </c>
      <c r="K25" s="150" t="s">
        <v>623</v>
      </c>
      <c r="L25" s="150" t="s">
        <v>607</v>
      </c>
      <c r="M25" s="112" t="s">
        <v>1993</v>
      </c>
      <c r="N25" s="112"/>
      <c r="O25" s="112"/>
      <c r="P25" s="112"/>
      <c r="Q25" s="112"/>
      <c r="R25" s="112"/>
      <c r="S25" s="112"/>
      <c r="T25" s="112"/>
      <c r="U25" s="112"/>
      <c r="V25" s="112"/>
    </row>
    <row r="26" spans="1:22" s="113" customFormat="1" ht="19.899999999999999" customHeight="1">
      <c r="A26" s="321"/>
      <c r="B26" s="324"/>
      <c r="C26" s="150" t="s">
        <v>78</v>
      </c>
      <c r="D26" s="150" t="s">
        <v>79</v>
      </c>
      <c r="E26" s="160">
        <v>18000</v>
      </c>
      <c r="F26" s="152">
        <v>2.9919999999999999E-2</v>
      </c>
      <c r="G26" s="152">
        <f t="shared" si="0"/>
        <v>598.4</v>
      </c>
      <c r="H26" s="149">
        <f t="shared" si="1"/>
        <v>538.55999999999995</v>
      </c>
      <c r="I26" s="150" t="s">
        <v>624</v>
      </c>
      <c r="J26" s="150" t="s">
        <v>625</v>
      </c>
      <c r="K26" s="150" t="s">
        <v>626</v>
      </c>
      <c r="L26" s="150" t="s">
        <v>593</v>
      </c>
      <c r="M26" s="112" t="s">
        <v>1993</v>
      </c>
      <c r="N26" s="112"/>
      <c r="O26" s="112"/>
      <c r="P26" s="112"/>
      <c r="Q26" s="112"/>
      <c r="R26" s="112"/>
      <c r="S26" s="112"/>
      <c r="T26" s="112"/>
      <c r="U26" s="112"/>
      <c r="V26" s="112"/>
    </row>
    <row r="27" spans="1:22" s="113" customFormat="1" ht="19.899999999999999" customHeight="1">
      <c r="A27" s="321"/>
      <c r="B27" s="324"/>
      <c r="C27" s="150" t="s">
        <v>80</v>
      </c>
      <c r="D27" s="150" t="s">
        <v>81</v>
      </c>
      <c r="E27" s="160">
        <v>18000</v>
      </c>
      <c r="F27" s="152">
        <v>1.9949999999999999E-2</v>
      </c>
      <c r="G27" s="152">
        <f t="shared" si="0"/>
        <v>399</v>
      </c>
      <c r="H27" s="149">
        <f t="shared" si="1"/>
        <v>359.09999999999997</v>
      </c>
      <c r="I27" s="150" t="s">
        <v>627</v>
      </c>
      <c r="J27" s="150" t="s">
        <v>628</v>
      </c>
      <c r="K27" s="150" t="s">
        <v>629</v>
      </c>
      <c r="L27" s="150" t="s">
        <v>630</v>
      </c>
      <c r="M27" s="112" t="s">
        <v>1993</v>
      </c>
      <c r="N27" s="112"/>
      <c r="O27" s="112"/>
      <c r="P27" s="112"/>
      <c r="Q27" s="112"/>
      <c r="R27" s="112"/>
      <c r="S27" s="112"/>
      <c r="T27" s="112"/>
      <c r="U27" s="112"/>
      <c r="V27" s="112"/>
    </row>
    <row r="28" spans="1:22" s="113" customFormat="1" ht="19.899999999999999" customHeight="1">
      <c r="A28" s="321"/>
      <c r="B28" s="324"/>
      <c r="C28" s="150" t="s">
        <v>82</v>
      </c>
      <c r="D28" s="150" t="s">
        <v>83</v>
      </c>
      <c r="E28" s="160">
        <v>20000</v>
      </c>
      <c r="F28" s="152">
        <v>4.2000000000000003E-2</v>
      </c>
      <c r="G28" s="152">
        <f t="shared" si="0"/>
        <v>840</v>
      </c>
      <c r="H28" s="149">
        <f t="shared" si="1"/>
        <v>840</v>
      </c>
      <c r="I28" s="150" t="s">
        <v>631</v>
      </c>
      <c r="J28" s="150" t="s">
        <v>632</v>
      </c>
      <c r="K28" s="150" t="s">
        <v>633</v>
      </c>
      <c r="L28" s="150" t="s">
        <v>634</v>
      </c>
      <c r="M28" s="112" t="s">
        <v>1993</v>
      </c>
      <c r="N28" s="112"/>
      <c r="O28" s="112"/>
      <c r="P28" s="112"/>
      <c r="Q28" s="112"/>
      <c r="R28" s="112"/>
      <c r="S28" s="112"/>
      <c r="T28" s="112"/>
      <c r="U28" s="112"/>
      <c r="V28" s="112"/>
    </row>
    <row r="29" spans="1:22" s="113" customFormat="1" ht="19.899999999999999" customHeight="1">
      <c r="A29" s="321"/>
      <c r="B29" s="324"/>
      <c r="C29" s="150" t="s">
        <v>84</v>
      </c>
      <c r="D29" s="150" t="s">
        <v>85</v>
      </c>
      <c r="E29" s="160">
        <v>12000</v>
      </c>
      <c r="F29" s="152">
        <v>7.9799999999999996E-2</v>
      </c>
      <c r="G29" s="152">
        <f t="shared" si="0"/>
        <v>1596</v>
      </c>
      <c r="H29" s="149">
        <f t="shared" si="1"/>
        <v>957.59999999999991</v>
      </c>
      <c r="I29" s="150" t="s">
        <v>597</v>
      </c>
      <c r="J29" s="150" t="s">
        <v>635</v>
      </c>
      <c r="K29" s="150" t="s">
        <v>636</v>
      </c>
      <c r="L29" s="150" t="s">
        <v>607</v>
      </c>
      <c r="M29" s="112" t="s">
        <v>1993</v>
      </c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s="113" customFormat="1" ht="19.899999999999999" customHeight="1">
      <c r="A30" s="321"/>
      <c r="B30" s="324"/>
      <c r="C30" s="150" t="s">
        <v>86</v>
      </c>
      <c r="D30" s="150" t="s">
        <v>87</v>
      </c>
      <c r="E30" s="160">
        <v>24000</v>
      </c>
      <c r="F30" s="152">
        <v>1.3390000000000001E-2</v>
      </c>
      <c r="G30" s="152">
        <f t="shared" si="0"/>
        <v>267.8</v>
      </c>
      <c r="H30" s="149">
        <f t="shared" si="1"/>
        <v>321.36</v>
      </c>
      <c r="I30" s="150" t="s">
        <v>637</v>
      </c>
      <c r="J30" s="150" t="s">
        <v>638</v>
      </c>
      <c r="K30" s="150" t="s">
        <v>639</v>
      </c>
      <c r="L30" s="150" t="s">
        <v>593</v>
      </c>
      <c r="M30" s="112" t="s">
        <v>1993</v>
      </c>
      <c r="N30" s="112"/>
      <c r="O30" s="112"/>
      <c r="P30" s="112"/>
      <c r="Q30" s="112"/>
      <c r="R30" s="112"/>
      <c r="S30" s="112"/>
      <c r="T30" s="112"/>
      <c r="U30" s="112"/>
      <c r="V30" s="112"/>
    </row>
    <row r="31" spans="1:22" s="113" customFormat="1" ht="19.899999999999999" customHeight="1">
      <c r="A31" s="321"/>
      <c r="B31" s="324"/>
      <c r="C31" s="150" t="s">
        <v>88</v>
      </c>
      <c r="D31" s="150" t="s">
        <v>89</v>
      </c>
      <c r="E31" s="160">
        <v>30000</v>
      </c>
      <c r="F31" s="152">
        <v>5.77E-3</v>
      </c>
      <c r="G31" s="152">
        <f t="shared" si="0"/>
        <v>115.4</v>
      </c>
      <c r="H31" s="149">
        <f t="shared" si="1"/>
        <v>173.1</v>
      </c>
      <c r="I31" s="150" t="s">
        <v>640</v>
      </c>
      <c r="J31" s="150" t="s">
        <v>638</v>
      </c>
      <c r="K31" s="150" t="s">
        <v>641</v>
      </c>
      <c r="L31" s="150" t="s">
        <v>607</v>
      </c>
      <c r="M31" s="112" t="s">
        <v>1993</v>
      </c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s="113" customFormat="1" ht="19.899999999999999" customHeight="1">
      <c r="A32" s="321"/>
      <c r="B32" s="324"/>
      <c r="C32" s="150" t="s">
        <v>90</v>
      </c>
      <c r="D32" s="150" t="s">
        <v>91</v>
      </c>
      <c r="E32" s="160">
        <v>40000</v>
      </c>
      <c r="F32" s="152">
        <v>1.6480000000000002E-2</v>
      </c>
      <c r="G32" s="152">
        <f t="shared" si="0"/>
        <v>329.6</v>
      </c>
      <c r="H32" s="149">
        <f t="shared" si="1"/>
        <v>659.2</v>
      </c>
      <c r="I32" s="150" t="s">
        <v>642</v>
      </c>
      <c r="J32" s="150" t="s">
        <v>643</v>
      </c>
      <c r="K32" s="150" t="s">
        <v>644</v>
      </c>
      <c r="L32" s="150" t="s">
        <v>645</v>
      </c>
      <c r="M32" s="112" t="s">
        <v>1993</v>
      </c>
      <c r="N32" s="112"/>
      <c r="O32" s="112"/>
      <c r="P32" s="112"/>
      <c r="Q32" s="112"/>
      <c r="R32" s="112"/>
      <c r="S32" s="112"/>
      <c r="T32" s="112"/>
      <c r="U32" s="112"/>
      <c r="V32" s="112"/>
    </row>
    <row r="33" spans="1:22" s="113" customFormat="1" ht="19.899999999999999" customHeight="1">
      <c r="A33" s="321"/>
      <c r="B33" s="324"/>
      <c r="C33" s="150" t="s">
        <v>92</v>
      </c>
      <c r="D33" s="150" t="s">
        <v>93</v>
      </c>
      <c r="E33" s="160">
        <v>24000</v>
      </c>
      <c r="F33" s="152">
        <v>1.491E-2</v>
      </c>
      <c r="G33" s="152">
        <f t="shared" si="0"/>
        <v>298.2</v>
      </c>
      <c r="H33" s="149">
        <f t="shared" si="1"/>
        <v>357.84</v>
      </c>
      <c r="I33" s="150" t="s">
        <v>646</v>
      </c>
      <c r="J33" s="150" t="s">
        <v>647</v>
      </c>
      <c r="K33" s="150" t="s">
        <v>648</v>
      </c>
      <c r="L33" s="150" t="s">
        <v>649</v>
      </c>
      <c r="M33" s="112" t="s">
        <v>1993</v>
      </c>
      <c r="N33" s="112"/>
      <c r="O33" s="112"/>
      <c r="P33" s="112"/>
      <c r="Q33" s="112"/>
      <c r="R33" s="112"/>
      <c r="S33" s="112"/>
      <c r="T33" s="112"/>
      <c r="U33" s="112"/>
      <c r="V33" s="112"/>
    </row>
    <row r="34" spans="1:22" s="113" customFormat="1" ht="19.899999999999999" customHeight="1">
      <c r="A34" s="321"/>
      <c r="B34" s="324"/>
      <c r="C34" s="150" t="s">
        <v>94</v>
      </c>
      <c r="D34" s="150" t="s">
        <v>95</v>
      </c>
      <c r="E34" s="160">
        <v>20000</v>
      </c>
      <c r="F34" s="152">
        <v>1.575E-2</v>
      </c>
      <c r="G34" s="152">
        <f t="shared" si="0"/>
        <v>315</v>
      </c>
      <c r="H34" s="149">
        <f t="shared" si="1"/>
        <v>315</v>
      </c>
      <c r="I34" s="150" t="s">
        <v>646</v>
      </c>
      <c r="J34" s="150" t="s">
        <v>647</v>
      </c>
      <c r="K34" s="150" t="s">
        <v>650</v>
      </c>
      <c r="L34" s="150" t="s">
        <v>649</v>
      </c>
      <c r="M34" s="112" t="s">
        <v>1993</v>
      </c>
      <c r="N34" s="112"/>
      <c r="O34" s="112"/>
      <c r="P34" s="112"/>
      <c r="Q34" s="112"/>
      <c r="R34" s="112"/>
      <c r="S34" s="112"/>
      <c r="T34" s="112"/>
      <c r="U34" s="112"/>
      <c r="V34" s="112"/>
    </row>
    <row r="35" spans="1:22" s="113" customFormat="1" ht="19.899999999999999" customHeight="1">
      <c r="A35" s="321"/>
      <c r="B35" s="324"/>
      <c r="C35" s="150" t="s">
        <v>96</v>
      </c>
      <c r="D35" s="150" t="s">
        <v>97</v>
      </c>
      <c r="E35" s="160">
        <v>24000</v>
      </c>
      <c r="F35" s="152">
        <v>4.5150000000000003E-2</v>
      </c>
      <c r="G35" s="152">
        <f t="shared" si="0"/>
        <v>903</v>
      </c>
      <c r="H35" s="149">
        <f t="shared" si="1"/>
        <v>1083.6000000000001</v>
      </c>
      <c r="I35" s="150" t="s">
        <v>651</v>
      </c>
      <c r="J35" s="150" t="s">
        <v>652</v>
      </c>
      <c r="K35" s="150" t="s">
        <v>653</v>
      </c>
      <c r="L35" s="150" t="s">
        <v>630</v>
      </c>
      <c r="M35" s="112" t="s">
        <v>1993</v>
      </c>
      <c r="N35" s="112"/>
      <c r="O35" s="112"/>
      <c r="P35" s="112"/>
      <c r="Q35" s="112"/>
      <c r="R35" s="112"/>
      <c r="S35" s="112"/>
      <c r="T35" s="112"/>
      <c r="U35" s="112"/>
      <c r="V35" s="112"/>
    </row>
    <row r="36" spans="1:22" s="113" customFormat="1" ht="19.899999999999999" customHeight="1">
      <c r="A36" s="321"/>
      <c r="B36" s="324"/>
      <c r="C36" s="150" t="s">
        <v>98</v>
      </c>
      <c r="D36" s="150" t="s">
        <v>99</v>
      </c>
      <c r="E36" s="160">
        <v>368000</v>
      </c>
      <c r="F36" s="152">
        <v>1.6910000000000001E-2</v>
      </c>
      <c r="G36" s="152">
        <f t="shared" si="0"/>
        <v>338.20000000000005</v>
      </c>
      <c r="H36" s="149">
        <f t="shared" si="1"/>
        <v>6222.88</v>
      </c>
      <c r="I36" s="150" t="s">
        <v>637</v>
      </c>
      <c r="J36" s="150" t="s">
        <v>638</v>
      </c>
      <c r="K36" s="150" t="s">
        <v>654</v>
      </c>
      <c r="L36" s="150" t="s">
        <v>593</v>
      </c>
      <c r="M36" s="112" t="s">
        <v>1993</v>
      </c>
      <c r="N36" s="112"/>
      <c r="O36" s="112"/>
      <c r="P36" s="112"/>
      <c r="Q36" s="112"/>
      <c r="R36" s="112"/>
      <c r="S36" s="112"/>
      <c r="T36" s="112"/>
      <c r="U36" s="112"/>
      <c r="V36" s="112"/>
    </row>
    <row r="37" spans="1:22" s="113" customFormat="1" ht="19.899999999999999" customHeight="1">
      <c r="A37" s="321"/>
      <c r="B37" s="324"/>
      <c r="C37" s="150" t="s">
        <v>100</v>
      </c>
      <c r="D37" s="150" t="s">
        <v>101</v>
      </c>
      <c r="E37" s="160">
        <v>6000</v>
      </c>
      <c r="F37" s="152">
        <v>1.575E-2</v>
      </c>
      <c r="G37" s="152">
        <f t="shared" si="0"/>
        <v>315</v>
      </c>
      <c r="H37" s="149">
        <f t="shared" si="1"/>
        <v>94.5</v>
      </c>
      <c r="I37" s="150" t="s">
        <v>646</v>
      </c>
      <c r="J37" s="150" t="s">
        <v>647</v>
      </c>
      <c r="K37" s="150" t="s">
        <v>655</v>
      </c>
      <c r="L37" s="150" t="s">
        <v>649</v>
      </c>
      <c r="M37" s="112" t="s">
        <v>1993</v>
      </c>
      <c r="N37" s="112"/>
      <c r="O37" s="112"/>
      <c r="P37" s="112"/>
      <c r="Q37" s="112"/>
      <c r="R37" s="112"/>
      <c r="S37" s="112"/>
      <c r="T37" s="112"/>
      <c r="U37" s="112"/>
      <c r="V37" s="112"/>
    </row>
    <row r="38" spans="1:22" s="113" customFormat="1" ht="19.899999999999999" customHeight="1">
      <c r="A38" s="321"/>
      <c r="B38" s="324"/>
      <c r="C38" s="150" t="s">
        <v>102</v>
      </c>
      <c r="D38" s="150" t="s">
        <v>103</v>
      </c>
      <c r="E38" s="160">
        <v>6000</v>
      </c>
      <c r="F38" s="152">
        <v>5.5199999999999999E-2</v>
      </c>
      <c r="G38" s="152">
        <f t="shared" si="0"/>
        <v>1104</v>
      </c>
      <c r="H38" s="149">
        <f t="shared" si="1"/>
        <v>331.2</v>
      </c>
      <c r="I38" s="150" t="s">
        <v>656</v>
      </c>
      <c r="J38" s="150" t="s">
        <v>657</v>
      </c>
      <c r="K38" s="150" t="s">
        <v>658</v>
      </c>
      <c r="L38" s="150" t="s">
        <v>607</v>
      </c>
      <c r="M38" s="112" t="s">
        <v>1993</v>
      </c>
      <c r="N38" s="112"/>
      <c r="O38" s="112"/>
      <c r="P38" s="112"/>
      <c r="Q38" s="112"/>
      <c r="R38" s="112"/>
      <c r="S38" s="112"/>
      <c r="T38" s="112"/>
      <c r="U38" s="112"/>
      <c r="V38" s="112"/>
    </row>
    <row r="39" spans="1:22" s="113" customFormat="1" ht="19.899999999999999" customHeight="1">
      <c r="A39" s="321"/>
      <c r="B39" s="324"/>
      <c r="C39" s="150" t="s">
        <v>104</v>
      </c>
      <c r="D39" s="150" t="s">
        <v>105</v>
      </c>
      <c r="E39" s="160">
        <v>24000</v>
      </c>
      <c r="F39" s="152">
        <v>1.9570000000000001E-2</v>
      </c>
      <c r="G39" s="152">
        <f t="shared" si="0"/>
        <v>391.40000000000003</v>
      </c>
      <c r="H39" s="149">
        <f t="shared" si="1"/>
        <v>469.68</v>
      </c>
      <c r="I39" s="150" t="s">
        <v>640</v>
      </c>
      <c r="J39" s="150" t="s">
        <v>638</v>
      </c>
      <c r="K39" s="150" t="s">
        <v>659</v>
      </c>
      <c r="L39" s="150" t="s">
        <v>607</v>
      </c>
      <c r="M39" s="112" t="s">
        <v>1993</v>
      </c>
      <c r="N39" s="112"/>
      <c r="O39" s="112"/>
      <c r="P39" s="112"/>
      <c r="Q39" s="112"/>
      <c r="R39" s="112"/>
      <c r="S39" s="112"/>
      <c r="T39" s="112"/>
      <c r="U39" s="112"/>
      <c r="V39" s="112"/>
    </row>
    <row r="40" spans="1:22" s="113" customFormat="1" ht="19.899999999999999" customHeight="1">
      <c r="A40" s="321"/>
      <c r="B40" s="324"/>
      <c r="C40" s="150" t="s">
        <v>106</v>
      </c>
      <c r="D40" s="150" t="s">
        <v>107</v>
      </c>
      <c r="E40" s="160">
        <v>3000</v>
      </c>
      <c r="F40" s="152">
        <v>7.5810000000000002E-2</v>
      </c>
      <c r="G40" s="152">
        <f t="shared" si="0"/>
        <v>1516.2</v>
      </c>
      <c r="H40" s="149">
        <f t="shared" si="1"/>
        <v>227.43</v>
      </c>
      <c r="I40" s="150" t="s">
        <v>656</v>
      </c>
      <c r="J40" s="150" t="s">
        <v>657</v>
      </c>
      <c r="K40" s="150" t="s">
        <v>660</v>
      </c>
      <c r="L40" s="150" t="s">
        <v>607</v>
      </c>
      <c r="M40" s="112" t="s">
        <v>1993</v>
      </c>
      <c r="N40" s="112"/>
      <c r="O40" s="112"/>
      <c r="P40" s="112"/>
      <c r="Q40" s="112"/>
      <c r="R40" s="112"/>
      <c r="S40" s="112"/>
      <c r="T40" s="112"/>
      <c r="U40" s="112"/>
      <c r="V40" s="112"/>
    </row>
    <row r="41" spans="1:22" s="113" customFormat="1" ht="19.899999999999999" customHeight="1">
      <c r="A41" s="321"/>
      <c r="B41" s="324"/>
      <c r="C41" s="150" t="s">
        <v>108</v>
      </c>
      <c r="D41" s="150" t="s">
        <v>109</v>
      </c>
      <c r="E41" s="160">
        <v>8000</v>
      </c>
      <c r="F41" s="152">
        <v>5.04E-2</v>
      </c>
      <c r="G41" s="152">
        <f t="shared" si="0"/>
        <v>1008</v>
      </c>
      <c r="H41" s="149">
        <f t="shared" si="1"/>
        <v>403.2</v>
      </c>
      <c r="I41" s="150" t="s">
        <v>651</v>
      </c>
      <c r="J41" s="150" t="s">
        <v>652</v>
      </c>
      <c r="K41" s="150" t="s">
        <v>661</v>
      </c>
      <c r="L41" s="150" t="s">
        <v>634</v>
      </c>
      <c r="M41" s="112" t="s">
        <v>1993</v>
      </c>
      <c r="N41" s="112"/>
      <c r="O41" s="112"/>
      <c r="P41" s="112"/>
      <c r="Q41" s="112"/>
      <c r="R41" s="112"/>
      <c r="S41" s="112"/>
      <c r="T41" s="112"/>
      <c r="U41" s="112"/>
      <c r="V41" s="112"/>
    </row>
    <row r="42" spans="1:22" s="113" customFormat="1" ht="19.899999999999999" customHeight="1">
      <c r="A42" s="321"/>
      <c r="B42" s="324"/>
      <c r="C42" s="150" t="s">
        <v>110</v>
      </c>
      <c r="D42" s="150" t="s">
        <v>111</v>
      </c>
      <c r="E42" s="160">
        <v>18000</v>
      </c>
      <c r="F42" s="152">
        <v>4.5999999999999999E-2</v>
      </c>
      <c r="G42" s="152">
        <f t="shared" si="0"/>
        <v>920</v>
      </c>
      <c r="H42" s="149">
        <f t="shared" si="1"/>
        <v>828</v>
      </c>
      <c r="I42" s="150" t="s">
        <v>640</v>
      </c>
      <c r="J42" s="150" t="s">
        <v>638</v>
      </c>
      <c r="K42" s="150" t="s">
        <v>662</v>
      </c>
      <c r="L42" s="150" t="s">
        <v>663</v>
      </c>
      <c r="M42" s="112" t="s">
        <v>1993</v>
      </c>
      <c r="N42" s="112"/>
      <c r="O42" s="112"/>
      <c r="P42" s="112"/>
      <c r="Q42" s="112"/>
      <c r="R42" s="112"/>
      <c r="S42" s="112"/>
      <c r="T42" s="112"/>
      <c r="U42" s="112"/>
      <c r="V42" s="112"/>
    </row>
    <row r="43" spans="1:22" s="113" customFormat="1" ht="19.899999999999999" customHeight="1">
      <c r="A43" s="321"/>
      <c r="B43" s="324"/>
      <c r="C43" s="150" t="s">
        <v>112</v>
      </c>
      <c r="D43" s="150" t="s">
        <v>113</v>
      </c>
      <c r="E43" s="160">
        <v>6000</v>
      </c>
      <c r="F43" s="152">
        <v>5.8799999999999998E-2</v>
      </c>
      <c r="G43" s="152">
        <f t="shared" si="0"/>
        <v>1176</v>
      </c>
      <c r="H43" s="149">
        <f t="shared" si="1"/>
        <v>352.8</v>
      </c>
      <c r="I43" s="150" t="s">
        <v>664</v>
      </c>
      <c r="J43" s="150" t="s">
        <v>665</v>
      </c>
      <c r="K43" s="150" t="s">
        <v>666</v>
      </c>
      <c r="L43" s="150" t="s">
        <v>611</v>
      </c>
      <c r="M43" s="112" t="s">
        <v>1993</v>
      </c>
      <c r="N43" s="112"/>
      <c r="O43" s="112"/>
      <c r="P43" s="112"/>
      <c r="Q43" s="112"/>
      <c r="R43" s="112"/>
      <c r="S43" s="112"/>
      <c r="T43" s="112"/>
      <c r="U43" s="112"/>
      <c r="V43" s="112"/>
    </row>
    <row r="44" spans="1:22" s="113" customFormat="1" ht="19.899999999999999" customHeight="1">
      <c r="A44" s="321"/>
      <c r="B44" s="324"/>
      <c r="C44" s="150" t="s">
        <v>114</v>
      </c>
      <c r="D44" s="150" t="s">
        <v>115</v>
      </c>
      <c r="E44" s="160">
        <v>18000</v>
      </c>
      <c r="F44" s="152">
        <v>5.7750000000000003E-2</v>
      </c>
      <c r="G44" s="152">
        <f t="shared" si="0"/>
        <v>1155</v>
      </c>
      <c r="H44" s="149">
        <f t="shared" si="1"/>
        <v>1039.5</v>
      </c>
      <c r="I44" s="150" t="s">
        <v>664</v>
      </c>
      <c r="J44" s="150" t="s">
        <v>667</v>
      </c>
      <c r="K44" s="150" t="s">
        <v>668</v>
      </c>
      <c r="L44" s="150" t="s">
        <v>645</v>
      </c>
      <c r="M44" s="112" t="s">
        <v>1993</v>
      </c>
      <c r="N44" s="112"/>
      <c r="O44" s="112"/>
      <c r="P44" s="112"/>
      <c r="Q44" s="112"/>
      <c r="R44" s="112"/>
      <c r="S44" s="112"/>
      <c r="T44" s="112"/>
      <c r="U44" s="112"/>
      <c r="V44" s="112"/>
    </row>
    <row r="45" spans="1:22" s="113" customFormat="1" ht="19.899999999999999" customHeight="1">
      <c r="A45" s="321"/>
      <c r="B45" s="324"/>
      <c r="C45" s="150" t="s">
        <v>116</v>
      </c>
      <c r="D45" s="150" t="s">
        <v>117</v>
      </c>
      <c r="E45" s="160">
        <v>6000</v>
      </c>
      <c r="F45" s="152">
        <v>3.2969999999999999E-2</v>
      </c>
      <c r="G45" s="152">
        <f t="shared" si="0"/>
        <v>659.4</v>
      </c>
      <c r="H45" s="149">
        <f t="shared" si="1"/>
        <v>197.82</v>
      </c>
      <c r="I45" s="150" t="s">
        <v>669</v>
      </c>
      <c r="J45" s="150" t="s">
        <v>670</v>
      </c>
      <c r="K45" s="150" t="s">
        <v>671</v>
      </c>
      <c r="L45" s="150" t="s">
        <v>607</v>
      </c>
      <c r="M45" s="112" t="s">
        <v>1993</v>
      </c>
      <c r="N45" s="112"/>
      <c r="O45" s="112"/>
      <c r="P45" s="112"/>
      <c r="Q45" s="112"/>
      <c r="R45" s="112"/>
      <c r="S45" s="112"/>
      <c r="T45" s="112"/>
      <c r="U45" s="112"/>
      <c r="V45" s="112"/>
    </row>
    <row r="46" spans="1:22" s="113" customFormat="1" ht="19.899999999999999" customHeight="1">
      <c r="A46" s="321"/>
      <c r="B46" s="324"/>
      <c r="C46" s="150" t="s">
        <v>118</v>
      </c>
      <c r="D46" s="150" t="s">
        <v>119</v>
      </c>
      <c r="E46" s="160">
        <v>9000</v>
      </c>
      <c r="F46" s="152">
        <v>1.6799999999999999E-2</v>
      </c>
      <c r="G46" s="152">
        <f t="shared" si="0"/>
        <v>336</v>
      </c>
      <c r="H46" s="149">
        <f t="shared" si="1"/>
        <v>151.19999999999999</v>
      </c>
      <c r="I46" s="150" t="s">
        <v>672</v>
      </c>
      <c r="J46" s="150" t="s">
        <v>673</v>
      </c>
      <c r="K46" s="150" t="s">
        <v>674</v>
      </c>
      <c r="L46" s="150" t="s">
        <v>611</v>
      </c>
      <c r="M46" s="112" t="s">
        <v>1993</v>
      </c>
      <c r="N46" s="112"/>
      <c r="O46" s="112"/>
      <c r="P46" s="112"/>
      <c r="Q46" s="112"/>
      <c r="R46" s="112"/>
      <c r="S46" s="112"/>
      <c r="T46" s="112"/>
      <c r="U46" s="112"/>
      <c r="V46" s="112"/>
    </row>
    <row r="47" spans="1:22" s="113" customFormat="1" ht="19.899999999999999" customHeight="1">
      <c r="A47" s="321"/>
      <c r="B47" s="324"/>
      <c r="C47" s="150" t="s">
        <v>120</v>
      </c>
      <c r="D47" s="150" t="s">
        <v>121</v>
      </c>
      <c r="E47" s="160">
        <v>3000</v>
      </c>
      <c r="F47" s="152">
        <v>2.068E-2</v>
      </c>
      <c r="G47" s="152">
        <f t="shared" si="0"/>
        <v>413.6</v>
      </c>
      <c r="H47" s="149">
        <f t="shared" si="1"/>
        <v>62.04</v>
      </c>
      <c r="I47" s="150" t="s">
        <v>675</v>
      </c>
      <c r="J47" s="150" t="s">
        <v>676</v>
      </c>
      <c r="K47" s="150" t="s">
        <v>677</v>
      </c>
      <c r="L47" s="150" t="s">
        <v>678</v>
      </c>
      <c r="M47" s="112" t="s">
        <v>1993</v>
      </c>
      <c r="N47" s="112"/>
      <c r="O47" s="112"/>
      <c r="P47" s="112"/>
      <c r="Q47" s="112"/>
      <c r="R47" s="112"/>
      <c r="S47" s="112"/>
      <c r="T47" s="112"/>
      <c r="U47" s="112"/>
      <c r="V47" s="112"/>
    </row>
    <row r="48" spans="1:22" s="113" customFormat="1" ht="19.899999999999999" customHeight="1">
      <c r="A48" s="321"/>
      <c r="B48" s="324"/>
      <c r="C48" s="150" t="s">
        <v>122</v>
      </c>
      <c r="D48" s="150" t="s">
        <v>123</v>
      </c>
      <c r="E48" s="160">
        <v>40000</v>
      </c>
      <c r="F48" s="152">
        <v>9.4500000000000001E-3</v>
      </c>
      <c r="G48" s="152">
        <f t="shared" si="0"/>
        <v>189</v>
      </c>
      <c r="H48" s="149">
        <f t="shared" si="1"/>
        <v>378</v>
      </c>
      <c r="I48" s="150" t="s">
        <v>679</v>
      </c>
      <c r="J48" s="150" t="s">
        <v>680</v>
      </c>
      <c r="K48" s="150" t="s">
        <v>681</v>
      </c>
      <c r="L48" s="150" t="s">
        <v>611</v>
      </c>
      <c r="M48" s="112" t="s">
        <v>1993</v>
      </c>
      <c r="N48" s="112"/>
      <c r="O48" s="112"/>
      <c r="P48" s="112"/>
      <c r="Q48" s="112"/>
      <c r="R48" s="112"/>
      <c r="S48" s="112"/>
      <c r="T48" s="112"/>
      <c r="U48" s="112"/>
      <c r="V48" s="112"/>
    </row>
    <row r="49" spans="1:22" s="113" customFormat="1" ht="19.899999999999999" customHeight="1">
      <c r="A49" s="321"/>
      <c r="B49" s="324"/>
      <c r="C49" s="150" t="s">
        <v>124</v>
      </c>
      <c r="D49" s="150" t="s">
        <v>125</v>
      </c>
      <c r="E49" s="160">
        <v>30000</v>
      </c>
      <c r="F49" s="152">
        <v>6.7000000000000002E-3</v>
      </c>
      <c r="G49" s="152">
        <f t="shared" si="0"/>
        <v>134</v>
      </c>
      <c r="H49" s="149">
        <f t="shared" si="1"/>
        <v>201</v>
      </c>
      <c r="I49" s="150" t="s">
        <v>637</v>
      </c>
      <c r="J49" s="150" t="s">
        <v>638</v>
      </c>
      <c r="K49" s="150" t="s">
        <v>682</v>
      </c>
      <c r="L49" s="150" t="s">
        <v>593</v>
      </c>
      <c r="M49" s="112" t="s">
        <v>1993</v>
      </c>
      <c r="N49" s="112"/>
      <c r="O49" s="112"/>
      <c r="P49" s="112"/>
      <c r="Q49" s="112"/>
      <c r="R49" s="112"/>
      <c r="S49" s="112"/>
      <c r="T49" s="112"/>
      <c r="U49" s="112"/>
      <c r="V49" s="112"/>
    </row>
    <row r="50" spans="1:22" s="113" customFormat="1" ht="19.899999999999999" customHeight="1">
      <c r="A50" s="321"/>
      <c r="B50" s="324"/>
      <c r="C50" s="150" t="s">
        <v>126</v>
      </c>
      <c r="D50" s="150" t="s">
        <v>127</v>
      </c>
      <c r="E50" s="160">
        <v>40000</v>
      </c>
      <c r="F50" s="152">
        <v>7.3499999999999998E-3</v>
      </c>
      <c r="G50" s="152">
        <f t="shared" si="0"/>
        <v>147</v>
      </c>
      <c r="H50" s="149">
        <f t="shared" si="1"/>
        <v>294</v>
      </c>
      <c r="I50" s="150" t="s">
        <v>637</v>
      </c>
      <c r="J50" s="150" t="s">
        <v>638</v>
      </c>
      <c r="K50" s="150" t="s">
        <v>683</v>
      </c>
      <c r="L50" s="150" t="s">
        <v>593</v>
      </c>
      <c r="M50" s="112" t="s">
        <v>1993</v>
      </c>
      <c r="N50" s="112"/>
      <c r="O50" s="112"/>
      <c r="P50" s="112"/>
      <c r="Q50" s="112"/>
      <c r="R50" s="112"/>
      <c r="S50" s="112"/>
      <c r="T50" s="112"/>
      <c r="U50" s="112"/>
      <c r="V50" s="112"/>
    </row>
    <row r="51" spans="1:22" s="113" customFormat="1" ht="19.899999999999999" customHeight="1">
      <c r="A51" s="321"/>
      <c r="B51" s="324"/>
      <c r="C51" s="150" t="s">
        <v>128</v>
      </c>
      <c r="D51" s="150" t="s">
        <v>129</v>
      </c>
      <c r="E51" s="160">
        <v>249000</v>
      </c>
      <c r="F51" s="152">
        <v>6.0899999999999999E-3</v>
      </c>
      <c r="G51" s="152">
        <f t="shared" si="0"/>
        <v>121.8</v>
      </c>
      <c r="H51" s="149">
        <f t="shared" si="1"/>
        <v>1516.41</v>
      </c>
      <c r="I51" s="150" t="s">
        <v>637</v>
      </c>
      <c r="J51" s="150" t="s">
        <v>684</v>
      </c>
      <c r="K51" s="150" t="s">
        <v>685</v>
      </c>
      <c r="L51" s="150" t="s">
        <v>607</v>
      </c>
      <c r="M51" s="112" t="s">
        <v>1993</v>
      </c>
      <c r="N51" s="112"/>
      <c r="O51" s="112"/>
      <c r="P51" s="112"/>
      <c r="Q51" s="112"/>
      <c r="R51" s="112"/>
      <c r="S51" s="112"/>
      <c r="T51" s="112"/>
      <c r="U51" s="112"/>
      <c r="V51" s="112"/>
    </row>
    <row r="52" spans="1:22" s="113" customFormat="1" ht="19.899999999999999" customHeight="1">
      <c r="A52" s="321"/>
      <c r="B52" s="324"/>
      <c r="C52" s="150" t="s">
        <v>130</v>
      </c>
      <c r="D52" s="150" t="s">
        <v>131</v>
      </c>
      <c r="E52" s="160">
        <v>87000</v>
      </c>
      <c r="F52" s="152">
        <v>5.77E-3</v>
      </c>
      <c r="G52" s="152">
        <f t="shared" si="0"/>
        <v>115.4</v>
      </c>
      <c r="H52" s="149">
        <f t="shared" si="1"/>
        <v>501.99</v>
      </c>
      <c r="I52" s="150" t="s">
        <v>686</v>
      </c>
      <c r="J52" s="150" t="s">
        <v>687</v>
      </c>
      <c r="K52" s="150" t="s">
        <v>688</v>
      </c>
      <c r="L52" s="150" t="s">
        <v>607</v>
      </c>
      <c r="M52" s="112" t="s">
        <v>1993</v>
      </c>
      <c r="N52" s="112"/>
      <c r="O52" s="112"/>
      <c r="P52" s="112"/>
      <c r="Q52" s="112"/>
      <c r="R52" s="112"/>
      <c r="S52" s="112"/>
      <c r="T52" s="112"/>
      <c r="U52" s="112"/>
      <c r="V52" s="112"/>
    </row>
    <row r="53" spans="1:22" s="113" customFormat="1" ht="19.899999999999999" customHeight="1">
      <c r="A53" s="321"/>
      <c r="B53" s="324"/>
      <c r="C53" s="150" t="s">
        <v>132</v>
      </c>
      <c r="D53" s="150" t="s">
        <v>133</v>
      </c>
      <c r="E53" s="160">
        <v>6000</v>
      </c>
      <c r="F53" s="152">
        <v>1.942E-2</v>
      </c>
      <c r="G53" s="152">
        <f t="shared" si="0"/>
        <v>388.4</v>
      </c>
      <c r="H53" s="149">
        <f t="shared" si="1"/>
        <v>116.52</v>
      </c>
      <c r="I53" s="150" t="s">
        <v>689</v>
      </c>
      <c r="J53" s="150" t="s">
        <v>652</v>
      </c>
      <c r="K53" s="150" t="s">
        <v>690</v>
      </c>
      <c r="L53" s="150" t="s">
        <v>691</v>
      </c>
      <c r="M53" s="112" t="s">
        <v>1993</v>
      </c>
      <c r="N53" s="112"/>
      <c r="O53" s="112"/>
      <c r="P53" s="112"/>
      <c r="Q53" s="112"/>
      <c r="R53" s="112"/>
      <c r="S53" s="112"/>
      <c r="T53" s="112"/>
      <c r="U53" s="112"/>
      <c r="V53" s="112"/>
    </row>
    <row r="54" spans="1:22" s="113" customFormat="1" ht="19.899999999999999" customHeight="1">
      <c r="A54" s="321"/>
      <c r="B54" s="324"/>
      <c r="C54" s="150" t="s">
        <v>134</v>
      </c>
      <c r="D54" s="150" t="s">
        <v>135</v>
      </c>
      <c r="E54" s="160">
        <v>90000</v>
      </c>
      <c r="F54" s="152">
        <v>1.491E-2</v>
      </c>
      <c r="G54" s="152">
        <f t="shared" si="0"/>
        <v>298.2</v>
      </c>
      <c r="H54" s="149">
        <f t="shared" si="1"/>
        <v>1341.8999999999999</v>
      </c>
      <c r="I54" s="150" t="s">
        <v>637</v>
      </c>
      <c r="J54" s="150" t="s">
        <v>638</v>
      </c>
      <c r="K54" s="150" t="s">
        <v>692</v>
      </c>
      <c r="L54" s="150" t="s">
        <v>593</v>
      </c>
      <c r="M54" s="112" t="s">
        <v>1993</v>
      </c>
      <c r="N54" s="112"/>
      <c r="O54" s="112"/>
      <c r="P54" s="112"/>
      <c r="Q54" s="112"/>
      <c r="R54" s="112"/>
      <c r="S54" s="112"/>
      <c r="T54" s="112"/>
      <c r="U54" s="112"/>
      <c r="V54" s="112"/>
    </row>
    <row r="55" spans="1:22" s="113" customFormat="1" ht="19.899999999999999" customHeight="1">
      <c r="A55" s="321"/>
      <c r="B55" s="324"/>
      <c r="C55" s="150" t="s">
        <v>136</v>
      </c>
      <c r="D55" s="150" t="s">
        <v>137</v>
      </c>
      <c r="E55" s="160">
        <v>40000</v>
      </c>
      <c r="F55" s="152">
        <v>3.6700000000000001E-3</v>
      </c>
      <c r="G55" s="152">
        <f t="shared" si="0"/>
        <v>73.400000000000006</v>
      </c>
      <c r="H55" s="149">
        <f t="shared" si="1"/>
        <v>146.80000000000001</v>
      </c>
      <c r="I55" s="150" t="s">
        <v>693</v>
      </c>
      <c r="J55" s="150" t="s">
        <v>694</v>
      </c>
      <c r="K55" s="150" t="s">
        <v>695</v>
      </c>
      <c r="L55" s="150" t="s">
        <v>611</v>
      </c>
      <c r="M55" s="112" t="s">
        <v>1993</v>
      </c>
      <c r="N55" s="112"/>
      <c r="O55" s="112"/>
      <c r="P55" s="112"/>
      <c r="Q55" s="112"/>
      <c r="R55" s="112"/>
      <c r="S55" s="112"/>
      <c r="T55" s="112"/>
      <c r="U55" s="112"/>
      <c r="V55" s="112"/>
    </row>
    <row r="56" spans="1:22" s="113" customFormat="1" ht="19.899999999999999" customHeight="1">
      <c r="A56" s="321"/>
      <c r="B56" s="324"/>
      <c r="C56" s="150" t="s">
        <v>138</v>
      </c>
      <c r="D56" s="150" t="s">
        <v>139</v>
      </c>
      <c r="E56" s="160">
        <v>116000</v>
      </c>
      <c r="F56" s="152">
        <v>1.7099999999999999E-3</v>
      </c>
      <c r="G56" s="152">
        <f t="shared" si="0"/>
        <v>34.199999999999996</v>
      </c>
      <c r="H56" s="149">
        <f t="shared" si="1"/>
        <v>198.35999999999999</v>
      </c>
      <c r="I56" s="150" t="s">
        <v>696</v>
      </c>
      <c r="J56" s="150" t="s">
        <v>697</v>
      </c>
      <c r="K56" s="150" t="s">
        <v>698</v>
      </c>
      <c r="L56" s="150" t="s">
        <v>616</v>
      </c>
      <c r="M56" s="112" t="s">
        <v>1993</v>
      </c>
      <c r="N56" s="112"/>
      <c r="O56" s="112"/>
      <c r="P56" s="112"/>
      <c r="Q56" s="112"/>
      <c r="R56" s="112"/>
      <c r="S56" s="112"/>
      <c r="T56" s="112"/>
      <c r="U56" s="112"/>
      <c r="V56" s="112"/>
    </row>
    <row r="57" spans="1:22" s="113" customFormat="1" ht="19.899999999999999" customHeight="1">
      <c r="A57" s="321"/>
      <c r="B57" s="324"/>
      <c r="C57" s="150" t="s">
        <v>140</v>
      </c>
      <c r="D57" s="150" t="s">
        <v>141</v>
      </c>
      <c r="E57" s="160">
        <v>72000</v>
      </c>
      <c r="F57" s="152">
        <v>1.1100000000000001E-3</v>
      </c>
      <c r="G57" s="152">
        <f t="shared" si="0"/>
        <v>22.200000000000003</v>
      </c>
      <c r="H57" s="149">
        <f t="shared" si="1"/>
        <v>79.92</v>
      </c>
      <c r="I57" s="150" t="s">
        <v>699</v>
      </c>
      <c r="J57" s="150" t="s">
        <v>700</v>
      </c>
      <c r="K57" s="150" t="s">
        <v>701</v>
      </c>
      <c r="L57" s="150" t="s">
        <v>593</v>
      </c>
      <c r="M57" s="112" t="s">
        <v>1993</v>
      </c>
      <c r="N57" s="112"/>
      <c r="O57" s="112"/>
      <c r="P57" s="112"/>
      <c r="Q57" s="112"/>
      <c r="R57" s="112"/>
      <c r="S57" s="112"/>
      <c r="T57" s="112"/>
      <c r="U57" s="112"/>
      <c r="V57" s="112"/>
    </row>
    <row r="58" spans="1:22" s="113" customFormat="1" ht="19.899999999999999" customHeight="1">
      <c r="A58" s="321"/>
      <c r="B58" s="324"/>
      <c r="C58" s="150" t="s">
        <v>142</v>
      </c>
      <c r="D58" s="150" t="s">
        <v>143</v>
      </c>
      <c r="E58" s="160">
        <v>300</v>
      </c>
      <c r="F58" s="152">
        <v>1.41E-3</v>
      </c>
      <c r="G58" s="152">
        <f t="shared" si="0"/>
        <v>28.2</v>
      </c>
      <c r="H58" s="149">
        <f t="shared" si="1"/>
        <v>0.42299999999999999</v>
      </c>
      <c r="I58" s="150" t="s">
        <v>702</v>
      </c>
      <c r="J58" s="150" t="s">
        <v>703</v>
      </c>
      <c r="K58" s="150" t="s">
        <v>704</v>
      </c>
      <c r="L58" s="150" t="s">
        <v>705</v>
      </c>
      <c r="M58" s="112" t="s">
        <v>1993</v>
      </c>
      <c r="N58" s="112"/>
      <c r="O58" s="112"/>
      <c r="P58" s="112"/>
      <c r="Q58" s="112"/>
      <c r="R58" s="112"/>
      <c r="S58" s="112"/>
      <c r="T58" s="112"/>
      <c r="U58" s="112"/>
      <c r="V58" s="112"/>
    </row>
    <row r="59" spans="1:22" s="113" customFormat="1" ht="19.899999999999999" customHeight="1">
      <c r="A59" s="321"/>
      <c r="B59" s="324"/>
      <c r="C59" s="150" t="s">
        <v>144</v>
      </c>
      <c r="D59" s="150" t="s">
        <v>145</v>
      </c>
      <c r="E59" s="160">
        <v>72000</v>
      </c>
      <c r="F59" s="152">
        <v>1.6100000000000001E-3</v>
      </c>
      <c r="G59" s="152">
        <f t="shared" si="0"/>
        <v>32.200000000000003</v>
      </c>
      <c r="H59" s="149">
        <f t="shared" si="1"/>
        <v>115.92</v>
      </c>
      <c r="I59" s="150" t="s">
        <v>706</v>
      </c>
      <c r="J59" s="150" t="s">
        <v>707</v>
      </c>
      <c r="K59" s="150" t="s">
        <v>708</v>
      </c>
      <c r="L59" s="150" t="s">
        <v>611</v>
      </c>
      <c r="M59" s="112" t="s">
        <v>1993</v>
      </c>
      <c r="N59" s="112"/>
      <c r="O59" s="112"/>
      <c r="P59" s="112"/>
      <c r="Q59" s="112"/>
      <c r="R59" s="112"/>
      <c r="S59" s="112"/>
      <c r="T59" s="112"/>
      <c r="U59" s="112"/>
      <c r="V59" s="112"/>
    </row>
    <row r="60" spans="1:22" s="113" customFormat="1" ht="19.899999999999999" customHeight="1">
      <c r="A60" s="321"/>
      <c r="B60" s="324"/>
      <c r="C60" s="150" t="s">
        <v>146</v>
      </c>
      <c r="D60" s="150" t="s">
        <v>147</v>
      </c>
      <c r="E60" s="160">
        <v>300</v>
      </c>
      <c r="F60" s="152">
        <v>1.89E-3</v>
      </c>
      <c r="G60" s="152">
        <f t="shared" si="0"/>
        <v>37.799999999999997</v>
      </c>
      <c r="H60" s="149">
        <f t="shared" si="1"/>
        <v>0.56699999999999995</v>
      </c>
      <c r="I60" s="150" t="s">
        <v>709</v>
      </c>
      <c r="J60" s="150" t="s">
        <v>710</v>
      </c>
      <c r="K60" s="150" t="s">
        <v>711</v>
      </c>
      <c r="L60" s="150" t="s">
        <v>712</v>
      </c>
      <c r="M60" s="112" t="s">
        <v>1993</v>
      </c>
      <c r="N60" s="112"/>
      <c r="O60" s="112"/>
      <c r="P60" s="112"/>
      <c r="Q60" s="112"/>
      <c r="R60" s="112"/>
      <c r="S60" s="112"/>
      <c r="T60" s="112"/>
      <c r="U60" s="112"/>
      <c r="V60" s="112"/>
    </row>
    <row r="61" spans="1:22" s="113" customFormat="1" ht="19.899999999999999" customHeight="1">
      <c r="A61" s="321"/>
      <c r="B61" s="324"/>
      <c r="C61" s="150" t="s">
        <v>148</v>
      </c>
      <c r="D61" s="150" t="s">
        <v>149</v>
      </c>
      <c r="E61" s="160">
        <v>50000</v>
      </c>
      <c r="F61" s="152">
        <v>5.4999999999999997E-3</v>
      </c>
      <c r="G61" s="152">
        <f t="shared" si="0"/>
        <v>110</v>
      </c>
      <c r="H61" s="149">
        <f t="shared" si="1"/>
        <v>275</v>
      </c>
      <c r="I61" s="150" t="s">
        <v>713</v>
      </c>
      <c r="J61" s="150" t="s">
        <v>714</v>
      </c>
      <c r="K61" s="150" t="s">
        <v>715</v>
      </c>
      <c r="L61" s="150" t="s">
        <v>616</v>
      </c>
      <c r="M61" s="112" t="s">
        <v>1993</v>
      </c>
      <c r="N61" s="112"/>
      <c r="O61" s="112"/>
      <c r="P61" s="112"/>
      <c r="Q61" s="112"/>
      <c r="R61" s="112"/>
      <c r="S61" s="112"/>
      <c r="T61" s="112"/>
      <c r="U61" s="112"/>
      <c r="V61" s="112"/>
    </row>
    <row r="62" spans="1:22" s="113" customFormat="1" ht="19.899999999999999" customHeight="1">
      <c r="A62" s="321"/>
      <c r="B62" s="324"/>
      <c r="C62" s="150" t="s">
        <v>150</v>
      </c>
      <c r="D62" s="150" t="s">
        <v>151</v>
      </c>
      <c r="E62" s="160">
        <v>30000</v>
      </c>
      <c r="F62" s="152">
        <v>7.79E-3</v>
      </c>
      <c r="G62" s="152">
        <f t="shared" si="0"/>
        <v>155.80000000000001</v>
      </c>
      <c r="H62" s="149">
        <f t="shared" si="1"/>
        <v>233.7</v>
      </c>
      <c r="I62" s="150" t="s">
        <v>713</v>
      </c>
      <c r="J62" s="150" t="s">
        <v>714</v>
      </c>
      <c r="K62" s="150" t="s">
        <v>716</v>
      </c>
      <c r="L62" s="150" t="s">
        <v>616</v>
      </c>
      <c r="M62" s="112" t="s">
        <v>1993</v>
      </c>
      <c r="N62" s="112"/>
      <c r="O62" s="112"/>
      <c r="P62" s="112"/>
      <c r="Q62" s="112"/>
      <c r="R62" s="112"/>
      <c r="S62" s="112"/>
      <c r="T62" s="112"/>
      <c r="U62" s="112"/>
      <c r="V62" s="112"/>
    </row>
    <row r="63" spans="1:22" s="113" customFormat="1" ht="19.899999999999999" customHeight="1">
      <c r="A63" s="321"/>
      <c r="B63" s="324"/>
      <c r="C63" s="150" t="s">
        <v>152</v>
      </c>
      <c r="D63" s="150" t="s">
        <v>153</v>
      </c>
      <c r="E63" s="160">
        <v>10000</v>
      </c>
      <c r="F63" s="152">
        <v>9.1999999999999998E-3</v>
      </c>
      <c r="G63" s="152">
        <f t="shared" si="0"/>
        <v>184</v>
      </c>
      <c r="H63" s="149">
        <f t="shared" si="1"/>
        <v>92</v>
      </c>
      <c r="I63" s="150" t="s">
        <v>717</v>
      </c>
      <c r="J63" s="150" t="s">
        <v>718</v>
      </c>
      <c r="K63" s="150" t="s">
        <v>719</v>
      </c>
      <c r="L63" s="150" t="s">
        <v>616</v>
      </c>
      <c r="M63" s="112" t="s">
        <v>1993</v>
      </c>
      <c r="N63" s="112"/>
      <c r="O63" s="112"/>
      <c r="P63" s="112"/>
      <c r="Q63" s="112"/>
      <c r="R63" s="112"/>
      <c r="S63" s="112"/>
      <c r="T63" s="112"/>
      <c r="U63" s="112"/>
      <c r="V63" s="112"/>
    </row>
    <row r="64" spans="1:22" s="113" customFormat="1" ht="19.899999999999999" customHeight="1">
      <c r="A64" s="321"/>
      <c r="B64" s="324"/>
      <c r="C64" s="150" t="s">
        <v>154</v>
      </c>
      <c r="D64" s="150" t="s">
        <v>155</v>
      </c>
      <c r="E64" s="160">
        <v>20000</v>
      </c>
      <c r="F64" s="152">
        <v>1.33E-3</v>
      </c>
      <c r="G64" s="152">
        <f t="shared" si="0"/>
        <v>26.6</v>
      </c>
      <c r="H64" s="149">
        <f t="shared" si="1"/>
        <v>26.6</v>
      </c>
      <c r="I64" s="150" t="s">
        <v>720</v>
      </c>
      <c r="J64" s="150" t="s">
        <v>721</v>
      </c>
      <c r="K64" s="150" t="s">
        <v>722</v>
      </c>
      <c r="L64" s="150" t="s">
        <v>611</v>
      </c>
      <c r="M64" s="112" t="s">
        <v>1993</v>
      </c>
      <c r="N64" s="112"/>
      <c r="O64" s="112"/>
      <c r="P64" s="112"/>
      <c r="Q64" s="112"/>
      <c r="R64" s="112"/>
      <c r="S64" s="112"/>
      <c r="T64" s="112"/>
      <c r="U64" s="112"/>
      <c r="V64" s="112"/>
    </row>
    <row r="65" spans="1:22" s="113" customFormat="1" ht="19.899999999999999" customHeight="1">
      <c r="A65" s="321"/>
      <c r="B65" s="324"/>
      <c r="C65" s="150" t="s">
        <v>156</v>
      </c>
      <c r="D65" s="150" t="s">
        <v>157</v>
      </c>
      <c r="E65" s="160">
        <v>75000</v>
      </c>
      <c r="F65" s="152">
        <v>6.8000000000000005E-4</v>
      </c>
      <c r="G65" s="152">
        <f t="shared" si="0"/>
        <v>13.600000000000001</v>
      </c>
      <c r="H65" s="149">
        <f t="shared" si="1"/>
        <v>51.000000000000007</v>
      </c>
      <c r="I65" s="150" t="s">
        <v>723</v>
      </c>
      <c r="J65" s="150" t="s">
        <v>724</v>
      </c>
      <c r="K65" s="150" t="s">
        <v>725</v>
      </c>
      <c r="L65" s="150" t="s">
        <v>616</v>
      </c>
      <c r="M65" s="112" t="s">
        <v>1993</v>
      </c>
      <c r="N65" s="112"/>
      <c r="O65" s="112"/>
      <c r="P65" s="112"/>
      <c r="Q65" s="112"/>
      <c r="R65" s="112"/>
      <c r="S65" s="112"/>
      <c r="T65" s="112"/>
      <c r="U65" s="112"/>
      <c r="V65" s="112"/>
    </row>
    <row r="66" spans="1:22" s="113" customFormat="1" ht="19.899999999999999" customHeight="1">
      <c r="A66" s="321"/>
      <c r="B66" s="324"/>
      <c r="C66" s="150" t="s">
        <v>158</v>
      </c>
      <c r="D66" s="150" t="s">
        <v>159</v>
      </c>
      <c r="E66" s="160">
        <v>10000</v>
      </c>
      <c r="F66" s="152">
        <v>1.33E-3</v>
      </c>
      <c r="G66" s="152">
        <f t="shared" si="0"/>
        <v>26.6</v>
      </c>
      <c r="H66" s="149">
        <f t="shared" si="1"/>
        <v>13.3</v>
      </c>
      <c r="I66" s="150" t="s">
        <v>726</v>
      </c>
      <c r="J66" s="150" t="s">
        <v>727</v>
      </c>
      <c r="K66" s="150" t="s">
        <v>728</v>
      </c>
      <c r="L66" s="150" t="s">
        <v>611</v>
      </c>
      <c r="M66" s="112" t="s">
        <v>1993</v>
      </c>
      <c r="N66" s="112"/>
      <c r="O66" s="112"/>
      <c r="P66" s="112"/>
      <c r="Q66" s="112"/>
      <c r="R66" s="112"/>
      <c r="S66" s="112"/>
      <c r="T66" s="112"/>
      <c r="U66" s="112"/>
      <c r="V66" s="112"/>
    </row>
    <row r="67" spans="1:22" s="113" customFormat="1" ht="19.899999999999999" customHeight="1">
      <c r="A67" s="321"/>
      <c r="B67" s="324"/>
      <c r="C67" s="150" t="s">
        <v>160</v>
      </c>
      <c r="D67" s="150" t="s">
        <v>161</v>
      </c>
      <c r="E67" s="160">
        <v>20000</v>
      </c>
      <c r="F67" s="152">
        <v>1.2199999999999999E-3</v>
      </c>
      <c r="G67" s="152">
        <f t="shared" si="0"/>
        <v>24.4</v>
      </c>
      <c r="H67" s="149">
        <f t="shared" si="1"/>
        <v>24.4</v>
      </c>
      <c r="I67" s="150" t="s">
        <v>720</v>
      </c>
      <c r="J67" s="150" t="s">
        <v>721</v>
      </c>
      <c r="K67" s="150" t="s">
        <v>729</v>
      </c>
      <c r="L67" s="150" t="s">
        <v>616</v>
      </c>
      <c r="M67" s="112" t="s">
        <v>1993</v>
      </c>
      <c r="N67" s="112"/>
      <c r="O67" s="112"/>
      <c r="P67" s="112"/>
      <c r="Q67" s="112"/>
      <c r="R67" s="112"/>
      <c r="S67" s="112"/>
      <c r="T67" s="112"/>
      <c r="U67" s="112"/>
      <c r="V67" s="112"/>
    </row>
    <row r="68" spans="1:22" s="113" customFormat="1" ht="19.899999999999999" customHeight="1">
      <c r="A68" s="321"/>
      <c r="B68" s="324"/>
      <c r="C68" s="150" t="s">
        <v>162</v>
      </c>
      <c r="D68" s="150" t="s">
        <v>163</v>
      </c>
      <c r="E68" s="160">
        <v>20000</v>
      </c>
      <c r="F68" s="152">
        <v>2.1299999999999999E-3</v>
      </c>
      <c r="G68" s="152">
        <f t="shared" si="0"/>
        <v>42.6</v>
      </c>
      <c r="H68" s="149">
        <f t="shared" si="1"/>
        <v>42.6</v>
      </c>
      <c r="I68" s="150" t="s">
        <v>726</v>
      </c>
      <c r="J68" s="150" t="s">
        <v>727</v>
      </c>
      <c r="K68" s="150" t="s">
        <v>730</v>
      </c>
      <c r="L68" s="150" t="s">
        <v>616</v>
      </c>
      <c r="M68" s="112" t="s">
        <v>1993</v>
      </c>
      <c r="N68" s="112"/>
      <c r="O68" s="112"/>
      <c r="P68" s="112"/>
      <c r="Q68" s="112"/>
      <c r="R68" s="112"/>
      <c r="S68" s="112"/>
      <c r="T68" s="112"/>
      <c r="U68" s="112"/>
      <c r="V68" s="112"/>
    </row>
    <row r="69" spans="1:22" s="113" customFormat="1" ht="19.899999999999999" customHeight="1">
      <c r="A69" s="321"/>
      <c r="B69" s="324"/>
      <c r="C69" s="150" t="s">
        <v>164</v>
      </c>
      <c r="D69" s="150" t="s">
        <v>165</v>
      </c>
      <c r="E69" s="160">
        <v>20000</v>
      </c>
      <c r="F69" s="152">
        <v>9.1E-4</v>
      </c>
      <c r="G69" s="152">
        <f t="shared" si="0"/>
        <v>18.2</v>
      </c>
      <c r="H69" s="149">
        <f t="shared" si="1"/>
        <v>18.2</v>
      </c>
      <c r="I69" s="150" t="s">
        <v>726</v>
      </c>
      <c r="J69" s="150" t="s">
        <v>727</v>
      </c>
      <c r="K69" s="150" t="s">
        <v>731</v>
      </c>
      <c r="L69" s="150" t="s">
        <v>611</v>
      </c>
      <c r="M69" s="112" t="s">
        <v>1993</v>
      </c>
      <c r="N69" s="112"/>
      <c r="O69" s="112"/>
      <c r="P69" s="112"/>
      <c r="Q69" s="112"/>
      <c r="R69" s="112"/>
      <c r="S69" s="112"/>
      <c r="T69" s="112"/>
      <c r="U69" s="112"/>
      <c r="V69" s="112"/>
    </row>
    <row r="70" spans="1:22" s="113" customFormat="1" ht="19.899999999999999" customHeight="1">
      <c r="A70" s="321"/>
      <c r="B70" s="324"/>
      <c r="C70" s="150" t="s">
        <v>166</v>
      </c>
      <c r="D70" s="150" t="s">
        <v>167</v>
      </c>
      <c r="E70" s="160">
        <v>20000</v>
      </c>
      <c r="F70" s="152">
        <v>8.8000000000000003E-4</v>
      </c>
      <c r="G70" s="152">
        <f t="shared" si="0"/>
        <v>17.600000000000001</v>
      </c>
      <c r="H70" s="149">
        <f t="shared" si="1"/>
        <v>17.600000000000001</v>
      </c>
      <c r="I70" s="150" t="s">
        <v>720</v>
      </c>
      <c r="J70" s="150" t="s">
        <v>732</v>
      </c>
      <c r="K70" s="150" t="s">
        <v>733</v>
      </c>
      <c r="L70" s="150" t="s">
        <v>611</v>
      </c>
      <c r="M70" s="112" t="s">
        <v>1993</v>
      </c>
      <c r="N70" s="112"/>
      <c r="O70" s="112"/>
      <c r="P70" s="112"/>
      <c r="Q70" s="112"/>
      <c r="R70" s="112"/>
      <c r="S70" s="112"/>
      <c r="T70" s="112"/>
      <c r="U70" s="112"/>
      <c r="V70" s="112"/>
    </row>
    <row r="71" spans="1:22" s="113" customFormat="1" ht="19.899999999999999" customHeight="1">
      <c r="A71" s="321"/>
      <c r="B71" s="324"/>
      <c r="C71" s="150" t="s">
        <v>168</v>
      </c>
      <c r="D71" s="150" t="s">
        <v>169</v>
      </c>
      <c r="E71" s="160">
        <v>20000</v>
      </c>
      <c r="F71" s="152">
        <v>0.03</v>
      </c>
      <c r="G71" s="152">
        <f t="shared" si="0"/>
        <v>600</v>
      </c>
      <c r="H71" s="149">
        <f t="shared" si="1"/>
        <v>600</v>
      </c>
      <c r="I71" s="150" t="s">
        <v>720</v>
      </c>
      <c r="J71" s="150" t="s">
        <v>732</v>
      </c>
      <c r="K71" s="150" t="s">
        <v>734</v>
      </c>
      <c r="L71" s="150" t="s">
        <v>611</v>
      </c>
      <c r="M71" s="112" t="s">
        <v>1993</v>
      </c>
      <c r="N71" s="112"/>
      <c r="O71" s="112"/>
      <c r="P71" s="112"/>
      <c r="Q71" s="112"/>
      <c r="R71" s="112"/>
      <c r="S71" s="112"/>
      <c r="T71" s="112"/>
      <c r="U71" s="112"/>
      <c r="V71" s="112"/>
    </row>
    <row r="72" spans="1:22" s="113" customFormat="1" ht="19.899999999999999" customHeight="1">
      <c r="A72" s="321"/>
      <c r="B72" s="324"/>
      <c r="C72" s="150" t="s">
        <v>170</v>
      </c>
      <c r="D72" s="150" t="s">
        <v>171</v>
      </c>
      <c r="E72" s="160">
        <v>70000</v>
      </c>
      <c r="F72" s="152">
        <v>3.1099999999999999E-3</v>
      </c>
      <c r="G72" s="152">
        <f t="shared" si="0"/>
        <v>62.199999999999996</v>
      </c>
      <c r="H72" s="149">
        <f t="shared" si="1"/>
        <v>217.7</v>
      </c>
      <c r="I72" s="150" t="s">
        <v>723</v>
      </c>
      <c r="J72" s="150" t="s">
        <v>724</v>
      </c>
      <c r="K72" s="150" t="s">
        <v>735</v>
      </c>
      <c r="L72" s="150" t="s">
        <v>611</v>
      </c>
      <c r="M72" s="112" t="s">
        <v>1993</v>
      </c>
      <c r="N72" s="112"/>
      <c r="O72" s="112"/>
      <c r="P72" s="112"/>
      <c r="Q72" s="112"/>
      <c r="R72" s="112"/>
      <c r="S72" s="112"/>
      <c r="T72" s="112"/>
      <c r="U72" s="112"/>
      <c r="V72" s="112"/>
    </row>
    <row r="73" spans="1:22" s="113" customFormat="1" ht="19.899999999999999" customHeight="1">
      <c r="A73" s="321"/>
      <c r="B73" s="324"/>
      <c r="C73" s="150" t="s">
        <v>172</v>
      </c>
      <c r="D73" s="150" t="s">
        <v>173</v>
      </c>
      <c r="E73" s="160">
        <v>100000</v>
      </c>
      <c r="F73" s="152">
        <v>2.4199999999999998E-3</v>
      </c>
      <c r="G73" s="152">
        <f t="shared" si="0"/>
        <v>48.4</v>
      </c>
      <c r="H73" s="149">
        <f t="shared" si="1"/>
        <v>241.99999999999997</v>
      </c>
      <c r="I73" s="150" t="s">
        <v>720</v>
      </c>
      <c r="J73" s="150" t="s">
        <v>732</v>
      </c>
      <c r="K73" s="150" t="s">
        <v>736</v>
      </c>
      <c r="L73" s="150" t="s">
        <v>611</v>
      </c>
      <c r="M73" s="112" t="s">
        <v>1993</v>
      </c>
      <c r="N73" s="112"/>
      <c r="O73" s="112"/>
      <c r="P73" s="112"/>
      <c r="Q73" s="112"/>
      <c r="R73" s="112"/>
      <c r="S73" s="112"/>
      <c r="T73" s="112"/>
      <c r="U73" s="112"/>
      <c r="V73" s="112"/>
    </row>
    <row r="74" spans="1:22" s="113" customFormat="1" ht="19.899999999999999" customHeight="1">
      <c r="A74" s="321"/>
      <c r="B74" s="324"/>
      <c r="C74" s="150" t="s">
        <v>174</v>
      </c>
      <c r="D74" s="150" t="s">
        <v>175</v>
      </c>
      <c r="E74" s="160">
        <v>30000</v>
      </c>
      <c r="F74" s="152">
        <v>9.1999999999999998E-3</v>
      </c>
      <c r="G74" s="152">
        <f t="shared" si="0"/>
        <v>184</v>
      </c>
      <c r="H74" s="149">
        <f t="shared" si="1"/>
        <v>276</v>
      </c>
      <c r="I74" s="150" t="s">
        <v>713</v>
      </c>
      <c r="J74" s="150" t="s">
        <v>714</v>
      </c>
      <c r="K74" s="150" t="s">
        <v>719</v>
      </c>
      <c r="L74" s="150" t="s">
        <v>611</v>
      </c>
      <c r="M74" s="112" t="s">
        <v>1993</v>
      </c>
      <c r="N74" s="112"/>
      <c r="O74" s="112"/>
      <c r="P74" s="112"/>
      <c r="Q74" s="112"/>
      <c r="R74" s="112"/>
      <c r="S74" s="112"/>
      <c r="T74" s="112"/>
      <c r="U74" s="112"/>
      <c r="V74" s="112"/>
    </row>
    <row r="75" spans="1:22" s="113" customFormat="1" ht="19.899999999999999" customHeight="1">
      <c r="A75" s="321"/>
      <c r="B75" s="324"/>
      <c r="C75" s="150" t="s">
        <v>176</v>
      </c>
      <c r="D75" s="150" t="s">
        <v>177</v>
      </c>
      <c r="E75" s="160">
        <v>135000</v>
      </c>
      <c r="F75" s="152">
        <v>4.0999999999999999E-4</v>
      </c>
      <c r="G75" s="152">
        <f t="shared" si="0"/>
        <v>8.1999999999999993</v>
      </c>
      <c r="H75" s="149">
        <f t="shared" si="1"/>
        <v>55.35</v>
      </c>
      <c r="I75" s="150" t="s">
        <v>723</v>
      </c>
      <c r="J75" s="150" t="s">
        <v>724</v>
      </c>
      <c r="K75" s="150" t="s">
        <v>737</v>
      </c>
      <c r="L75" s="150" t="s">
        <v>616</v>
      </c>
      <c r="M75" s="112" t="s">
        <v>1993</v>
      </c>
      <c r="N75" s="112"/>
      <c r="O75" s="112"/>
      <c r="P75" s="112"/>
      <c r="Q75" s="112"/>
      <c r="R75" s="112"/>
      <c r="S75" s="112"/>
      <c r="T75" s="112"/>
      <c r="U75" s="112"/>
      <c r="V75" s="112"/>
    </row>
    <row r="76" spans="1:22" s="113" customFormat="1" ht="19.899999999999999" customHeight="1">
      <c r="A76" s="321"/>
      <c r="B76" s="324"/>
      <c r="C76" s="150" t="s">
        <v>178</v>
      </c>
      <c r="D76" s="150" t="s">
        <v>179</v>
      </c>
      <c r="E76" s="160">
        <v>70000</v>
      </c>
      <c r="F76" s="152">
        <v>6.8000000000000005E-4</v>
      </c>
      <c r="G76" s="152">
        <f t="shared" si="0"/>
        <v>13.600000000000001</v>
      </c>
      <c r="H76" s="149">
        <f t="shared" si="1"/>
        <v>47.6</v>
      </c>
      <c r="I76" s="150" t="s">
        <v>726</v>
      </c>
      <c r="J76" s="150" t="s">
        <v>727</v>
      </c>
      <c r="K76" s="150" t="s">
        <v>738</v>
      </c>
      <c r="L76" s="150" t="s">
        <v>611</v>
      </c>
      <c r="M76" s="112" t="s">
        <v>1993</v>
      </c>
      <c r="N76" s="112"/>
      <c r="O76" s="112"/>
      <c r="P76" s="112"/>
      <c r="Q76" s="112"/>
      <c r="R76" s="112"/>
      <c r="S76" s="112"/>
      <c r="T76" s="112"/>
      <c r="U76" s="112"/>
      <c r="V76" s="112"/>
    </row>
    <row r="77" spans="1:22" s="113" customFormat="1" ht="19.899999999999999" customHeight="1">
      <c r="A77" s="321"/>
      <c r="B77" s="324"/>
      <c r="C77" s="150" t="s">
        <v>180</v>
      </c>
      <c r="D77" s="150" t="s">
        <v>181</v>
      </c>
      <c r="E77" s="160">
        <v>190000</v>
      </c>
      <c r="F77" s="152">
        <v>5.2999999999999998E-4</v>
      </c>
      <c r="G77" s="152">
        <f t="shared" si="0"/>
        <v>10.6</v>
      </c>
      <c r="H77" s="149">
        <f t="shared" si="1"/>
        <v>100.7</v>
      </c>
      <c r="I77" s="150" t="s">
        <v>720</v>
      </c>
      <c r="J77" s="150" t="s">
        <v>732</v>
      </c>
      <c r="K77" s="150" t="s">
        <v>739</v>
      </c>
      <c r="L77" s="150" t="s">
        <v>611</v>
      </c>
      <c r="M77" s="112" t="s">
        <v>1993</v>
      </c>
      <c r="N77" s="112"/>
      <c r="O77" s="112"/>
      <c r="P77" s="112"/>
      <c r="Q77" s="112"/>
      <c r="R77" s="112"/>
      <c r="S77" s="112"/>
      <c r="T77" s="112"/>
      <c r="U77" s="112"/>
      <c r="V77" s="112"/>
    </row>
    <row r="78" spans="1:22" s="113" customFormat="1" ht="19.899999999999999" customHeight="1">
      <c r="A78" s="321"/>
      <c r="B78" s="324"/>
      <c r="C78" s="150" t="s">
        <v>182</v>
      </c>
      <c r="D78" s="150" t="s">
        <v>183</v>
      </c>
      <c r="E78" s="160">
        <v>20000</v>
      </c>
      <c r="F78" s="152">
        <v>1.48E-3</v>
      </c>
      <c r="G78" s="152">
        <f t="shared" si="0"/>
        <v>29.599999999999998</v>
      </c>
      <c r="H78" s="149">
        <f t="shared" si="1"/>
        <v>29.599999999999998</v>
      </c>
      <c r="I78" s="150" t="s">
        <v>720</v>
      </c>
      <c r="J78" s="150" t="s">
        <v>732</v>
      </c>
      <c r="K78" s="150" t="s">
        <v>740</v>
      </c>
      <c r="L78" s="150" t="s">
        <v>616</v>
      </c>
      <c r="M78" s="112" t="s">
        <v>1993</v>
      </c>
      <c r="N78" s="112"/>
      <c r="O78" s="112"/>
      <c r="P78" s="112"/>
      <c r="Q78" s="112"/>
      <c r="R78" s="112"/>
      <c r="S78" s="112"/>
      <c r="T78" s="112"/>
      <c r="U78" s="112"/>
      <c r="V78" s="112"/>
    </row>
    <row r="79" spans="1:22" s="113" customFormat="1" ht="19.899999999999999" customHeight="1">
      <c r="A79" s="321"/>
      <c r="B79" s="324"/>
      <c r="C79" s="150" t="s">
        <v>184</v>
      </c>
      <c r="D79" s="150" t="s">
        <v>185</v>
      </c>
      <c r="E79" s="160">
        <v>20000</v>
      </c>
      <c r="F79" s="152">
        <v>1.2999999999999999E-3</v>
      </c>
      <c r="G79" s="152">
        <f t="shared" si="0"/>
        <v>26</v>
      </c>
      <c r="H79" s="149">
        <f t="shared" si="1"/>
        <v>26</v>
      </c>
      <c r="I79" s="150" t="s">
        <v>720</v>
      </c>
      <c r="J79" s="150" t="s">
        <v>732</v>
      </c>
      <c r="K79" s="150" t="s">
        <v>741</v>
      </c>
      <c r="L79" s="150" t="s">
        <v>616</v>
      </c>
      <c r="M79" s="112" t="s">
        <v>1993</v>
      </c>
      <c r="N79" s="112"/>
      <c r="O79" s="112"/>
      <c r="P79" s="112"/>
      <c r="Q79" s="112"/>
      <c r="R79" s="112"/>
      <c r="S79" s="112"/>
      <c r="T79" s="112"/>
      <c r="U79" s="112"/>
      <c r="V79" s="112"/>
    </row>
    <row r="80" spans="1:22" s="113" customFormat="1" ht="19.899999999999999" customHeight="1">
      <c r="A80" s="321"/>
      <c r="B80" s="324"/>
      <c r="C80" s="150" t="s">
        <v>186</v>
      </c>
      <c r="D80" s="150" t="s">
        <v>187</v>
      </c>
      <c r="E80" s="160">
        <v>80000</v>
      </c>
      <c r="F80" s="152">
        <v>8.8000000000000003E-4</v>
      </c>
      <c r="G80" s="152">
        <f t="shared" si="0"/>
        <v>17.600000000000001</v>
      </c>
      <c r="H80" s="149">
        <f t="shared" si="1"/>
        <v>70.400000000000006</v>
      </c>
      <c r="I80" s="150" t="s">
        <v>720</v>
      </c>
      <c r="J80" s="150" t="s">
        <v>732</v>
      </c>
      <c r="K80" s="150" t="s">
        <v>742</v>
      </c>
      <c r="L80" s="150" t="s">
        <v>611</v>
      </c>
      <c r="M80" s="112" t="s">
        <v>1993</v>
      </c>
      <c r="N80" s="112"/>
      <c r="O80" s="112"/>
      <c r="P80" s="112"/>
      <c r="Q80" s="112"/>
      <c r="R80" s="112"/>
      <c r="S80" s="112"/>
      <c r="T80" s="112"/>
      <c r="U80" s="112"/>
      <c r="V80" s="112"/>
    </row>
    <row r="81" spans="1:22" s="113" customFormat="1" ht="19.899999999999999" customHeight="1">
      <c r="A81" s="321"/>
      <c r="B81" s="324"/>
      <c r="C81" s="150" t="s">
        <v>188</v>
      </c>
      <c r="D81" s="150" t="s">
        <v>189</v>
      </c>
      <c r="E81" s="160">
        <v>45000</v>
      </c>
      <c r="F81" s="152">
        <v>6.2E-4</v>
      </c>
      <c r="G81" s="152">
        <f t="shared" ref="G81:G144" si="2">F81*20000</f>
        <v>12.4</v>
      </c>
      <c r="H81" s="149">
        <f t="shared" ref="H81:H144" si="3">F81*E81</f>
        <v>27.9</v>
      </c>
      <c r="I81" s="150" t="s">
        <v>723</v>
      </c>
      <c r="J81" s="150" t="s">
        <v>724</v>
      </c>
      <c r="K81" s="150" t="s">
        <v>743</v>
      </c>
      <c r="L81" s="150" t="s">
        <v>611</v>
      </c>
      <c r="M81" s="112" t="s">
        <v>1993</v>
      </c>
      <c r="N81" s="112"/>
      <c r="O81" s="112"/>
      <c r="P81" s="112"/>
      <c r="Q81" s="112"/>
      <c r="R81" s="112"/>
      <c r="S81" s="112"/>
      <c r="T81" s="112"/>
      <c r="U81" s="112"/>
      <c r="V81" s="112"/>
    </row>
    <row r="82" spans="1:22" s="113" customFormat="1" ht="19.899999999999999" customHeight="1">
      <c r="A82" s="321"/>
      <c r="B82" s="324"/>
      <c r="C82" s="150" t="s">
        <v>190</v>
      </c>
      <c r="D82" s="150" t="s">
        <v>191</v>
      </c>
      <c r="E82" s="160">
        <v>20000</v>
      </c>
      <c r="F82" s="152">
        <v>6.2E-4</v>
      </c>
      <c r="G82" s="152">
        <f t="shared" si="2"/>
        <v>12.4</v>
      </c>
      <c r="H82" s="149">
        <f t="shared" si="3"/>
        <v>12.4</v>
      </c>
      <c r="I82" s="150" t="s">
        <v>726</v>
      </c>
      <c r="J82" s="150" t="s">
        <v>727</v>
      </c>
      <c r="K82" s="150" t="s">
        <v>744</v>
      </c>
      <c r="L82" s="150" t="s">
        <v>611</v>
      </c>
      <c r="M82" s="112" t="s">
        <v>1993</v>
      </c>
      <c r="N82" s="112"/>
      <c r="O82" s="112"/>
      <c r="P82" s="112"/>
      <c r="Q82" s="112"/>
      <c r="R82" s="112"/>
      <c r="S82" s="112"/>
      <c r="T82" s="112"/>
      <c r="U82" s="112"/>
      <c r="V82" s="112"/>
    </row>
    <row r="83" spans="1:22" s="113" customFormat="1" ht="19.899999999999999" customHeight="1">
      <c r="A83" s="321"/>
      <c r="B83" s="324"/>
      <c r="C83" s="150" t="s">
        <v>192</v>
      </c>
      <c r="D83" s="150" t="s">
        <v>193</v>
      </c>
      <c r="E83" s="160">
        <v>40000</v>
      </c>
      <c r="F83" s="152">
        <v>9.1E-4</v>
      </c>
      <c r="G83" s="152">
        <f t="shared" si="2"/>
        <v>18.2</v>
      </c>
      <c r="H83" s="149">
        <f t="shared" si="3"/>
        <v>36.4</v>
      </c>
      <c r="I83" s="150" t="s">
        <v>720</v>
      </c>
      <c r="J83" s="150" t="s">
        <v>732</v>
      </c>
      <c r="K83" s="150" t="s">
        <v>745</v>
      </c>
      <c r="L83" s="150" t="s">
        <v>611</v>
      </c>
      <c r="M83" s="112" t="s">
        <v>1993</v>
      </c>
      <c r="N83" s="112"/>
      <c r="O83" s="112"/>
      <c r="P83" s="112"/>
      <c r="Q83" s="112"/>
      <c r="R83" s="112"/>
      <c r="S83" s="112"/>
      <c r="T83" s="112"/>
      <c r="U83" s="112"/>
      <c r="V83" s="112"/>
    </row>
    <row r="84" spans="1:22" s="113" customFormat="1" ht="19.899999999999999" customHeight="1">
      <c r="A84" s="321"/>
      <c r="B84" s="324"/>
      <c r="C84" s="150" t="s">
        <v>194</v>
      </c>
      <c r="D84" s="150" t="s">
        <v>195</v>
      </c>
      <c r="E84" s="160">
        <v>20000</v>
      </c>
      <c r="F84" s="152">
        <v>4.6000000000000001E-4</v>
      </c>
      <c r="G84" s="152">
        <f t="shared" si="2"/>
        <v>9.2000000000000011</v>
      </c>
      <c r="H84" s="149">
        <f t="shared" si="3"/>
        <v>9.2000000000000011</v>
      </c>
      <c r="I84" s="150" t="s">
        <v>720</v>
      </c>
      <c r="J84" s="150" t="s">
        <v>732</v>
      </c>
      <c r="K84" s="150" t="s">
        <v>746</v>
      </c>
      <c r="L84" s="150" t="s">
        <v>611</v>
      </c>
      <c r="M84" s="112" t="s">
        <v>1993</v>
      </c>
      <c r="N84" s="112"/>
      <c r="O84" s="112"/>
      <c r="P84" s="112"/>
      <c r="Q84" s="112"/>
      <c r="R84" s="112"/>
      <c r="S84" s="112"/>
      <c r="T84" s="112"/>
      <c r="U84" s="112"/>
      <c r="V84" s="112"/>
    </row>
    <row r="85" spans="1:22" s="113" customFormat="1" ht="19.899999999999999" customHeight="1">
      <c r="A85" s="321"/>
      <c r="B85" s="324"/>
      <c r="C85" s="150" t="s">
        <v>196</v>
      </c>
      <c r="D85" s="150" t="s">
        <v>197</v>
      </c>
      <c r="E85" s="160">
        <v>300</v>
      </c>
      <c r="F85" s="152">
        <v>1.5E-3</v>
      </c>
      <c r="G85" s="152">
        <f t="shared" si="2"/>
        <v>30</v>
      </c>
      <c r="H85" s="149">
        <f t="shared" si="3"/>
        <v>0.45</v>
      </c>
      <c r="I85" s="150" t="s">
        <v>747</v>
      </c>
      <c r="J85" s="150" t="s">
        <v>748</v>
      </c>
      <c r="K85" s="150" t="s">
        <v>749</v>
      </c>
      <c r="L85" s="150" t="s">
        <v>611</v>
      </c>
      <c r="M85" s="112" t="s">
        <v>1993</v>
      </c>
      <c r="N85" s="112"/>
      <c r="O85" s="112"/>
      <c r="P85" s="112"/>
      <c r="Q85" s="112"/>
      <c r="R85" s="112"/>
      <c r="S85" s="112"/>
      <c r="T85" s="112"/>
      <c r="U85" s="112"/>
      <c r="V85" s="112"/>
    </row>
    <row r="86" spans="1:22" s="113" customFormat="1" ht="19.899999999999999" customHeight="1">
      <c r="A86" s="321"/>
      <c r="B86" s="324"/>
      <c r="C86" s="150" t="s">
        <v>198</v>
      </c>
      <c r="D86" s="150" t="s">
        <v>199</v>
      </c>
      <c r="E86" s="160">
        <v>75000</v>
      </c>
      <c r="F86" s="152">
        <v>4.8000000000000001E-4</v>
      </c>
      <c r="G86" s="152">
        <f t="shared" si="2"/>
        <v>9.6</v>
      </c>
      <c r="H86" s="149">
        <f t="shared" si="3"/>
        <v>36</v>
      </c>
      <c r="I86" s="150" t="s">
        <v>723</v>
      </c>
      <c r="J86" s="150" t="s">
        <v>724</v>
      </c>
      <c r="K86" s="150" t="s">
        <v>750</v>
      </c>
      <c r="L86" s="150" t="s">
        <v>616</v>
      </c>
      <c r="M86" s="112" t="s">
        <v>1993</v>
      </c>
      <c r="N86" s="112"/>
      <c r="O86" s="112"/>
      <c r="P86" s="112"/>
      <c r="Q86" s="112"/>
      <c r="R86" s="112"/>
      <c r="S86" s="112"/>
      <c r="T86" s="112"/>
      <c r="U86" s="112"/>
      <c r="V86" s="112"/>
    </row>
    <row r="87" spans="1:22" s="113" customFormat="1" ht="19.899999999999999" customHeight="1">
      <c r="A87" s="321"/>
      <c r="B87" s="324"/>
      <c r="C87" s="150" t="s">
        <v>200</v>
      </c>
      <c r="D87" s="150" t="s">
        <v>201</v>
      </c>
      <c r="E87" s="160">
        <v>20000</v>
      </c>
      <c r="F87" s="152">
        <v>1.5E-3</v>
      </c>
      <c r="G87" s="152">
        <f t="shared" si="2"/>
        <v>30</v>
      </c>
      <c r="H87" s="149">
        <f t="shared" si="3"/>
        <v>30</v>
      </c>
      <c r="I87" s="150" t="s">
        <v>720</v>
      </c>
      <c r="J87" s="150" t="s">
        <v>732</v>
      </c>
      <c r="K87" s="150" t="s">
        <v>751</v>
      </c>
      <c r="L87" s="150" t="s">
        <v>611</v>
      </c>
      <c r="M87" s="112" t="s">
        <v>1993</v>
      </c>
      <c r="N87" s="112"/>
      <c r="O87" s="112"/>
      <c r="P87" s="112"/>
      <c r="Q87" s="112"/>
      <c r="R87" s="112"/>
      <c r="S87" s="112"/>
      <c r="T87" s="112"/>
      <c r="U87" s="112"/>
      <c r="V87" s="112"/>
    </row>
    <row r="88" spans="1:22" s="113" customFormat="1" ht="19.899999999999999" customHeight="1">
      <c r="A88" s="321"/>
      <c r="B88" s="324"/>
      <c r="C88" s="150" t="s">
        <v>202</v>
      </c>
      <c r="D88" s="150" t="s">
        <v>203</v>
      </c>
      <c r="E88" s="160">
        <v>20000</v>
      </c>
      <c r="F88" s="152">
        <v>8.5999999999999998E-4</v>
      </c>
      <c r="G88" s="152">
        <f t="shared" si="2"/>
        <v>17.2</v>
      </c>
      <c r="H88" s="149">
        <f t="shared" si="3"/>
        <v>17.2</v>
      </c>
      <c r="I88" s="150" t="s">
        <v>720</v>
      </c>
      <c r="J88" s="150" t="s">
        <v>732</v>
      </c>
      <c r="K88" s="150" t="s">
        <v>752</v>
      </c>
      <c r="L88" s="150" t="s">
        <v>611</v>
      </c>
      <c r="M88" s="112" t="s">
        <v>1993</v>
      </c>
      <c r="N88" s="112"/>
      <c r="O88" s="112"/>
      <c r="P88" s="112"/>
      <c r="Q88" s="112"/>
      <c r="R88" s="112"/>
      <c r="S88" s="112"/>
      <c r="T88" s="112"/>
      <c r="U88" s="112"/>
      <c r="V88" s="112"/>
    </row>
    <row r="89" spans="1:22" s="113" customFormat="1" ht="19.899999999999999" customHeight="1">
      <c r="A89" s="321"/>
      <c r="B89" s="324"/>
      <c r="C89" s="150" t="s">
        <v>204</v>
      </c>
      <c r="D89" s="150" t="s">
        <v>205</v>
      </c>
      <c r="E89" s="160">
        <v>90000</v>
      </c>
      <c r="F89" s="152">
        <v>4.8000000000000001E-4</v>
      </c>
      <c r="G89" s="152">
        <f t="shared" si="2"/>
        <v>9.6</v>
      </c>
      <c r="H89" s="149">
        <f t="shared" si="3"/>
        <v>43.2</v>
      </c>
      <c r="I89" s="150" t="s">
        <v>726</v>
      </c>
      <c r="J89" s="150" t="s">
        <v>727</v>
      </c>
      <c r="K89" s="150" t="s">
        <v>753</v>
      </c>
      <c r="L89" s="150" t="s">
        <v>611</v>
      </c>
      <c r="M89" s="112" t="s">
        <v>1993</v>
      </c>
      <c r="N89" s="112"/>
      <c r="O89" s="112"/>
      <c r="P89" s="112"/>
      <c r="Q89" s="112"/>
      <c r="R89" s="112"/>
      <c r="S89" s="112"/>
      <c r="T89" s="112"/>
      <c r="U89" s="112"/>
      <c r="V89" s="112"/>
    </row>
    <row r="90" spans="1:22" s="113" customFormat="1" ht="19.899999999999999" customHeight="1">
      <c r="A90" s="321"/>
      <c r="B90" s="324"/>
      <c r="C90" s="150" t="s">
        <v>206</v>
      </c>
      <c r="D90" s="150" t="s">
        <v>207</v>
      </c>
      <c r="E90" s="160">
        <v>60000</v>
      </c>
      <c r="F90" s="152">
        <v>6.2E-4</v>
      </c>
      <c r="G90" s="152">
        <f t="shared" si="2"/>
        <v>12.4</v>
      </c>
      <c r="H90" s="149">
        <f t="shared" si="3"/>
        <v>37.200000000000003</v>
      </c>
      <c r="I90" s="150" t="s">
        <v>720</v>
      </c>
      <c r="J90" s="150" t="s">
        <v>732</v>
      </c>
      <c r="K90" s="150" t="s">
        <v>754</v>
      </c>
      <c r="L90" s="150" t="s">
        <v>616</v>
      </c>
      <c r="M90" s="112" t="s">
        <v>1993</v>
      </c>
      <c r="N90" s="112"/>
      <c r="O90" s="112"/>
      <c r="P90" s="112"/>
      <c r="Q90" s="112"/>
      <c r="R90" s="112"/>
      <c r="S90" s="112"/>
      <c r="T90" s="112"/>
      <c r="U90" s="112"/>
      <c r="V90" s="112"/>
    </row>
    <row r="91" spans="1:22" s="113" customFormat="1" ht="19.899999999999999" customHeight="1">
      <c r="A91" s="321"/>
      <c r="B91" s="324"/>
      <c r="C91" s="150" t="s">
        <v>208</v>
      </c>
      <c r="D91" s="150" t="s">
        <v>209</v>
      </c>
      <c r="E91" s="160">
        <v>40000</v>
      </c>
      <c r="F91" s="152">
        <v>9.7999999999999997E-4</v>
      </c>
      <c r="G91" s="152">
        <f t="shared" si="2"/>
        <v>19.599999999999998</v>
      </c>
      <c r="H91" s="149">
        <f t="shared" si="3"/>
        <v>39.199999999999996</v>
      </c>
      <c r="I91" s="150" t="s">
        <v>720</v>
      </c>
      <c r="J91" s="150" t="s">
        <v>721</v>
      </c>
      <c r="K91" s="150" t="s">
        <v>755</v>
      </c>
      <c r="L91" s="150" t="s">
        <v>611</v>
      </c>
      <c r="M91" s="112" t="s">
        <v>1993</v>
      </c>
      <c r="N91" s="112"/>
      <c r="O91" s="112"/>
      <c r="P91" s="112"/>
      <c r="Q91" s="112"/>
      <c r="R91" s="112"/>
      <c r="S91" s="112"/>
      <c r="T91" s="112"/>
      <c r="U91" s="112"/>
      <c r="V91" s="112"/>
    </row>
    <row r="92" spans="1:22" s="113" customFormat="1" ht="19.899999999999999" customHeight="1">
      <c r="A92" s="321"/>
      <c r="B92" s="324"/>
      <c r="C92" s="150" t="s">
        <v>210</v>
      </c>
      <c r="D92" s="150" t="s">
        <v>211</v>
      </c>
      <c r="E92" s="160">
        <v>60000</v>
      </c>
      <c r="F92" s="152">
        <v>9.8999999999999999E-4</v>
      </c>
      <c r="G92" s="152">
        <f t="shared" si="2"/>
        <v>19.8</v>
      </c>
      <c r="H92" s="149">
        <f t="shared" si="3"/>
        <v>59.4</v>
      </c>
      <c r="I92" s="150" t="s">
        <v>723</v>
      </c>
      <c r="J92" s="150" t="s">
        <v>724</v>
      </c>
      <c r="K92" s="150" t="s">
        <v>756</v>
      </c>
      <c r="L92" s="150" t="s">
        <v>611</v>
      </c>
      <c r="M92" s="112" t="s">
        <v>1993</v>
      </c>
      <c r="N92" s="112"/>
      <c r="O92" s="112"/>
      <c r="P92" s="112"/>
      <c r="Q92" s="112"/>
      <c r="R92" s="112"/>
      <c r="S92" s="112"/>
      <c r="T92" s="112"/>
      <c r="U92" s="112"/>
      <c r="V92" s="112"/>
    </row>
    <row r="93" spans="1:22" s="113" customFormat="1" ht="19.899999999999999" customHeight="1">
      <c r="A93" s="321"/>
      <c r="B93" s="324"/>
      <c r="C93" s="150" t="s">
        <v>212</v>
      </c>
      <c r="D93" s="150" t="s">
        <v>213</v>
      </c>
      <c r="E93" s="160">
        <v>20000</v>
      </c>
      <c r="F93" s="152">
        <v>7.79E-3</v>
      </c>
      <c r="G93" s="152">
        <f t="shared" si="2"/>
        <v>155.80000000000001</v>
      </c>
      <c r="H93" s="149">
        <f t="shared" si="3"/>
        <v>155.80000000000001</v>
      </c>
      <c r="I93" s="150" t="s">
        <v>726</v>
      </c>
      <c r="J93" s="150" t="s">
        <v>727</v>
      </c>
      <c r="K93" s="150" t="s">
        <v>757</v>
      </c>
      <c r="L93" s="150" t="s">
        <v>611</v>
      </c>
      <c r="M93" s="112" t="s">
        <v>1993</v>
      </c>
      <c r="N93" s="112"/>
      <c r="O93" s="112"/>
      <c r="P93" s="112"/>
      <c r="Q93" s="112"/>
      <c r="R93" s="112"/>
      <c r="S93" s="112"/>
      <c r="T93" s="112"/>
      <c r="U93" s="112"/>
      <c r="V93" s="112"/>
    </row>
    <row r="94" spans="1:22" s="113" customFormat="1" ht="19.899999999999999" customHeight="1">
      <c r="A94" s="321"/>
      <c r="B94" s="324"/>
      <c r="C94" s="150" t="s">
        <v>214</v>
      </c>
      <c r="D94" s="150" t="s">
        <v>215</v>
      </c>
      <c r="E94" s="160">
        <v>20000</v>
      </c>
      <c r="F94" s="152">
        <v>3.6999999999999999E-4</v>
      </c>
      <c r="G94" s="152">
        <f t="shared" si="2"/>
        <v>7.3999999999999995</v>
      </c>
      <c r="H94" s="149">
        <f t="shared" si="3"/>
        <v>7.3999999999999995</v>
      </c>
      <c r="I94" s="150" t="s">
        <v>720</v>
      </c>
      <c r="J94" s="150" t="s">
        <v>732</v>
      </c>
      <c r="K94" s="150" t="s">
        <v>758</v>
      </c>
      <c r="L94" s="150" t="s">
        <v>616</v>
      </c>
      <c r="M94" s="112" t="s">
        <v>1993</v>
      </c>
      <c r="N94" s="112"/>
      <c r="O94" s="112"/>
      <c r="P94" s="112"/>
      <c r="Q94" s="112"/>
      <c r="R94" s="112"/>
      <c r="S94" s="112"/>
      <c r="T94" s="112"/>
      <c r="U94" s="112"/>
      <c r="V94" s="112"/>
    </row>
    <row r="95" spans="1:22" s="113" customFormat="1" ht="19.899999999999999" customHeight="1">
      <c r="A95" s="321"/>
      <c r="B95" s="324"/>
      <c r="C95" s="150" t="s">
        <v>216</v>
      </c>
      <c r="D95" s="150" t="s">
        <v>217</v>
      </c>
      <c r="E95" s="160">
        <v>40000</v>
      </c>
      <c r="F95" s="152">
        <v>2.7999999999999998E-4</v>
      </c>
      <c r="G95" s="152">
        <f t="shared" si="2"/>
        <v>5.6</v>
      </c>
      <c r="H95" s="149">
        <f t="shared" si="3"/>
        <v>11.2</v>
      </c>
      <c r="I95" s="150" t="s">
        <v>720</v>
      </c>
      <c r="J95" s="150" t="s">
        <v>732</v>
      </c>
      <c r="K95" s="150" t="s">
        <v>759</v>
      </c>
      <c r="L95" s="150" t="s">
        <v>616</v>
      </c>
      <c r="M95" s="112" t="s">
        <v>1993</v>
      </c>
      <c r="N95" s="112"/>
      <c r="O95" s="112"/>
      <c r="P95" s="112"/>
      <c r="Q95" s="112"/>
      <c r="R95" s="112"/>
      <c r="S95" s="112"/>
      <c r="T95" s="112"/>
      <c r="U95" s="112"/>
      <c r="V95" s="112"/>
    </row>
    <row r="96" spans="1:22" s="113" customFormat="1" ht="19.899999999999999" customHeight="1">
      <c r="A96" s="321"/>
      <c r="B96" s="324"/>
      <c r="C96" s="150" t="s">
        <v>218</v>
      </c>
      <c r="D96" s="150" t="s">
        <v>219</v>
      </c>
      <c r="E96" s="160">
        <v>30000</v>
      </c>
      <c r="F96" s="152">
        <v>2.9E-4</v>
      </c>
      <c r="G96" s="152">
        <f t="shared" si="2"/>
        <v>5.8</v>
      </c>
      <c r="H96" s="149">
        <f t="shared" si="3"/>
        <v>8.6999999999999993</v>
      </c>
      <c r="I96" s="150" t="s">
        <v>720</v>
      </c>
      <c r="J96" s="150" t="s">
        <v>732</v>
      </c>
      <c r="K96" s="150" t="s">
        <v>760</v>
      </c>
      <c r="L96" s="150" t="s">
        <v>616</v>
      </c>
      <c r="M96" s="112" t="s">
        <v>1993</v>
      </c>
      <c r="N96" s="112"/>
      <c r="O96" s="112"/>
      <c r="P96" s="112"/>
      <c r="Q96" s="112"/>
      <c r="R96" s="112"/>
      <c r="S96" s="112"/>
      <c r="T96" s="112"/>
      <c r="U96" s="112"/>
      <c r="V96" s="112"/>
    </row>
    <row r="97" spans="1:22" s="113" customFormat="1" ht="19.899999999999999" customHeight="1">
      <c r="A97" s="321"/>
      <c r="B97" s="324"/>
      <c r="C97" s="150" t="s">
        <v>220</v>
      </c>
      <c r="D97" s="150" t="s">
        <v>221</v>
      </c>
      <c r="E97" s="160">
        <v>10000</v>
      </c>
      <c r="F97" s="152">
        <v>3.5E-4</v>
      </c>
      <c r="G97" s="152">
        <f t="shared" si="2"/>
        <v>7</v>
      </c>
      <c r="H97" s="149">
        <f t="shared" si="3"/>
        <v>3.5</v>
      </c>
      <c r="I97" s="150" t="s">
        <v>723</v>
      </c>
      <c r="J97" s="150" t="s">
        <v>724</v>
      </c>
      <c r="K97" s="150" t="s">
        <v>761</v>
      </c>
      <c r="L97" s="150" t="s">
        <v>611</v>
      </c>
      <c r="M97" s="112" t="s">
        <v>1993</v>
      </c>
      <c r="N97" s="112"/>
      <c r="O97" s="112"/>
      <c r="P97" s="112"/>
      <c r="Q97" s="112"/>
      <c r="R97" s="112"/>
      <c r="S97" s="112"/>
      <c r="T97" s="112"/>
      <c r="U97" s="112"/>
      <c r="V97" s="112"/>
    </row>
    <row r="98" spans="1:22" s="113" customFormat="1" ht="19.899999999999999" customHeight="1">
      <c r="A98" s="321"/>
      <c r="B98" s="324"/>
      <c r="C98" s="150" t="s">
        <v>222</v>
      </c>
      <c r="D98" s="150" t="s">
        <v>223</v>
      </c>
      <c r="E98" s="160">
        <v>20000</v>
      </c>
      <c r="F98" s="152">
        <v>5.9999999999999995E-4</v>
      </c>
      <c r="G98" s="152">
        <f t="shared" si="2"/>
        <v>11.999999999999998</v>
      </c>
      <c r="H98" s="149">
        <f t="shared" si="3"/>
        <v>11.999999999999998</v>
      </c>
      <c r="I98" s="150" t="s">
        <v>720</v>
      </c>
      <c r="J98" s="150" t="s">
        <v>721</v>
      </c>
      <c r="K98" s="150" t="s">
        <v>762</v>
      </c>
      <c r="L98" s="150" t="s">
        <v>616</v>
      </c>
      <c r="M98" s="112" t="s">
        <v>1993</v>
      </c>
      <c r="N98" s="112"/>
      <c r="O98" s="112"/>
      <c r="P98" s="112"/>
      <c r="Q98" s="112"/>
      <c r="R98" s="112"/>
      <c r="S98" s="112"/>
      <c r="T98" s="112"/>
      <c r="U98" s="112"/>
      <c r="V98" s="112"/>
    </row>
    <row r="99" spans="1:22" s="113" customFormat="1" ht="19.899999999999999" customHeight="1">
      <c r="A99" s="321"/>
      <c r="B99" s="324"/>
      <c r="C99" s="150" t="s">
        <v>224</v>
      </c>
      <c r="D99" s="150" t="s">
        <v>225</v>
      </c>
      <c r="E99" s="160">
        <v>30000</v>
      </c>
      <c r="F99" s="152">
        <v>7.2000000000000005E-4</v>
      </c>
      <c r="G99" s="152">
        <f t="shared" si="2"/>
        <v>14.4</v>
      </c>
      <c r="H99" s="149">
        <f t="shared" si="3"/>
        <v>21.6</v>
      </c>
      <c r="I99" s="150" t="s">
        <v>726</v>
      </c>
      <c r="J99" s="150" t="s">
        <v>727</v>
      </c>
      <c r="K99" s="150" t="s">
        <v>763</v>
      </c>
      <c r="L99" s="150" t="s">
        <v>611</v>
      </c>
      <c r="M99" s="112" t="s">
        <v>1993</v>
      </c>
      <c r="N99" s="112"/>
      <c r="O99" s="112"/>
      <c r="P99" s="112"/>
      <c r="Q99" s="112"/>
      <c r="R99" s="112"/>
      <c r="S99" s="112"/>
      <c r="T99" s="112"/>
      <c r="U99" s="112"/>
      <c r="V99" s="112"/>
    </row>
    <row r="100" spans="1:22" s="113" customFormat="1" ht="19.899999999999999" customHeight="1">
      <c r="A100" s="321"/>
      <c r="B100" s="324"/>
      <c r="C100" s="150" t="s">
        <v>226</v>
      </c>
      <c r="D100" s="150" t="s">
        <v>227</v>
      </c>
      <c r="E100" s="160">
        <v>10000</v>
      </c>
      <c r="F100" s="152">
        <v>4.6999999999999999E-4</v>
      </c>
      <c r="G100" s="152">
        <f t="shared" si="2"/>
        <v>9.4</v>
      </c>
      <c r="H100" s="149">
        <f t="shared" si="3"/>
        <v>4.7</v>
      </c>
      <c r="I100" s="150" t="s">
        <v>723</v>
      </c>
      <c r="J100" s="150" t="s">
        <v>724</v>
      </c>
      <c r="K100" s="150" t="s">
        <v>764</v>
      </c>
      <c r="L100" s="150" t="s">
        <v>611</v>
      </c>
      <c r="M100" s="112" t="s">
        <v>1993</v>
      </c>
      <c r="N100" s="112"/>
      <c r="O100" s="112"/>
      <c r="P100" s="112"/>
      <c r="Q100" s="112"/>
      <c r="R100" s="112"/>
      <c r="S100" s="112"/>
      <c r="T100" s="112"/>
      <c r="U100" s="112"/>
      <c r="V100" s="112"/>
    </row>
    <row r="101" spans="1:22" s="113" customFormat="1" ht="19.899999999999999" customHeight="1">
      <c r="A101" s="321"/>
      <c r="B101" s="324"/>
      <c r="C101" s="150" t="s">
        <v>228</v>
      </c>
      <c r="D101" s="150" t="s">
        <v>229</v>
      </c>
      <c r="E101" s="160">
        <v>10000</v>
      </c>
      <c r="F101" s="152">
        <v>9.1E-4</v>
      </c>
      <c r="G101" s="152">
        <f t="shared" si="2"/>
        <v>18.2</v>
      </c>
      <c r="H101" s="149">
        <f t="shared" si="3"/>
        <v>9.1</v>
      </c>
      <c r="I101" s="150" t="s">
        <v>723</v>
      </c>
      <c r="J101" s="150" t="s">
        <v>724</v>
      </c>
      <c r="K101" s="150" t="s">
        <v>765</v>
      </c>
      <c r="L101" s="150" t="s">
        <v>611</v>
      </c>
      <c r="M101" s="112" t="s">
        <v>1993</v>
      </c>
      <c r="N101" s="112"/>
      <c r="O101" s="112"/>
      <c r="P101" s="112"/>
      <c r="Q101" s="112"/>
      <c r="R101" s="112"/>
      <c r="S101" s="112"/>
      <c r="T101" s="112"/>
      <c r="U101" s="112"/>
      <c r="V101" s="112"/>
    </row>
    <row r="102" spans="1:22" s="113" customFormat="1" ht="19.899999999999999" customHeight="1">
      <c r="A102" s="321"/>
      <c r="B102" s="324"/>
      <c r="C102" s="150" t="s">
        <v>230</v>
      </c>
      <c r="D102" s="150" t="s">
        <v>231</v>
      </c>
      <c r="E102" s="160">
        <v>10000</v>
      </c>
      <c r="F102" s="152">
        <v>9.1E-4</v>
      </c>
      <c r="G102" s="152">
        <f t="shared" si="2"/>
        <v>18.2</v>
      </c>
      <c r="H102" s="149">
        <f t="shared" si="3"/>
        <v>9.1</v>
      </c>
      <c r="I102" s="150" t="s">
        <v>720</v>
      </c>
      <c r="J102" s="150" t="s">
        <v>732</v>
      </c>
      <c r="K102" s="150" t="s">
        <v>766</v>
      </c>
      <c r="L102" s="150" t="s">
        <v>611</v>
      </c>
      <c r="M102" s="112" t="s">
        <v>1993</v>
      </c>
      <c r="N102" s="112"/>
      <c r="O102" s="112"/>
      <c r="P102" s="112"/>
      <c r="Q102" s="112"/>
      <c r="R102" s="112"/>
      <c r="S102" s="112"/>
      <c r="T102" s="112"/>
      <c r="U102" s="112"/>
      <c r="V102" s="112"/>
    </row>
    <row r="103" spans="1:22" s="113" customFormat="1" ht="19.899999999999999" customHeight="1">
      <c r="A103" s="321"/>
      <c r="B103" s="324"/>
      <c r="C103" s="150" t="s">
        <v>232</v>
      </c>
      <c r="D103" s="150" t="s">
        <v>233</v>
      </c>
      <c r="E103" s="160">
        <v>10000</v>
      </c>
      <c r="F103" s="152">
        <v>8.8999999999999995E-4</v>
      </c>
      <c r="G103" s="152">
        <f t="shared" si="2"/>
        <v>17.8</v>
      </c>
      <c r="H103" s="149">
        <f t="shared" si="3"/>
        <v>8.9</v>
      </c>
      <c r="I103" s="150" t="s">
        <v>723</v>
      </c>
      <c r="J103" s="150" t="s">
        <v>767</v>
      </c>
      <c r="K103" s="150" t="s">
        <v>768</v>
      </c>
      <c r="L103" s="150" t="s">
        <v>611</v>
      </c>
      <c r="M103" s="112" t="s">
        <v>1993</v>
      </c>
      <c r="N103" s="112"/>
      <c r="O103" s="112"/>
      <c r="P103" s="112"/>
      <c r="Q103" s="112"/>
      <c r="R103" s="112"/>
      <c r="S103" s="112"/>
      <c r="T103" s="112"/>
      <c r="U103" s="112"/>
      <c r="V103" s="112"/>
    </row>
    <row r="104" spans="1:22" s="113" customFormat="1" ht="19.899999999999999" customHeight="1">
      <c r="A104" s="321"/>
      <c r="B104" s="324"/>
      <c r="C104" s="150" t="s">
        <v>234</v>
      </c>
      <c r="D104" s="150" t="s">
        <v>235</v>
      </c>
      <c r="E104" s="160">
        <v>10000</v>
      </c>
      <c r="F104" s="152">
        <v>9.1E-4</v>
      </c>
      <c r="G104" s="152">
        <f t="shared" si="2"/>
        <v>18.2</v>
      </c>
      <c r="H104" s="149">
        <f t="shared" si="3"/>
        <v>9.1</v>
      </c>
      <c r="I104" s="150" t="s">
        <v>723</v>
      </c>
      <c r="J104" s="150" t="s">
        <v>724</v>
      </c>
      <c r="K104" s="150" t="s">
        <v>769</v>
      </c>
      <c r="L104" s="150" t="s">
        <v>611</v>
      </c>
      <c r="M104" s="112" t="s">
        <v>1993</v>
      </c>
      <c r="N104" s="112"/>
      <c r="O104" s="112"/>
      <c r="P104" s="112"/>
      <c r="Q104" s="112"/>
      <c r="R104" s="112"/>
      <c r="S104" s="112"/>
      <c r="T104" s="112"/>
      <c r="U104" s="112"/>
      <c r="V104" s="112"/>
    </row>
    <row r="105" spans="1:22" s="113" customFormat="1" ht="19.899999999999999" customHeight="1">
      <c r="A105" s="321"/>
      <c r="B105" s="324"/>
      <c r="C105" s="150" t="s">
        <v>236</v>
      </c>
      <c r="D105" s="150" t="s">
        <v>237</v>
      </c>
      <c r="E105" s="160">
        <v>80000</v>
      </c>
      <c r="F105" s="152">
        <v>2.9E-4</v>
      </c>
      <c r="G105" s="152">
        <f t="shared" si="2"/>
        <v>5.8</v>
      </c>
      <c r="H105" s="149">
        <f t="shared" si="3"/>
        <v>23.2</v>
      </c>
      <c r="I105" s="150" t="s">
        <v>720</v>
      </c>
      <c r="J105" s="150" t="s">
        <v>721</v>
      </c>
      <c r="K105" s="150" t="s">
        <v>770</v>
      </c>
      <c r="L105" s="150" t="s">
        <v>611</v>
      </c>
      <c r="M105" s="112" t="s">
        <v>1993</v>
      </c>
      <c r="N105" s="112"/>
      <c r="O105" s="112"/>
      <c r="P105" s="112"/>
      <c r="Q105" s="112"/>
      <c r="R105" s="112"/>
      <c r="S105" s="112"/>
      <c r="T105" s="112"/>
      <c r="U105" s="112"/>
      <c r="V105" s="112"/>
    </row>
    <row r="106" spans="1:22" s="113" customFormat="1" ht="19.899999999999999" customHeight="1">
      <c r="A106" s="321"/>
      <c r="B106" s="324"/>
      <c r="C106" s="150" t="s">
        <v>238</v>
      </c>
      <c r="D106" s="150" t="s">
        <v>239</v>
      </c>
      <c r="E106" s="160">
        <v>10000</v>
      </c>
      <c r="F106" s="152">
        <v>4.2999999999999999E-4</v>
      </c>
      <c r="G106" s="152">
        <f t="shared" si="2"/>
        <v>8.6</v>
      </c>
      <c r="H106" s="149">
        <f t="shared" si="3"/>
        <v>4.3</v>
      </c>
      <c r="I106" s="150" t="s">
        <v>723</v>
      </c>
      <c r="J106" s="150" t="s">
        <v>724</v>
      </c>
      <c r="K106" s="150" t="s">
        <v>771</v>
      </c>
      <c r="L106" s="150" t="s">
        <v>611</v>
      </c>
      <c r="M106" s="112" t="s">
        <v>1993</v>
      </c>
      <c r="N106" s="112"/>
      <c r="O106" s="112"/>
      <c r="P106" s="112"/>
      <c r="Q106" s="112"/>
      <c r="R106" s="112"/>
      <c r="S106" s="112"/>
      <c r="T106" s="112"/>
      <c r="U106" s="112"/>
      <c r="V106" s="112"/>
    </row>
    <row r="107" spans="1:22" s="113" customFormat="1" ht="19.899999999999999" customHeight="1">
      <c r="A107" s="321"/>
      <c r="B107" s="324"/>
      <c r="C107" s="150" t="s">
        <v>240</v>
      </c>
      <c r="D107" s="150" t="s">
        <v>241</v>
      </c>
      <c r="E107" s="160">
        <v>10000</v>
      </c>
      <c r="F107" s="152">
        <v>8.9999999999999998E-4</v>
      </c>
      <c r="G107" s="152">
        <f t="shared" si="2"/>
        <v>18</v>
      </c>
      <c r="H107" s="149">
        <f t="shared" si="3"/>
        <v>9</v>
      </c>
      <c r="I107" s="150" t="s">
        <v>723</v>
      </c>
      <c r="J107" s="150" t="s">
        <v>724</v>
      </c>
      <c r="K107" s="150" t="s">
        <v>772</v>
      </c>
      <c r="L107" s="150" t="s">
        <v>611</v>
      </c>
      <c r="M107" s="112" t="s">
        <v>1993</v>
      </c>
      <c r="N107" s="112"/>
      <c r="O107" s="112"/>
      <c r="P107" s="112"/>
      <c r="Q107" s="112"/>
      <c r="R107" s="112"/>
      <c r="S107" s="112"/>
      <c r="T107" s="112"/>
      <c r="U107" s="112"/>
      <c r="V107" s="112"/>
    </row>
    <row r="108" spans="1:22" s="113" customFormat="1" ht="19.899999999999999" customHeight="1">
      <c r="A108" s="321"/>
      <c r="B108" s="324"/>
      <c r="C108" s="150" t="s">
        <v>242</v>
      </c>
      <c r="D108" s="150" t="s">
        <v>243</v>
      </c>
      <c r="E108" s="160">
        <v>30000</v>
      </c>
      <c r="F108" s="152">
        <v>4.2000000000000002E-4</v>
      </c>
      <c r="G108" s="152">
        <f t="shared" si="2"/>
        <v>8.4</v>
      </c>
      <c r="H108" s="149">
        <f t="shared" si="3"/>
        <v>12.6</v>
      </c>
      <c r="I108" s="150" t="s">
        <v>720</v>
      </c>
      <c r="J108" s="150" t="s">
        <v>721</v>
      </c>
      <c r="K108" s="150" t="s">
        <v>773</v>
      </c>
      <c r="L108" s="150" t="s">
        <v>616</v>
      </c>
      <c r="M108" s="112" t="s">
        <v>1993</v>
      </c>
      <c r="N108" s="112"/>
      <c r="O108" s="112"/>
      <c r="P108" s="112"/>
      <c r="Q108" s="112"/>
      <c r="R108" s="112"/>
      <c r="S108" s="112"/>
      <c r="T108" s="112"/>
      <c r="U108" s="112"/>
      <c r="V108" s="112"/>
    </row>
    <row r="109" spans="1:22" s="113" customFormat="1" ht="19.899999999999999" customHeight="1">
      <c r="A109" s="321"/>
      <c r="B109" s="324"/>
      <c r="C109" s="150" t="s">
        <v>244</v>
      </c>
      <c r="D109" s="150" t="s">
        <v>245</v>
      </c>
      <c r="E109" s="160">
        <v>10000</v>
      </c>
      <c r="F109" s="152">
        <v>4.2000000000000002E-4</v>
      </c>
      <c r="G109" s="152">
        <f t="shared" si="2"/>
        <v>8.4</v>
      </c>
      <c r="H109" s="149">
        <f t="shared" si="3"/>
        <v>4.2</v>
      </c>
      <c r="I109" s="150" t="s">
        <v>723</v>
      </c>
      <c r="J109" s="150" t="s">
        <v>724</v>
      </c>
      <c r="K109" s="150" t="s">
        <v>774</v>
      </c>
      <c r="L109" s="150" t="s">
        <v>611</v>
      </c>
      <c r="M109" s="112" t="s">
        <v>1993</v>
      </c>
      <c r="N109" s="112"/>
      <c r="O109" s="112"/>
      <c r="P109" s="112"/>
      <c r="Q109" s="112"/>
      <c r="R109" s="112"/>
      <c r="S109" s="112"/>
      <c r="T109" s="112"/>
      <c r="U109" s="112"/>
      <c r="V109" s="112"/>
    </row>
    <row r="110" spans="1:22" s="113" customFormat="1" ht="19.899999999999999" customHeight="1">
      <c r="A110" s="321"/>
      <c r="B110" s="324"/>
      <c r="C110" s="150" t="s">
        <v>246</v>
      </c>
      <c r="D110" s="150" t="s">
        <v>247</v>
      </c>
      <c r="E110" s="160">
        <v>10000</v>
      </c>
      <c r="F110" s="152">
        <v>6.4999999999999997E-4</v>
      </c>
      <c r="G110" s="152">
        <f t="shared" si="2"/>
        <v>13</v>
      </c>
      <c r="H110" s="149">
        <f t="shared" si="3"/>
        <v>6.5</v>
      </c>
      <c r="I110" s="150" t="s">
        <v>720</v>
      </c>
      <c r="J110" s="150" t="s">
        <v>721</v>
      </c>
      <c r="K110" s="150" t="s">
        <v>775</v>
      </c>
      <c r="L110" s="150" t="s">
        <v>616</v>
      </c>
      <c r="M110" s="112" t="s">
        <v>1993</v>
      </c>
      <c r="N110" s="112"/>
      <c r="O110" s="112"/>
      <c r="P110" s="112"/>
      <c r="Q110" s="112"/>
      <c r="R110" s="112"/>
      <c r="S110" s="112"/>
      <c r="T110" s="112"/>
      <c r="U110" s="112"/>
      <c r="V110" s="112"/>
    </row>
    <row r="111" spans="1:22" s="113" customFormat="1" ht="19.899999999999999" customHeight="1">
      <c r="A111" s="321"/>
      <c r="B111" s="324"/>
      <c r="C111" s="150" t="s">
        <v>248</v>
      </c>
      <c r="D111" s="150" t="s">
        <v>249</v>
      </c>
      <c r="E111" s="160">
        <v>20000</v>
      </c>
      <c r="F111" s="152">
        <v>9.1E-4</v>
      </c>
      <c r="G111" s="152">
        <f t="shared" si="2"/>
        <v>18.2</v>
      </c>
      <c r="H111" s="149">
        <f t="shared" si="3"/>
        <v>18.2</v>
      </c>
      <c r="I111" s="150" t="s">
        <v>723</v>
      </c>
      <c r="J111" s="150" t="s">
        <v>724</v>
      </c>
      <c r="K111" s="150" t="s">
        <v>776</v>
      </c>
      <c r="L111" s="150" t="s">
        <v>611</v>
      </c>
      <c r="M111" s="112" t="s">
        <v>1993</v>
      </c>
      <c r="N111" s="112"/>
      <c r="O111" s="112"/>
      <c r="P111" s="112"/>
      <c r="Q111" s="112"/>
      <c r="R111" s="112"/>
      <c r="S111" s="112"/>
      <c r="T111" s="112"/>
      <c r="U111" s="112"/>
      <c r="V111" s="112"/>
    </row>
    <row r="112" spans="1:22" s="113" customFormat="1" ht="19.899999999999999" customHeight="1">
      <c r="A112" s="321"/>
      <c r="B112" s="324"/>
      <c r="C112" s="150" t="s">
        <v>250</v>
      </c>
      <c r="D112" s="150" t="s">
        <v>251</v>
      </c>
      <c r="E112" s="160">
        <v>10000</v>
      </c>
      <c r="F112" s="152">
        <v>4.6999999999999999E-4</v>
      </c>
      <c r="G112" s="152">
        <f t="shared" si="2"/>
        <v>9.4</v>
      </c>
      <c r="H112" s="149">
        <f t="shared" si="3"/>
        <v>4.7</v>
      </c>
      <c r="I112" s="150" t="s">
        <v>720</v>
      </c>
      <c r="J112" s="150" t="s">
        <v>732</v>
      </c>
      <c r="K112" s="150" t="s">
        <v>777</v>
      </c>
      <c r="L112" s="150" t="s">
        <v>616</v>
      </c>
      <c r="M112" s="112" t="s">
        <v>1993</v>
      </c>
      <c r="N112" s="112"/>
      <c r="O112" s="112"/>
      <c r="P112" s="112"/>
      <c r="Q112" s="112"/>
      <c r="R112" s="112"/>
      <c r="S112" s="112"/>
      <c r="T112" s="112"/>
      <c r="U112" s="112"/>
      <c r="V112" s="112"/>
    </row>
    <row r="113" spans="1:22" s="113" customFormat="1" ht="19.899999999999999" customHeight="1">
      <c r="A113" s="321"/>
      <c r="B113" s="324"/>
      <c r="C113" s="150" t="s">
        <v>252</v>
      </c>
      <c r="D113" s="150" t="s">
        <v>253</v>
      </c>
      <c r="E113" s="160">
        <v>80000</v>
      </c>
      <c r="F113" s="152">
        <v>2.9999999999999997E-4</v>
      </c>
      <c r="G113" s="152">
        <f t="shared" si="2"/>
        <v>5.9999999999999991</v>
      </c>
      <c r="H113" s="149">
        <f t="shared" si="3"/>
        <v>23.999999999999996</v>
      </c>
      <c r="I113" s="150" t="s">
        <v>720</v>
      </c>
      <c r="J113" s="150" t="s">
        <v>721</v>
      </c>
      <c r="K113" s="150" t="s">
        <v>778</v>
      </c>
      <c r="L113" s="150" t="s">
        <v>611</v>
      </c>
      <c r="M113" s="112" t="s">
        <v>1993</v>
      </c>
      <c r="N113" s="112"/>
      <c r="O113" s="112"/>
      <c r="P113" s="112"/>
      <c r="Q113" s="112"/>
      <c r="R113" s="112"/>
      <c r="S113" s="112"/>
      <c r="T113" s="112"/>
      <c r="U113" s="112"/>
      <c r="V113" s="112"/>
    </row>
    <row r="114" spans="1:22" s="113" customFormat="1" ht="19.899999999999999" customHeight="1">
      <c r="A114" s="321"/>
      <c r="B114" s="324"/>
      <c r="C114" s="150" t="s">
        <v>254</v>
      </c>
      <c r="D114" s="150" t="s">
        <v>255</v>
      </c>
      <c r="E114" s="160">
        <v>40000</v>
      </c>
      <c r="F114" s="152">
        <v>9.1E-4</v>
      </c>
      <c r="G114" s="152">
        <f t="shared" si="2"/>
        <v>18.2</v>
      </c>
      <c r="H114" s="149">
        <f t="shared" si="3"/>
        <v>36.4</v>
      </c>
      <c r="I114" s="150" t="s">
        <v>723</v>
      </c>
      <c r="J114" s="150" t="s">
        <v>724</v>
      </c>
      <c r="K114" s="150" t="s">
        <v>779</v>
      </c>
      <c r="L114" s="150" t="s">
        <v>611</v>
      </c>
      <c r="M114" s="112" t="s">
        <v>1993</v>
      </c>
      <c r="N114" s="112"/>
      <c r="O114" s="112"/>
      <c r="P114" s="112"/>
      <c r="Q114" s="112"/>
      <c r="R114" s="112"/>
      <c r="S114" s="112"/>
      <c r="T114" s="112"/>
      <c r="U114" s="112"/>
      <c r="V114" s="112"/>
    </row>
    <row r="115" spans="1:22" s="113" customFormat="1" ht="19.899999999999999" customHeight="1">
      <c r="A115" s="321"/>
      <c r="B115" s="324"/>
      <c r="C115" s="150" t="s">
        <v>256</v>
      </c>
      <c r="D115" s="150" t="s">
        <v>257</v>
      </c>
      <c r="E115" s="160">
        <v>50000</v>
      </c>
      <c r="F115" s="152">
        <v>4.2000000000000002E-4</v>
      </c>
      <c r="G115" s="152">
        <f t="shared" si="2"/>
        <v>8.4</v>
      </c>
      <c r="H115" s="149">
        <f t="shared" si="3"/>
        <v>21</v>
      </c>
      <c r="I115" s="150" t="s">
        <v>723</v>
      </c>
      <c r="J115" s="150" t="s">
        <v>724</v>
      </c>
      <c r="K115" s="150" t="s">
        <v>780</v>
      </c>
      <c r="L115" s="150" t="s">
        <v>611</v>
      </c>
      <c r="M115" s="112" t="s">
        <v>1993</v>
      </c>
      <c r="N115" s="112"/>
      <c r="O115" s="112"/>
      <c r="P115" s="112"/>
      <c r="Q115" s="112"/>
      <c r="R115" s="112"/>
      <c r="S115" s="112"/>
      <c r="T115" s="112"/>
      <c r="U115" s="112"/>
      <c r="V115" s="112"/>
    </row>
    <row r="116" spans="1:22" s="113" customFormat="1" ht="19.899999999999999" customHeight="1">
      <c r="A116" s="321"/>
      <c r="B116" s="324"/>
      <c r="C116" s="150" t="s">
        <v>258</v>
      </c>
      <c r="D116" s="150" t="s">
        <v>259</v>
      </c>
      <c r="E116" s="160">
        <v>10000</v>
      </c>
      <c r="F116" s="152">
        <v>9.1E-4</v>
      </c>
      <c r="G116" s="152">
        <f t="shared" si="2"/>
        <v>18.2</v>
      </c>
      <c r="H116" s="149">
        <f t="shared" si="3"/>
        <v>9.1</v>
      </c>
      <c r="I116" s="150" t="s">
        <v>720</v>
      </c>
      <c r="J116" s="150" t="s">
        <v>732</v>
      </c>
      <c r="K116" s="150" t="s">
        <v>781</v>
      </c>
      <c r="L116" s="150" t="s">
        <v>611</v>
      </c>
      <c r="M116" s="112" t="s">
        <v>1993</v>
      </c>
      <c r="N116" s="112"/>
      <c r="O116" s="112"/>
      <c r="P116" s="112"/>
      <c r="Q116" s="112"/>
      <c r="R116" s="112"/>
      <c r="S116" s="112"/>
      <c r="T116" s="112"/>
      <c r="U116" s="112"/>
      <c r="V116" s="112"/>
    </row>
    <row r="117" spans="1:22" s="113" customFormat="1" ht="19.899999999999999" customHeight="1">
      <c r="A117" s="321"/>
      <c r="B117" s="324"/>
      <c r="C117" s="150" t="s">
        <v>260</v>
      </c>
      <c r="D117" s="150" t="s">
        <v>261</v>
      </c>
      <c r="E117" s="160">
        <v>10000</v>
      </c>
      <c r="F117" s="152">
        <v>6.3000000000000003E-4</v>
      </c>
      <c r="G117" s="152">
        <f t="shared" si="2"/>
        <v>12.6</v>
      </c>
      <c r="H117" s="149">
        <f t="shared" si="3"/>
        <v>6.3</v>
      </c>
      <c r="I117" s="150" t="s">
        <v>720</v>
      </c>
      <c r="J117" s="150" t="s">
        <v>721</v>
      </c>
      <c r="K117" s="150" t="s">
        <v>782</v>
      </c>
      <c r="L117" s="150" t="s">
        <v>616</v>
      </c>
      <c r="M117" s="112" t="s">
        <v>1993</v>
      </c>
      <c r="N117" s="112"/>
      <c r="O117" s="112"/>
      <c r="P117" s="112"/>
      <c r="Q117" s="112"/>
      <c r="R117" s="112"/>
      <c r="S117" s="112"/>
      <c r="T117" s="112"/>
      <c r="U117" s="112"/>
      <c r="V117" s="112"/>
    </row>
    <row r="118" spans="1:22" s="113" customFormat="1" ht="19.899999999999999" customHeight="1">
      <c r="A118" s="321"/>
      <c r="B118" s="324"/>
      <c r="C118" s="150" t="s">
        <v>262</v>
      </c>
      <c r="D118" s="150" t="s">
        <v>263</v>
      </c>
      <c r="E118" s="160">
        <v>10000</v>
      </c>
      <c r="F118" s="152">
        <v>9.1E-4</v>
      </c>
      <c r="G118" s="152">
        <f t="shared" si="2"/>
        <v>18.2</v>
      </c>
      <c r="H118" s="149">
        <f t="shared" si="3"/>
        <v>9.1</v>
      </c>
      <c r="I118" s="150" t="s">
        <v>723</v>
      </c>
      <c r="J118" s="150" t="s">
        <v>724</v>
      </c>
      <c r="K118" s="150" t="s">
        <v>783</v>
      </c>
      <c r="L118" s="150" t="s">
        <v>611</v>
      </c>
      <c r="M118" s="112" t="s">
        <v>1993</v>
      </c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pans="1:22" s="113" customFormat="1" ht="19.899999999999999" customHeight="1">
      <c r="A119" s="321"/>
      <c r="B119" s="324"/>
      <c r="C119" s="150" t="s">
        <v>264</v>
      </c>
      <c r="D119" s="150" t="s">
        <v>265</v>
      </c>
      <c r="E119" s="160">
        <v>10000</v>
      </c>
      <c r="F119" s="152">
        <v>9.1E-4</v>
      </c>
      <c r="G119" s="152">
        <f t="shared" si="2"/>
        <v>18.2</v>
      </c>
      <c r="H119" s="149">
        <f t="shared" si="3"/>
        <v>9.1</v>
      </c>
      <c r="I119" s="150" t="s">
        <v>720</v>
      </c>
      <c r="J119" s="150" t="s">
        <v>732</v>
      </c>
      <c r="K119" s="150" t="s">
        <v>784</v>
      </c>
      <c r="L119" s="150" t="s">
        <v>611</v>
      </c>
      <c r="M119" s="112" t="s">
        <v>1993</v>
      </c>
      <c r="N119" s="112"/>
      <c r="O119" s="112"/>
      <c r="P119" s="112"/>
      <c r="Q119" s="112"/>
      <c r="R119" s="112"/>
      <c r="S119" s="112"/>
      <c r="T119" s="112"/>
      <c r="U119" s="112"/>
      <c r="V119" s="112"/>
    </row>
    <row r="120" spans="1:22" s="113" customFormat="1" ht="19.899999999999999" customHeight="1">
      <c r="A120" s="321"/>
      <c r="B120" s="324"/>
      <c r="C120" s="150" t="s">
        <v>266</v>
      </c>
      <c r="D120" s="150" t="s">
        <v>267</v>
      </c>
      <c r="E120" s="160">
        <v>10000</v>
      </c>
      <c r="F120" s="152">
        <v>9.1E-4</v>
      </c>
      <c r="G120" s="152">
        <f t="shared" si="2"/>
        <v>18.2</v>
      </c>
      <c r="H120" s="149">
        <f t="shared" si="3"/>
        <v>9.1</v>
      </c>
      <c r="I120" s="150" t="s">
        <v>723</v>
      </c>
      <c r="J120" s="150" t="s">
        <v>724</v>
      </c>
      <c r="K120" s="150" t="s">
        <v>785</v>
      </c>
      <c r="L120" s="150" t="s">
        <v>611</v>
      </c>
      <c r="M120" s="112" t="s">
        <v>1993</v>
      </c>
      <c r="N120" s="112"/>
      <c r="O120" s="112"/>
      <c r="P120" s="112"/>
      <c r="Q120" s="112"/>
      <c r="R120" s="112"/>
      <c r="S120" s="112"/>
      <c r="T120" s="112"/>
      <c r="U120" s="112"/>
      <c r="V120" s="112"/>
    </row>
    <row r="121" spans="1:22" s="113" customFormat="1" ht="19.899999999999999" customHeight="1">
      <c r="A121" s="321"/>
      <c r="B121" s="324"/>
      <c r="C121" s="150" t="s">
        <v>268</v>
      </c>
      <c r="D121" s="150" t="s">
        <v>269</v>
      </c>
      <c r="E121" s="160">
        <v>40000</v>
      </c>
      <c r="F121" s="152">
        <v>9.1E-4</v>
      </c>
      <c r="G121" s="152">
        <f t="shared" si="2"/>
        <v>18.2</v>
      </c>
      <c r="H121" s="149">
        <f t="shared" si="3"/>
        <v>36.4</v>
      </c>
      <c r="I121" s="150" t="s">
        <v>723</v>
      </c>
      <c r="J121" s="150" t="s">
        <v>724</v>
      </c>
      <c r="K121" s="150" t="s">
        <v>786</v>
      </c>
      <c r="L121" s="150" t="s">
        <v>611</v>
      </c>
      <c r="M121" s="112" t="s">
        <v>1993</v>
      </c>
      <c r="N121" s="112"/>
      <c r="O121" s="112"/>
      <c r="P121" s="112"/>
      <c r="Q121" s="112"/>
      <c r="R121" s="112"/>
      <c r="S121" s="112"/>
      <c r="T121" s="112"/>
      <c r="U121" s="112"/>
      <c r="V121" s="112"/>
    </row>
    <row r="122" spans="1:22" s="113" customFormat="1" ht="19.899999999999999" customHeight="1">
      <c r="A122" s="321"/>
      <c r="B122" s="324"/>
      <c r="C122" s="150" t="s">
        <v>270</v>
      </c>
      <c r="D122" s="150" t="s">
        <v>271</v>
      </c>
      <c r="E122" s="160">
        <v>40000</v>
      </c>
      <c r="F122" s="152">
        <v>4.6999999999999999E-4</v>
      </c>
      <c r="G122" s="152">
        <f t="shared" si="2"/>
        <v>9.4</v>
      </c>
      <c r="H122" s="149">
        <f t="shared" si="3"/>
        <v>18.8</v>
      </c>
      <c r="I122" s="150" t="s">
        <v>720</v>
      </c>
      <c r="J122" s="150" t="s">
        <v>721</v>
      </c>
      <c r="K122" s="150" t="s">
        <v>787</v>
      </c>
      <c r="L122" s="150" t="s">
        <v>616</v>
      </c>
      <c r="M122" s="112" t="s">
        <v>1993</v>
      </c>
      <c r="N122" s="112"/>
      <c r="O122" s="112"/>
      <c r="P122" s="112"/>
      <c r="Q122" s="112"/>
      <c r="R122" s="112"/>
      <c r="S122" s="112"/>
      <c r="T122" s="112"/>
      <c r="U122" s="112"/>
      <c r="V122" s="112"/>
    </row>
    <row r="123" spans="1:22" s="113" customFormat="1" ht="19.899999999999999" customHeight="1">
      <c r="A123" s="321"/>
      <c r="B123" s="324"/>
      <c r="C123" s="150" t="s">
        <v>272</v>
      </c>
      <c r="D123" s="150" t="s">
        <v>273</v>
      </c>
      <c r="E123" s="160">
        <v>30000</v>
      </c>
      <c r="F123" s="152">
        <v>4.2000000000000002E-4</v>
      </c>
      <c r="G123" s="152">
        <f t="shared" si="2"/>
        <v>8.4</v>
      </c>
      <c r="H123" s="149">
        <f t="shared" si="3"/>
        <v>12.6</v>
      </c>
      <c r="I123" s="150" t="s">
        <v>720</v>
      </c>
      <c r="J123" s="150" t="s">
        <v>721</v>
      </c>
      <c r="K123" s="150" t="s">
        <v>788</v>
      </c>
      <c r="L123" s="150" t="s">
        <v>616</v>
      </c>
      <c r="M123" s="112" t="s">
        <v>1993</v>
      </c>
      <c r="N123" s="112"/>
      <c r="O123" s="112"/>
      <c r="P123" s="112"/>
      <c r="Q123" s="112"/>
      <c r="R123" s="112"/>
      <c r="S123" s="112"/>
      <c r="T123" s="112"/>
      <c r="U123" s="112"/>
      <c r="V123" s="112"/>
    </row>
    <row r="124" spans="1:22" s="113" customFormat="1" ht="19.899999999999999" customHeight="1">
      <c r="A124" s="321"/>
      <c r="B124" s="324"/>
      <c r="C124" s="150" t="s">
        <v>274</v>
      </c>
      <c r="D124" s="150" t="s">
        <v>275</v>
      </c>
      <c r="E124" s="160">
        <v>70000</v>
      </c>
      <c r="F124" s="152">
        <v>7.2000000000000005E-4</v>
      </c>
      <c r="G124" s="152">
        <f t="shared" si="2"/>
        <v>14.4</v>
      </c>
      <c r="H124" s="149">
        <f t="shared" si="3"/>
        <v>50.400000000000006</v>
      </c>
      <c r="I124" s="150" t="s">
        <v>723</v>
      </c>
      <c r="J124" s="150" t="s">
        <v>724</v>
      </c>
      <c r="K124" s="150" t="s">
        <v>789</v>
      </c>
      <c r="L124" s="150" t="s">
        <v>611</v>
      </c>
      <c r="M124" s="112" t="s">
        <v>1993</v>
      </c>
      <c r="N124" s="112"/>
      <c r="O124" s="112"/>
      <c r="P124" s="112"/>
      <c r="Q124" s="112"/>
      <c r="R124" s="112"/>
      <c r="S124" s="112"/>
      <c r="T124" s="112"/>
      <c r="U124" s="112"/>
      <c r="V124" s="112"/>
    </row>
    <row r="125" spans="1:22" s="113" customFormat="1" ht="19.899999999999999" customHeight="1">
      <c r="A125" s="321"/>
      <c r="B125" s="324"/>
      <c r="C125" s="150" t="s">
        <v>276</v>
      </c>
      <c r="D125" s="150" t="s">
        <v>277</v>
      </c>
      <c r="E125" s="160">
        <v>300</v>
      </c>
      <c r="F125" s="152">
        <v>8.8999999999999995E-4</v>
      </c>
      <c r="G125" s="152">
        <f t="shared" si="2"/>
        <v>17.8</v>
      </c>
      <c r="H125" s="149">
        <f t="shared" si="3"/>
        <v>0.26699999999999996</v>
      </c>
      <c r="I125" s="150" t="s">
        <v>720</v>
      </c>
      <c r="J125" s="150" t="s">
        <v>732</v>
      </c>
      <c r="K125" s="150" t="s">
        <v>790</v>
      </c>
      <c r="L125" s="150" t="s">
        <v>611</v>
      </c>
      <c r="M125" s="112" t="s">
        <v>1993</v>
      </c>
      <c r="N125" s="112"/>
      <c r="O125" s="112"/>
      <c r="P125" s="112"/>
      <c r="Q125" s="112"/>
      <c r="R125" s="112"/>
      <c r="S125" s="112"/>
      <c r="T125" s="112"/>
      <c r="U125" s="112"/>
      <c r="V125" s="112"/>
    </row>
    <row r="126" spans="1:22" s="113" customFormat="1" ht="19.899999999999999" customHeight="1">
      <c r="A126" s="321"/>
      <c r="B126" s="324"/>
      <c r="C126" s="150" t="s">
        <v>278</v>
      </c>
      <c r="D126" s="150" t="s">
        <v>279</v>
      </c>
      <c r="E126" s="160">
        <v>30000</v>
      </c>
      <c r="F126" s="152">
        <v>8.4999999999999995E-4</v>
      </c>
      <c r="G126" s="152">
        <f t="shared" si="2"/>
        <v>17</v>
      </c>
      <c r="H126" s="149">
        <f t="shared" si="3"/>
        <v>25.5</v>
      </c>
      <c r="I126" s="150" t="s">
        <v>723</v>
      </c>
      <c r="J126" s="150" t="s">
        <v>724</v>
      </c>
      <c r="K126" s="150" t="s">
        <v>791</v>
      </c>
      <c r="L126" s="150" t="s">
        <v>611</v>
      </c>
      <c r="M126" s="112" t="s">
        <v>1993</v>
      </c>
      <c r="N126" s="112"/>
      <c r="O126" s="112"/>
      <c r="P126" s="112"/>
      <c r="Q126" s="112"/>
      <c r="R126" s="112"/>
      <c r="S126" s="112"/>
      <c r="T126" s="112"/>
      <c r="U126" s="112"/>
      <c r="V126" s="112"/>
    </row>
    <row r="127" spans="1:22" s="113" customFormat="1" ht="19.899999999999999" customHeight="1">
      <c r="A127" s="321"/>
      <c r="B127" s="324"/>
      <c r="C127" s="150" t="s">
        <v>280</v>
      </c>
      <c r="D127" s="150" t="s">
        <v>281</v>
      </c>
      <c r="E127" s="160">
        <v>40000</v>
      </c>
      <c r="F127" s="152">
        <v>4.2000000000000002E-4</v>
      </c>
      <c r="G127" s="152">
        <f t="shared" si="2"/>
        <v>8.4</v>
      </c>
      <c r="H127" s="149">
        <f t="shared" si="3"/>
        <v>16.8</v>
      </c>
      <c r="I127" s="150" t="s">
        <v>720</v>
      </c>
      <c r="J127" s="150" t="s">
        <v>721</v>
      </c>
      <c r="K127" s="150" t="s">
        <v>792</v>
      </c>
      <c r="L127" s="150" t="s">
        <v>616</v>
      </c>
      <c r="M127" s="112" t="s">
        <v>1993</v>
      </c>
      <c r="N127" s="112"/>
      <c r="O127" s="112"/>
      <c r="P127" s="112"/>
      <c r="Q127" s="112"/>
      <c r="R127" s="112"/>
      <c r="S127" s="112"/>
      <c r="T127" s="112"/>
      <c r="U127" s="112"/>
      <c r="V127" s="112"/>
    </row>
    <row r="128" spans="1:22" s="113" customFormat="1" ht="19.899999999999999" customHeight="1">
      <c r="A128" s="321"/>
      <c r="B128" s="324"/>
      <c r="C128" s="150" t="s">
        <v>282</v>
      </c>
      <c r="D128" s="150" t="s">
        <v>283</v>
      </c>
      <c r="E128" s="160">
        <v>60000</v>
      </c>
      <c r="F128" s="152">
        <v>4.2000000000000002E-4</v>
      </c>
      <c r="G128" s="152">
        <f t="shared" si="2"/>
        <v>8.4</v>
      </c>
      <c r="H128" s="149">
        <f t="shared" si="3"/>
        <v>25.2</v>
      </c>
      <c r="I128" s="150" t="s">
        <v>726</v>
      </c>
      <c r="J128" s="150" t="s">
        <v>727</v>
      </c>
      <c r="K128" s="150" t="s">
        <v>793</v>
      </c>
      <c r="L128" s="150" t="s">
        <v>611</v>
      </c>
      <c r="M128" s="112" t="s">
        <v>1993</v>
      </c>
      <c r="N128" s="112"/>
      <c r="O128" s="112"/>
      <c r="P128" s="112"/>
      <c r="Q128" s="112"/>
      <c r="R128" s="112"/>
      <c r="S128" s="112"/>
      <c r="T128" s="112"/>
      <c r="U128" s="112"/>
      <c r="V128" s="112"/>
    </row>
    <row r="129" spans="1:22" s="113" customFormat="1" ht="19.899999999999999" customHeight="1">
      <c r="A129" s="321"/>
      <c r="B129" s="324"/>
      <c r="C129" s="150" t="s">
        <v>284</v>
      </c>
      <c r="D129" s="150" t="s">
        <v>285</v>
      </c>
      <c r="E129" s="160">
        <v>60000</v>
      </c>
      <c r="F129" s="152">
        <v>4.2000000000000002E-4</v>
      </c>
      <c r="G129" s="152">
        <f t="shared" si="2"/>
        <v>8.4</v>
      </c>
      <c r="H129" s="149">
        <f t="shared" si="3"/>
        <v>25.2</v>
      </c>
      <c r="I129" s="150" t="s">
        <v>726</v>
      </c>
      <c r="J129" s="150" t="s">
        <v>727</v>
      </c>
      <c r="K129" s="150" t="s">
        <v>794</v>
      </c>
      <c r="L129" s="150" t="s">
        <v>611</v>
      </c>
      <c r="M129" s="112" t="s">
        <v>1993</v>
      </c>
      <c r="N129" s="112"/>
      <c r="O129" s="112"/>
      <c r="P129" s="112"/>
      <c r="Q129" s="112"/>
      <c r="R129" s="112"/>
      <c r="S129" s="112"/>
      <c r="T129" s="112"/>
      <c r="U129" s="112"/>
      <c r="V129" s="112"/>
    </row>
    <row r="130" spans="1:22" s="113" customFormat="1" ht="19.899999999999999" customHeight="1">
      <c r="A130" s="321"/>
      <c r="B130" s="324"/>
      <c r="C130" s="150" t="s">
        <v>286</v>
      </c>
      <c r="D130" s="150" t="s">
        <v>287</v>
      </c>
      <c r="E130" s="160">
        <v>80000</v>
      </c>
      <c r="F130" s="152">
        <v>4.2000000000000002E-4</v>
      </c>
      <c r="G130" s="152">
        <f t="shared" si="2"/>
        <v>8.4</v>
      </c>
      <c r="H130" s="149">
        <f t="shared" si="3"/>
        <v>33.6</v>
      </c>
      <c r="I130" s="150" t="s">
        <v>720</v>
      </c>
      <c r="J130" s="150" t="s">
        <v>732</v>
      </c>
      <c r="K130" s="150" t="s">
        <v>795</v>
      </c>
      <c r="L130" s="150" t="s">
        <v>616</v>
      </c>
      <c r="M130" s="112" t="s">
        <v>1993</v>
      </c>
      <c r="N130" s="112"/>
      <c r="O130" s="112"/>
      <c r="P130" s="112"/>
      <c r="Q130" s="112"/>
      <c r="R130" s="112"/>
      <c r="S130" s="112"/>
      <c r="T130" s="112"/>
      <c r="U130" s="112"/>
      <c r="V130" s="112"/>
    </row>
    <row r="131" spans="1:22" s="113" customFormat="1" ht="19.899999999999999" customHeight="1">
      <c r="A131" s="321"/>
      <c r="B131" s="324"/>
      <c r="C131" s="150" t="s">
        <v>288</v>
      </c>
      <c r="D131" s="150" t="s">
        <v>289</v>
      </c>
      <c r="E131" s="160">
        <v>20000</v>
      </c>
      <c r="F131" s="152">
        <v>6.9999999999999999E-4</v>
      </c>
      <c r="G131" s="152">
        <f t="shared" si="2"/>
        <v>14</v>
      </c>
      <c r="H131" s="149">
        <f t="shared" si="3"/>
        <v>14</v>
      </c>
      <c r="I131" s="150" t="s">
        <v>726</v>
      </c>
      <c r="J131" s="150" t="s">
        <v>727</v>
      </c>
      <c r="K131" s="150" t="s">
        <v>796</v>
      </c>
      <c r="L131" s="150" t="s">
        <v>611</v>
      </c>
      <c r="M131" s="112" t="s">
        <v>1993</v>
      </c>
      <c r="N131" s="112"/>
      <c r="O131" s="112"/>
      <c r="P131" s="112"/>
      <c r="Q131" s="112"/>
      <c r="R131" s="112"/>
      <c r="S131" s="112"/>
      <c r="T131" s="112"/>
      <c r="U131" s="112"/>
      <c r="V131" s="112"/>
    </row>
    <row r="132" spans="1:22" s="113" customFormat="1" ht="19.899999999999999" customHeight="1">
      <c r="A132" s="321"/>
      <c r="B132" s="324"/>
      <c r="C132" s="150" t="s">
        <v>290</v>
      </c>
      <c r="D132" s="150" t="s">
        <v>291</v>
      </c>
      <c r="E132" s="160">
        <v>10000</v>
      </c>
      <c r="F132" s="152">
        <v>9.1E-4</v>
      </c>
      <c r="G132" s="152">
        <f t="shared" si="2"/>
        <v>18.2</v>
      </c>
      <c r="H132" s="149">
        <f t="shared" si="3"/>
        <v>9.1</v>
      </c>
      <c r="I132" s="150" t="s">
        <v>723</v>
      </c>
      <c r="J132" s="150" t="s">
        <v>724</v>
      </c>
      <c r="K132" s="150" t="s">
        <v>797</v>
      </c>
      <c r="L132" s="150" t="s">
        <v>611</v>
      </c>
      <c r="M132" s="112" t="s">
        <v>1993</v>
      </c>
      <c r="N132" s="112"/>
      <c r="O132" s="112"/>
      <c r="P132" s="112"/>
      <c r="Q132" s="112"/>
      <c r="R132" s="112"/>
      <c r="S132" s="112"/>
      <c r="T132" s="112"/>
      <c r="U132" s="112"/>
      <c r="V132" s="112"/>
    </row>
    <row r="133" spans="1:22" s="113" customFormat="1" ht="19.899999999999999" customHeight="1">
      <c r="A133" s="321"/>
      <c r="B133" s="324"/>
      <c r="C133" s="150" t="s">
        <v>292</v>
      </c>
      <c r="D133" s="150" t="s">
        <v>293</v>
      </c>
      <c r="E133" s="160">
        <v>10000</v>
      </c>
      <c r="F133" s="152">
        <v>9.1E-4</v>
      </c>
      <c r="G133" s="152">
        <f t="shared" si="2"/>
        <v>18.2</v>
      </c>
      <c r="H133" s="149">
        <f t="shared" si="3"/>
        <v>9.1</v>
      </c>
      <c r="I133" s="150" t="s">
        <v>723</v>
      </c>
      <c r="J133" s="150" t="s">
        <v>724</v>
      </c>
      <c r="K133" s="150" t="s">
        <v>798</v>
      </c>
      <c r="L133" s="150" t="s">
        <v>611</v>
      </c>
      <c r="M133" s="112" t="s">
        <v>1993</v>
      </c>
      <c r="N133" s="112"/>
      <c r="O133" s="112"/>
      <c r="P133" s="112"/>
      <c r="Q133" s="112"/>
      <c r="R133" s="112"/>
      <c r="S133" s="112"/>
      <c r="T133" s="112"/>
      <c r="U133" s="112"/>
      <c r="V133" s="112"/>
    </row>
    <row r="134" spans="1:22" s="113" customFormat="1" ht="19.899999999999999" customHeight="1">
      <c r="A134" s="321"/>
      <c r="B134" s="324"/>
      <c r="C134" s="150" t="s">
        <v>294</v>
      </c>
      <c r="D134" s="150" t="s">
        <v>295</v>
      </c>
      <c r="E134" s="160">
        <v>30000</v>
      </c>
      <c r="F134" s="152">
        <v>5.8E-4</v>
      </c>
      <c r="G134" s="152">
        <f t="shared" si="2"/>
        <v>11.6</v>
      </c>
      <c r="H134" s="149">
        <f t="shared" si="3"/>
        <v>17.399999999999999</v>
      </c>
      <c r="I134" s="150" t="s">
        <v>723</v>
      </c>
      <c r="J134" s="150" t="s">
        <v>724</v>
      </c>
      <c r="K134" s="150" t="s">
        <v>799</v>
      </c>
      <c r="L134" s="150" t="s">
        <v>616</v>
      </c>
      <c r="M134" s="112" t="s">
        <v>1993</v>
      </c>
      <c r="N134" s="112"/>
      <c r="O134" s="112"/>
      <c r="P134" s="112"/>
      <c r="Q134" s="112"/>
      <c r="R134" s="112"/>
      <c r="S134" s="112"/>
      <c r="T134" s="112"/>
      <c r="U134" s="112"/>
      <c r="V134" s="112"/>
    </row>
    <row r="135" spans="1:22" s="113" customFormat="1" ht="19.899999999999999" customHeight="1">
      <c r="A135" s="321"/>
      <c r="B135" s="324"/>
      <c r="C135" s="150" t="s">
        <v>296</v>
      </c>
      <c r="D135" s="150" t="s">
        <v>297</v>
      </c>
      <c r="E135" s="160">
        <v>10000</v>
      </c>
      <c r="F135" s="152">
        <v>3.5E-4</v>
      </c>
      <c r="G135" s="152">
        <f t="shared" si="2"/>
        <v>7</v>
      </c>
      <c r="H135" s="149">
        <f t="shared" si="3"/>
        <v>3.5</v>
      </c>
      <c r="I135" s="150" t="s">
        <v>726</v>
      </c>
      <c r="J135" s="150" t="s">
        <v>727</v>
      </c>
      <c r="K135" s="150" t="s">
        <v>800</v>
      </c>
      <c r="L135" s="150" t="s">
        <v>611</v>
      </c>
      <c r="M135" s="112" t="s">
        <v>1993</v>
      </c>
      <c r="N135" s="112"/>
      <c r="O135" s="112"/>
      <c r="P135" s="112"/>
      <c r="Q135" s="112"/>
      <c r="R135" s="112"/>
      <c r="S135" s="112"/>
      <c r="T135" s="112"/>
      <c r="U135" s="112"/>
      <c r="V135" s="112"/>
    </row>
    <row r="136" spans="1:22" s="113" customFormat="1" ht="19.899999999999999" customHeight="1">
      <c r="A136" s="321"/>
      <c r="B136" s="324"/>
      <c r="C136" s="150" t="s">
        <v>298</v>
      </c>
      <c r="D136" s="150" t="s">
        <v>299</v>
      </c>
      <c r="E136" s="160">
        <v>10000</v>
      </c>
      <c r="F136" s="152">
        <v>4.2999999999999999E-4</v>
      </c>
      <c r="G136" s="152">
        <f t="shared" si="2"/>
        <v>8.6</v>
      </c>
      <c r="H136" s="149">
        <f t="shared" si="3"/>
        <v>4.3</v>
      </c>
      <c r="I136" s="150" t="s">
        <v>720</v>
      </c>
      <c r="J136" s="150" t="s">
        <v>732</v>
      </c>
      <c r="K136" s="150" t="s">
        <v>801</v>
      </c>
      <c r="L136" s="150" t="s">
        <v>611</v>
      </c>
      <c r="M136" s="112" t="s">
        <v>1993</v>
      </c>
      <c r="N136" s="112"/>
      <c r="O136" s="112"/>
      <c r="P136" s="112"/>
      <c r="Q136" s="112"/>
      <c r="R136" s="112"/>
      <c r="S136" s="112"/>
      <c r="T136" s="112"/>
      <c r="U136" s="112"/>
      <c r="V136" s="112"/>
    </row>
    <row r="137" spans="1:22" s="113" customFormat="1" ht="19.899999999999999" customHeight="1">
      <c r="A137" s="321"/>
      <c r="B137" s="324"/>
      <c r="C137" s="150" t="s">
        <v>300</v>
      </c>
      <c r="D137" s="150" t="s">
        <v>301</v>
      </c>
      <c r="E137" s="160">
        <v>10000</v>
      </c>
      <c r="F137" s="152">
        <v>3.6999999999999999E-4</v>
      </c>
      <c r="G137" s="152">
        <f t="shared" si="2"/>
        <v>7.3999999999999995</v>
      </c>
      <c r="H137" s="149">
        <f t="shared" si="3"/>
        <v>3.6999999999999997</v>
      </c>
      <c r="I137" s="150" t="s">
        <v>723</v>
      </c>
      <c r="J137" s="150" t="s">
        <v>724</v>
      </c>
      <c r="K137" s="150" t="s">
        <v>802</v>
      </c>
      <c r="L137" s="150" t="s">
        <v>611</v>
      </c>
      <c r="M137" s="112" t="s">
        <v>1993</v>
      </c>
      <c r="N137" s="112"/>
      <c r="O137" s="112"/>
      <c r="P137" s="112"/>
      <c r="Q137" s="112"/>
      <c r="R137" s="112"/>
      <c r="S137" s="112"/>
      <c r="T137" s="112"/>
      <c r="U137" s="112"/>
      <c r="V137" s="112"/>
    </row>
    <row r="138" spans="1:22" s="113" customFormat="1" ht="19.899999999999999" customHeight="1">
      <c r="A138" s="321"/>
      <c r="B138" s="324"/>
      <c r="C138" s="150" t="s">
        <v>302</v>
      </c>
      <c r="D138" s="150" t="s">
        <v>303</v>
      </c>
      <c r="E138" s="160">
        <v>100000</v>
      </c>
      <c r="F138" s="152">
        <v>7.2000000000000005E-4</v>
      </c>
      <c r="G138" s="152">
        <f t="shared" si="2"/>
        <v>14.4</v>
      </c>
      <c r="H138" s="149">
        <f t="shared" si="3"/>
        <v>72</v>
      </c>
      <c r="I138" s="150" t="s">
        <v>723</v>
      </c>
      <c r="J138" s="150" t="s">
        <v>724</v>
      </c>
      <c r="K138" s="150" t="s">
        <v>803</v>
      </c>
      <c r="L138" s="150" t="s">
        <v>611</v>
      </c>
      <c r="M138" s="112" t="s">
        <v>1993</v>
      </c>
      <c r="N138" s="112"/>
      <c r="O138" s="112"/>
      <c r="P138" s="112"/>
      <c r="Q138" s="112"/>
      <c r="R138" s="112"/>
      <c r="S138" s="112"/>
      <c r="T138" s="112"/>
      <c r="U138" s="112"/>
      <c r="V138" s="112"/>
    </row>
    <row r="139" spans="1:22" s="113" customFormat="1" ht="19.899999999999999" customHeight="1">
      <c r="A139" s="321"/>
      <c r="B139" s="324"/>
      <c r="C139" s="150" t="s">
        <v>304</v>
      </c>
      <c r="D139" s="150" t="s">
        <v>305</v>
      </c>
      <c r="E139" s="160">
        <v>140000</v>
      </c>
      <c r="F139" s="152">
        <v>3.5E-4</v>
      </c>
      <c r="G139" s="152">
        <f t="shared" si="2"/>
        <v>7</v>
      </c>
      <c r="H139" s="149">
        <f t="shared" si="3"/>
        <v>49</v>
      </c>
      <c r="I139" s="150" t="s">
        <v>726</v>
      </c>
      <c r="J139" s="150" t="s">
        <v>727</v>
      </c>
      <c r="K139" s="150" t="s">
        <v>804</v>
      </c>
      <c r="L139" s="150" t="s">
        <v>611</v>
      </c>
      <c r="M139" s="112" t="s">
        <v>1993</v>
      </c>
      <c r="N139" s="112"/>
      <c r="O139" s="112"/>
      <c r="P139" s="112"/>
      <c r="Q139" s="112"/>
      <c r="R139" s="112"/>
      <c r="S139" s="112"/>
      <c r="T139" s="112"/>
      <c r="U139" s="112"/>
      <c r="V139" s="112"/>
    </row>
    <row r="140" spans="1:22" s="113" customFormat="1" ht="19.899999999999999" customHeight="1">
      <c r="A140" s="321"/>
      <c r="B140" s="324"/>
      <c r="C140" s="150" t="s">
        <v>306</v>
      </c>
      <c r="D140" s="150" t="s">
        <v>307</v>
      </c>
      <c r="E140" s="160">
        <v>30000</v>
      </c>
      <c r="F140" s="152">
        <v>6.3000000000000003E-4</v>
      </c>
      <c r="G140" s="152">
        <f t="shared" si="2"/>
        <v>12.6</v>
      </c>
      <c r="H140" s="149">
        <f t="shared" si="3"/>
        <v>18.900000000000002</v>
      </c>
      <c r="I140" s="150" t="s">
        <v>723</v>
      </c>
      <c r="J140" s="150" t="s">
        <v>724</v>
      </c>
      <c r="K140" s="150" t="s">
        <v>805</v>
      </c>
      <c r="L140" s="150" t="s">
        <v>611</v>
      </c>
      <c r="M140" s="112" t="s">
        <v>1993</v>
      </c>
      <c r="N140" s="112"/>
      <c r="O140" s="112"/>
      <c r="P140" s="112"/>
      <c r="Q140" s="112"/>
      <c r="R140" s="112"/>
      <c r="S140" s="112"/>
      <c r="T140" s="112"/>
      <c r="U140" s="112"/>
      <c r="V140" s="112"/>
    </row>
    <row r="141" spans="1:22" s="113" customFormat="1" ht="19.899999999999999" customHeight="1">
      <c r="A141" s="321"/>
      <c r="B141" s="324"/>
      <c r="C141" s="150" t="s">
        <v>308</v>
      </c>
      <c r="D141" s="150" t="s">
        <v>309</v>
      </c>
      <c r="E141" s="160">
        <v>20000</v>
      </c>
      <c r="F141" s="152">
        <v>9.2000000000000003E-4</v>
      </c>
      <c r="G141" s="152">
        <f t="shared" si="2"/>
        <v>18.400000000000002</v>
      </c>
      <c r="H141" s="149">
        <f t="shared" si="3"/>
        <v>18.400000000000002</v>
      </c>
      <c r="I141" s="150" t="s">
        <v>720</v>
      </c>
      <c r="J141" s="150" t="s">
        <v>732</v>
      </c>
      <c r="K141" s="150" t="s">
        <v>806</v>
      </c>
      <c r="L141" s="150" t="s">
        <v>611</v>
      </c>
      <c r="M141" s="112" t="s">
        <v>1993</v>
      </c>
      <c r="N141" s="112"/>
      <c r="O141" s="112"/>
      <c r="P141" s="112"/>
      <c r="Q141" s="112"/>
      <c r="R141" s="112"/>
      <c r="S141" s="112"/>
      <c r="T141" s="112"/>
      <c r="U141" s="112"/>
      <c r="V141" s="112"/>
    </row>
    <row r="142" spans="1:22" s="113" customFormat="1" ht="19.899999999999999" customHeight="1">
      <c r="A142" s="321"/>
      <c r="B142" s="324"/>
      <c r="C142" s="150" t="s">
        <v>310</v>
      </c>
      <c r="D142" s="150" t="s">
        <v>311</v>
      </c>
      <c r="E142" s="160">
        <v>40000</v>
      </c>
      <c r="F142" s="152">
        <v>4.6999999999999999E-4</v>
      </c>
      <c r="G142" s="152">
        <f t="shared" si="2"/>
        <v>9.4</v>
      </c>
      <c r="H142" s="149">
        <f t="shared" si="3"/>
        <v>18.8</v>
      </c>
      <c r="I142" s="150" t="s">
        <v>723</v>
      </c>
      <c r="J142" s="150" t="s">
        <v>724</v>
      </c>
      <c r="K142" s="150" t="s">
        <v>807</v>
      </c>
      <c r="L142" s="150" t="s">
        <v>611</v>
      </c>
      <c r="M142" s="112" t="s">
        <v>1993</v>
      </c>
      <c r="N142" s="112"/>
      <c r="O142" s="112"/>
      <c r="P142" s="112"/>
      <c r="Q142" s="112"/>
      <c r="R142" s="112"/>
      <c r="S142" s="112"/>
      <c r="T142" s="112"/>
      <c r="U142" s="112"/>
      <c r="V142" s="112"/>
    </row>
    <row r="143" spans="1:22" s="113" customFormat="1" ht="19.899999999999999" customHeight="1">
      <c r="A143" s="321"/>
      <c r="B143" s="324"/>
      <c r="C143" s="150" t="s">
        <v>312</v>
      </c>
      <c r="D143" s="150" t="s">
        <v>313</v>
      </c>
      <c r="E143" s="160">
        <v>300</v>
      </c>
      <c r="F143" s="152">
        <v>8.8000000000000003E-4</v>
      </c>
      <c r="G143" s="152">
        <f t="shared" si="2"/>
        <v>17.600000000000001</v>
      </c>
      <c r="H143" s="149">
        <f t="shared" si="3"/>
        <v>0.26400000000000001</v>
      </c>
      <c r="I143" s="150" t="s">
        <v>720</v>
      </c>
      <c r="J143" s="150" t="s">
        <v>732</v>
      </c>
      <c r="K143" s="150" t="s">
        <v>808</v>
      </c>
      <c r="L143" s="150" t="s">
        <v>611</v>
      </c>
      <c r="M143" s="112" t="s">
        <v>1993</v>
      </c>
      <c r="N143" s="112"/>
      <c r="O143" s="112"/>
      <c r="P143" s="112"/>
      <c r="Q143" s="112"/>
      <c r="R143" s="112"/>
      <c r="S143" s="112"/>
      <c r="T143" s="112"/>
      <c r="U143" s="112"/>
      <c r="V143" s="112"/>
    </row>
    <row r="144" spans="1:22" s="113" customFormat="1" ht="19.899999999999999" customHeight="1">
      <c r="A144" s="321"/>
      <c r="B144" s="324"/>
      <c r="C144" s="150" t="s">
        <v>314</v>
      </c>
      <c r="D144" s="150" t="s">
        <v>315</v>
      </c>
      <c r="E144" s="160">
        <v>10000</v>
      </c>
      <c r="F144" s="152">
        <v>4.2000000000000002E-4</v>
      </c>
      <c r="G144" s="152">
        <f t="shared" si="2"/>
        <v>8.4</v>
      </c>
      <c r="H144" s="149">
        <f t="shared" si="3"/>
        <v>4.2</v>
      </c>
      <c r="I144" s="150" t="s">
        <v>723</v>
      </c>
      <c r="J144" s="150" t="s">
        <v>724</v>
      </c>
      <c r="K144" s="150" t="s">
        <v>809</v>
      </c>
      <c r="L144" s="150" t="s">
        <v>611</v>
      </c>
      <c r="M144" s="112" t="s">
        <v>1993</v>
      </c>
      <c r="N144" s="112"/>
      <c r="O144" s="112"/>
      <c r="P144" s="112"/>
      <c r="Q144" s="112"/>
      <c r="R144" s="112"/>
      <c r="S144" s="112"/>
      <c r="T144" s="112"/>
      <c r="U144" s="112"/>
      <c r="V144" s="112"/>
    </row>
    <row r="145" spans="1:22" s="113" customFormat="1" ht="19.899999999999999" customHeight="1">
      <c r="A145" s="321"/>
      <c r="B145" s="324"/>
      <c r="C145" s="150" t="s">
        <v>316</v>
      </c>
      <c r="D145" s="150" t="s">
        <v>317</v>
      </c>
      <c r="E145" s="160">
        <v>10000</v>
      </c>
      <c r="F145" s="152">
        <v>4.2000000000000002E-4</v>
      </c>
      <c r="G145" s="152">
        <f t="shared" ref="G145:G208" si="4">F145*20000</f>
        <v>8.4</v>
      </c>
      <c r="H145" s="149">
        <f t="shared" ref="H145:H208" si="5">F145*E145</f>
        <v>4.2</v>
      </c>
      <c r="I145" s="150" t="s">
        <v>720</v>
      </c>
      <c r="J145" s="150" t="s">
        <v>732</v>
      </c>
      <c r="K145" s="150" t="s">
        <v>810</v>
      </c>
      <c r="L145" s="150" t="s">
        <v>611</v>
      </c>
      <c r="M145" s="112" t="s">
        <v>1993</v>
      </c>
      <c r="N145" s="112"/>
      <c r="O145" s="112"/>
      <c r="P145" s="112"/>
      <c r="Q145" s="112"/>
      <c r="R145" s="112"/>
      <c r="S145" s="112"/>
      <c r="T145" s="112"/>
      <c r="U145" s="112"/>
      <c r="V145" s="112"/>
    </row>
    <row r="146" spans="1:22" s="113" customFormat="1" ht="19.899999999999999" customHeight="1">
      <c r="A146" s="321"/>
      <c r="B146" s="324"/>
      <c r="C146" s="150" t="s">
        <v>318</v>
      </c>
      <c r="D146" s="150" t="s">
        <v>319</v>
      </c>
      <c r="E146" s="160">
        <v>20000</v>
      </c>
      <c r="F146" s="152">
        <v>1.82E-3</v>
      </c>
      <c r="G146" s="152">
        <f t="shared" si="4"/>
        <v>36.4</v>
      </c>
      <c r="H146" s="149">
        <f t="shared" si="5"/>
        <v>36.4</v>
      </c>
      <c r="I146" s="150" t="s">
        <v>720</v>
      </c>
      <c r="J146" s="150" t="s">
        <v>721</v>
      </c>
      <c r="K146" s="150" t="s">
        <v>811</v>
      </c>
      <c r="L146" s="150" t="s">
        <v>611</v>
      </c>
      <c r="M146" s="112" t="s">
        <v>1993</v>
      </c>
      <c r="N146" s="112"/>
      <c r="O146" s="112"/>
      <c r="P146" s="112"/>
      <c r="Q146" s="112"/>
      <c r="R146" s="112"/>
      <c r="S146" s="112"/>
      <c r="T146" s="112"/>
      <c r="U146" s="112"/>
      <c r="V146" s="112"/>
    </row>
    <row r="147" spans="1:22" s="113" customFormat="1" ht="19.899999999999999" customHeight="1">
      <c r="A147" s="321"/>
      <c r="B147" s="324"/>
      <c r="C147" s="150" t="s">
        <v>320</v>
      </c>
      <c r="D147" s="150" t="s">
        <v>321</v>
      </c>
      <c r="E147" s="160">
        <v>10000</v>
      </c>
      <c r="F147" s="152">
        <v>8.8999999999999995E-4</v>
      </c>
      <c r="G147" s="152">
        <f t="shared" si="4"/>
        <v>17.8</v>
      </c>
      <c r="H147" s="149">
        <f t="shared" si="5"/>
        <v>8.9</v>
      </c>
      <c r="I147" s="150" t="s">
        <v>720</v>
      </c>
      <c r="J147" s="150" t="s">
        <v>721</v>
      </c>
      <c r="K147" s="150" t="s">
        <v>812</v>
      </c>
      <c r="L147" s="150" t="s">
        <v>616</v>
      </c>
      <c r="M147" s="112" t="s">
        <v>1993</v>
      </c>
      <c r="N147" s="112"/>
      <c r="O147" s="112"/>
      <c r="P147" s="112"/>
      <c r="Q147" s="112"/>
      <c r="R147" s="112"/>
      <c r="S147" s="112"/>
      <c r="T147" s="112"/>
      <c r="U147" s="112"/>
      <c r="V147" s="112"/>
    </row>
    <row r="148" spans="1:22" s="113" customFormat="1" ht="19.899999999999999" customHeight="1">
      <c r="A148" s="321"/>
      <c r="B148" s="324"/>
      <c r="C148" s="150" t="s">
        <v>322</v>
      </c>
      <c r="D148" s="150" t="s">
        <v>323</v>
      </c>
      <c r="E148" s="160">
        <v>30000</v>
      </c>
      <c r="F148" s="152">
        <v>4.2000000000000002E-4</v>
      </c>
      <c r="G148" s="152">
        <f t="shared" si="4"/>
        <v>8.4</v>
      </c>
      <c r="H148" s="149">
        <f t="shared" si="5"/>
        <v>12.6</v>
      </c>
      <c r="I148" s="150" t="s">
        <v>726</v>
      </c>
      <c r="J148" s="150" t="s">
        <v>727</v>
      </c>
      <c r="K148" s="150" t="s">
        <v>813</v>
      </c>
      <c r="L148" s="150" t="s">
        <v>611</v>
      </c>
      <c r="M148" s="112" t="s">
        <v>1993</v>
      </c>
      <c r="N148" s="112"/>
      <c r="O148" s="112"/>
      <c r="P148" s="112"/>
      <c r="Q148" s="112"/>
      <c r="R148" s="112"/>
      <c r="S148" s="112"/>
      <c r="T148" s="112"/>
      <c r="U148" s="112"/>
      <c r="V148" s="112"/>
    </row>
    <row r="149" spans="1:22" s="113" customFormat="1" ht="19.899999999999999" customHeight="1">
      <c r="A149" s="321"/>
      <c r="B149" s="324"/>
      <c r="C149" s="150" t="s">
        <v>324</v>
      </c>
      <c r="D149" s="150" t="s">
        <v>325</v>
      </c>
      <c r="E149" s="160">
        <v>10000</v>
      </c>
      <c r="F149" s="152">
        <v>7.2000000000000005E-4</v>
      </c>
      <c r="G149" s="152">
        <f t="shared" si="4"/>
        <v>14.4</v>
      </c>
      <c r="H149" s="149">
        <f t="shared" si="5"/>
        <v>7.2</v>
      </c>
      <c r="I149" s="150" t="s">
        <v>723</v>
      </c>
      <c r="J149" s="150" t="s">
        <v>767</v>
      </c>
      <c r="K149" s="150" t="s">
        <v>814</v>
      </c>
      <c r="L149" s="150" t="s">
        <v>611</v>
      </c>
      <c r="M149" s="112" t="s">
        <v>1993</v>
      </c>
      <c r="N149" s="112"/>
      <c r="O149" s="112"/>
      <c r="P149" s="112"/>
      <c r="Q149" s="112"/>
      <c r="R149" s="112"/>
      <c r="S149" s="112"/>
      <c r="T149" s="112"/>
      <c r="U149" s="112"/>
      <c r="V149" s="112"/>
    </row>
    <row r="150" spans="1:22" s="113" customFormat="1" ht="19.899999999999999" customHeight="1">
      <c r="A150" s="321"/>
      <c r="B150" s="324"/>
      <c r="C150" s="150" t="s">
        <v>326</v>
      </c>
      <c r="D150" s="150" t="s">
        <v>327</v>
      </c>
      <c r="E150" s="160">
        <v>50000</v>
      </c>
      <c r="F150" s="152">
        <v>3.3E-4</v>
      </c>
      <c r="G150" s="152">
        <f t="shared" si="4"/>
        <v>6.6</v>
      </c>
      <c r="H150" s="149">
        <f t="shared" si="5"/>
        <v>16.5</v>
      </c>
      <c r="I150" s="150" t="s">
        <v>723</v>
      </c>
      <c r="J150" s="150" t="s">
        <v>724</v>
      </c>
      <c r="K150" s="150" t="s">
        <v>815</v>
      </c>
      <c r="L150" s="150" t="s">
        <v>611</v>
      </c>
      <c r="M150" s="112" t="s">
        <v>1993</v>
      </c>
      <c r="N150" s="112"/>
      <c r="O150" s="112"/>
      <c r="P150" s="112"/>
      <c r="Q150" s="112"/>
      <c r="R150" s="112"/>
      <c r="S150" s="112"/>
      <c r="T150" s="112"/>
      <c r="U150" s="112"/>
      <c r="V150" s="112"/>
    </row>
    <row r="151" spans="1:22" s="113" customFormat="1" ht="19.899999999999999" customHeight="1">
      <c r="A151" s="321"/>
      <c r="B151" s="324"/>
      <c r="C151" s="150" t="s">
        <v>328</v>
      </c>
      <c r="D151" s="150" t="s">
        <v>329</v>
      </c>
      <c r="E151" s="160">
        <v>80000</v>
      </c>
      <c r="F151" s="152">
        <v>3.6999999999999999E-4</v>
      </c>
      <c r="G151" s="152">
        <f t="shared" si="4"/>
        <v>7.3999999999999995</v>
      </c>
      <c r="H151" s="149">
        <f t="shared" si="5"/>
        <v>29.599999999999998</v>
      </c>
      <c r="I151" s="150" t="s">
        <v>723</v>
      </c>
      <c r="J151" s="150" t="s">
        <v>724</v>
      </c>
      <c r="K151" s="150" t="s">
        <v>816</v>
      </c>
      <c r="L151" s="150" t="s">
        <v>611</v>
      </c>
      <c r="M151" s="112" t="s">
        <v>1993</v>
      </c>
      <c r="N151" s="112"/>
      <c r="O151" s="112"/>
      <c r="P151" s="112"/>
      <c r="Q151" s="112"/>
      <c r="R151" s="112"/>
      <c r="S151" s="112"/>
      <c r="T151" s="112"/>
      <c r="U151" s="112"/>
      <c r="V151" s="112"/>
    </row>
    <row r="152" spans="1:22" s="113" customFormat="1" ht="19.899999999999999" customHeight="1">
      <c r="A152" s="321"/>
      <c r="B152" s="324"/>
      <c r="C152" s="150" t="s">
        <v>330</v>
      </c>
      <c r="D152" s="150" t="s">
        <v>331</v>
      </c>
      <c r="E152" s="160">
        <v>30000</v>
      </c>
      <c r="F152" s="152">
        <v>3.6999999999999999E-4</v>
      </c>
      <c r="G152" s="152">
        <f t="shared" si="4"/>
        <v>7.3999999999999995</v>
      </c>
      <c r="H152" s="149">
        <f t="shared" si="5"/>
        <v>11.1</v>
      </c>
      <c r="I152" s="150" t="s">
        <v>720</v>
      </c>
      <c r="J152" s="150" t="s">
        <v>732</v>
      </c>
      <c r="K152" s="150" t="s">
        <v>817</v>
      </c>
      <c r="L152" s="150" t="s">
        <v>616</v>
      </c>
      <c r="M152" s="112" t="s">
        <v>1993</v>
      </c>
      <c r="N152" s="112"/>
      <c r="O152" s="112"/>
      <c r="P152" s="112"/>
      <c r="Q152" s="112"/>
      <c r="R152" s="112"/>
      <c r="S152" s="112"/>
      <c r="T152" s="112"/>
      <c r="U152" s="112"/>
      <c r="V152" s="112"/>
    </row>
    <row r="153" spans="1:22" s="113" customFormat="1" ht="19.899999999999999" customHeight="1">
      <c r="A153" s="321"/>
      <c r="B153" s="324"/>
      <c r="C153" s="150" t="s">
        <v>332</v>
      </c>
      <c r="D153" s="150" t="s">
        <v>333</v>
      </c>
      <c r="E153" s="160">
        <v>40000</v>
      </c>
      <c r="F153" s="152">
        <v>4.2999999999999999E-4</v>
      </c>
      <c r="G153" s="152">
        <f t="shared" si="4"/>
        <v>8.6</v>
      </c>
      <c r="H153" s="149">
        <f t="shared" si="5"/>
        <v>17.2</v>
      </c>
      <c r="I153" s="150" t="s">
        <v>723</v>
      </c>
      <c r="J153" s="150" t="s">
        <v>724</v>
      </c>
      <c r="K153" s="150" t="s">
        <v>818</v>
      </c>
      <c r="L153" s="150" t="s">
        <v>611</v>
      </c>
      <c r="M153" s="112" t="s">
        <v>1993</v>
      </c>
      <c r="N153" s="112"/>
      <c r="O153" s="112"/>
      <c r="P153" s="112"/>
      <c r="Q153" s="112"/>
      <c r="R153" s="112"/>
      <c r="S153" s="112"/>
      <c r="T153" s="112"/>
      <c r="U153" s="112"/>
      <c r="V153" s="112"/>
    </row>
    <row r="154" spans="1:22" s="113" customFormat="1" ht="19.899999999999999" customHeight="1">
      <c r="A154" s="321"/>
      <c r="B154" s="324"/>
      <c r="C154" s="150" t="s">
        <v>334</v>
      </c>
      <c r="D154" s="150" t="s">
        <v>335</v>
      </c>
      <c r="E154" s="160">
        <v>10000</v>
      </c>
      <c r="F154" s="152">
        <v>4.4999999999999999E-4</v>
      </c>
      <c r="G154" s="152">
        <f t="shared" si="4"/>
        <v>9</v>
      </c>
      <c r="H154" s="149">
        <f t="shared" si="5"/>
        <v>4.5</v>
      </c>
      <c r="I154" s="150" t="s">
        <v>723</v>
      </c>
      <c r="J154" s="150" t="s">
        <v>724</v>
      </c>
      <c r="K154" s="150" t="s">
        <v>819</v>
      </c>
      <c r="L154" s="150" t="s">
        <v>611</v>
      </c>
      <c r="M154" s="112" t="s">
        <v>1993</v>
      </c>
      <c r="N154" s="112"/>
      <c r="O154" s="112"/>
      <c r="P154" s="112"/>
      <c r="Q154" s="112"/>
      <c r="R154" s="112"/>
      <c r="S154" s="112"/>
      <c r="T154" s="112"/>
      <c r="U154" s="112"/>
      <c r="V154" s="112"/>
    </row>
    <row r="155" spans="1:22" s="113" customFormat="1" ht="19.899999999999999" customHeight="1">
      <c r="A155" s="321"/>
      <c r="B155" s="324"/>
      <c r="C155" s="150" t="s">
        <v>336</v>
      </c>
      <c r="D155" s="150" t="s">
        <v>337</v>
      </c>
      <c r="E155" s="160">
        <v>10000</v>
      </c>
      <c r="F155" s="152">
        <v>4.8000000000000001E-4</v>
      </c>
      <c r="G155" s="152">
        <f t="shared" si="4"/>
        <v>9.6</v>
      </c>
      <c r="H155" s="149">
        <f t="shared" si="5"/>
        <v>4.8</v>
      </c>
      <c r="I155" s="150" t="s">
        <v>720</v>
      </c>
      <c r="J155" s="150" t="s">
        <v>732</v>
      </c>
      <c r="K155" s="150" t="s">
        <v>820</v>
      </c>
      <c r="L155" s="150" t="s">
        <v>611</v>
      </c>
      <c r="M155" s="112" t="s">
        <v>1993</v>
      </c>
      <c r="N155" s="112"/>
      <c r="O155" s="112"/>
      <c r="P155" s="112"/>
      <c r="Q155" s="112"/>
      <c r="R155" s="112"/>
      <c r="S155" s="112"/>
      <c r="T155" s="112"/>
      <c r="U155" s="112"/>
      <c r="V155" s="112"/>
    </row>
    <row r="156" spans="1:22" s="113" customFormat="1" ht="19.899999999999999" customHeight="1">
      <c r="A156" s="321"/>
      <c r="B156" s="324"/>
      <c r="C156" s="150" t="s">
        <v>338</v>
      </c>
      <c r="D156" s="150" t="s">
        <v>339</v>
      </c>
      <c r="E156" s="160">
        <v>10000</v>
      </c>
      <c r="F156" s="152">
        <v>9.1E-4</v>
      </c>
      <c r="G156" s="152">
        <f t="shared" si="4"/>
        <v>18.2</v>
      </c>
      <c r="H156" s="149">
        <f t="shared" si="5"/>
        <v>9.1</v>
      </c>
      <c r="I156" s="150" t="s">
        <v>723</v>
      </c>
      <c r="J156" s="150" t="s">
        <v>724</v>
      </c>
      <c r="K156" s="150" t="s">
        <v>821</v>
      </c>
      <c r="L156" s="150" t="s">
        <v>611</v>
      </c>
      <c r="M156" s="112" t="s">
        <v>1993</v>
      </c>
      <c r="N156" s="112"/>
      <c r="O156" s="112"/>
      <c r="P156" s="112"/>
      <c r="Q156" s="112"/>
      <c r="R156" s="112"/>
      <c r="S156" s="112"/>
      <c r="T156" s="112"/>
      <c r="U156" s="112"/>
      <c r="V156" s="112"/>
    </row>
    <row r="157" spans="1:22" s="113" customFormat="1" ht="19.899999999999999" customHeight="1">
      <c r="A157" s="321"/>
      <c r="B157" s="324"/>
      <c r="C157" s="150" t="s">
        <v>340</v>
      </c>
      <c r="D157" s="150" t="s">
        <v>341</v>
      </c>
      <c r="E157" s="160">
        <v>10000</v>
      </c>
      <c r="F157" s="152">
        <v>9.1E-4</v>
      </c>
      <c r="G157" s="152">
        <f t="shared" si="4"/>
        <v>18.2</v>
      </c>
      <c r="H157" s="149">
        <f t="shared" si="5"/>
        <v>9.1</v>
      </c>
      <c r="I157" s="150" t="s">
        <v>720</v>
      </c>
      <c r="J157" s="150" t="s">
        <v>732</v>
      </c>
      <c r="K157" s="150" t="s">
        <v>822</v>
      </c>
      <c r="L157" s="150" t="s">
        <v>611</v>
      </c>
      <c r="M157" s="112" t="s">
        <v>1993</v>
      </c>
      <c r="N157" s="112"/>
      <c r="O157" s="112"/>
      <c r="P157" s="112"/>
      <c r="Q157" s="112"/>
      <c r="R157" s="112"/>
      <c r="S157" s="112"/>
      <c r="T157" s="112"/>
      <c r="U157" s="112"/>
      <c r="V157" s="112"/>
    </row>
    <row r="158" spans="1:22" s="113" customFormat="1" ht="19.899999999999999" customHeight="1">
      <c r="A158" s="321"/>
      <c r="B158" s="324"/>
      <c r="C158" s="150" t="s">
        <v>342</v>
      </c>
      <c r="D158" s="150" t="s">
        <v>343</v>
      </c>
      <c r="E158" s="160">
        <v>10000</v>
      </c>
      <c r="F158" s="152">
        <v>9.1E-4</v>
      </c>
      <c r="G158" s="152">
        <f t="shared" si="4"/>
        <v>18.2</v>
      </c>
      <c r="H158" s="149">
        <f t="shared" si="5"/>
        <v>9.1</v>
      </c>
      <c r="I158" s="150" t="s">
        <v>723</v>
      </c>
      <c r="J158" s="150" t="s">
        <v>724</v>
      </c>
      <c r="K158" s="150" t="s">
        <v>823</v>
      </c>
      <c r="L158" s="150" t="s">
        <v>611</v>
      </c>
      <c r="M158" s="112" t="s">
        <v>1993</v>
      </c>
      <c r="N158" s="112"/>
      <c r="O158" s="112"/>
      <c r="P158" s="112"/>
      <c r="Q158" s="112"/>
      <c r="R158" s="112"/>
      <c r="S158" s="112"/>
      <c r="T158" s="112"/>
      <c r="U158" s="112"/>
      <c r="V158" s="112"/>
    </row>
    <row r="159" spans="1:22" s="113" customFormat="1" ht="19.899999999999999" customHeight="1">
      <c r="A159" s="321"/>
      <c r="B159" s="324"/>
      <c r="C159" s="150" t="s">
        <v>344</v>
      </c>
      <c r="D159" s="150" t="s">
        <v>345</v>
      </c>
      <c r="E159" s="160">
        <v>10000</v>
      </c>
      <c r="F159" s="152">
        <v>7.2999999999999996E-4</v>
      </c>
      <c r="G159" s="152">
        <f t="shared" si="4"/>
        <v>14.6</v>
      </c>
      <c r="H159" s="149">
        <f t="shared" si="5"/>
        <v>7.3</v>
      </c>
      <c r="I159" s="150" t="s">
        <v>723</v>
      </c>
      <c r="J159" s="150" t="s">
        <v>724</v>
      </c>
      <c r="K159" s="150" t="s">
        <v>824</v>
      </c>
      <c r="L159" s="150" t="s">
        <v>611</v>
      </c>
      <c r="M159" s="112" t="s">
        <v>1993</v>
      </c>
      <c r="N159" s="112"/>
      <c r="O159" s="112"/>
      <c r="P159" s="112"/>
      <c r="Q159" s="112"/>
      <c r="R159" s="112"/>
      <c r="S159" s="112"/>
      <c r="T159" s="112"/>
      <c r="U159" s="112"/>
      <c r="V159" s="112"/>
    </row>
    <row r="160" spans="1:22" s="113" customFormat="1" ht="19.899999999999999" customHeight="1">
      <c r="A160" s="321"/>
      <c r="B160" s="324"/>
      <c r="C160" s="150" t="s">
        <v>346</v>
      </c>
      <c r="D160" s="150" t="s">
        <v>347</v>
      </c>
      <c r="E160" s="160">
        <v>30000</v>
      </c>
      <c r="F160" s="152">
        <v>9.1E-4</v>
      </c>
      <c r="G160" s="152">
        <f t="shared" si="4"/>
        <v>18.2</v>
      </c>
      <c r="H160" s="149">
        <f t="shared" si="5"/>
        <v>27.3</v>
      </c>
      <c r="I160" s="150" t="s">
        <v>726</v>
      </c>
      <c r="J160" s="150" t="s">
        <v>727</v>
      </c>
      <c r="K160" s="150" t="s">
        <v>825</v>
      </c>
      <c r="L160" s="150" t="s">
        <v>611</v>
      </c>
      <c r="M160" s="112" t="s">
        <v>1993</v>
      </c>
      <c r="N160" s="112"/>
      <c r="O160" s="112"/>
      <c r="P160" s="112"/>
      <c r="Q160" s="112"/>
      <c r="R160" s="112"/>
      <c r="S160" s="112"/>
      <c r="T160" s="112"/>
      <c r="U160" s="112"/>
      <c r="V160" s="112"/>
    </row>
    <row r="161" spans="1:22" s="113" customFormat="1" ht="19.899999999999999" customHeight="1">
      <c r="A161" s="321"/>
      <c r="B161" s="324"/>
      <c r="C161" s="150" t="s">
        <v>348</v>
      </c>
      <c r="D161" s="150" t="s">
        <v>349</v>
      </c>
      <c r="E161" s="160">
        <v>10000</v>
      </c>
      <c r="F161" s="152">
        <v>9.1E-4</v>
      </c>
      <c r="G161" s="152">
        <f t="shared" si="4"/>
        <v>18.2</v>
      </c>
      <c r="H161" s="149">
        <f t="shared" si="5"/>
        <v>9.1</v>
      </c>
      <c r="I161" s="150" t="s">
        <v>723</v>
      </c>
      <c r="J161" s="150" t="s">
        <v>724</v>
      </c>
      <c r="K161" s="150" t="s">
        <v>825</v>
      </c>
      <c r="L161" s="150" t="s">
        <v>611</v>
      </c>
      <c r="M161" s="112" t="s">
        <v>1993</v>
      </c>
      <c r="N161" s="112"/>
      <c r="O161" s="112"/>
      <c r="P161" s="112"/>
      <c r="Q161" s="112"/>
      <c r="R161" s="112"/>
      <c r="S161" s="112"/>
      <c r="T161" s="112"/>
      <c r="U161" s="112"/>
      <c r="V161" s="112"/>
    </row>
    <row r="162" spans="1:22" s="113" customFormat="1" ht="19.899999999999999" customHeight="1">
      <c r="A162" s="321"/>
      <c r="B162" s="324"/>
      <c r="C162" s="150" t="s">
        <v>350</v>
      </c>
      <c r="D162" s="150" t="s">
        <v>351</v>
      </c>
      <c r="E162" s="160">
        <v>10000</v>
      </c>
      <c r="F162" s="152">
        <v>7.6999999999999996E-4</v>
      </c>
      <c r="G162" s="152">
        <f t="shared" si="4"/>
        <v>15.399999999999999</v>
      </c>
      <c r="H162" s="149">
        <f t="shared" si="5"/>
        <v>7.6999999999999993</v>
      </c>
      <c r="I162" s="150" t="s">
        <v>723</v>
      </c>
      <c r="J162" s="150" t="s">
        <v>724</v>
      </c>
      <c r="K162" s="150" t="s">
        <v>826</v>
      </c>
      <c r="L162" s="150" t="s">
        <v>611</v>
      </c>
      <c r="M162" s="112" t="s">
        <v>1993</v>
      </c>
      <c r="N162" s="112"/>
      <c r="O162" s="112"/>
      <c r="P162" s="112"/>
      <c r="Q162" s="112"/>
      <c r="R162" s="112"/>
      <c r="S162" s="112"/>
      <c r="T162" s="112"/>
      <c r="U162" s="112"/>
      <c r="V162" s="112"/>
    </row>
    <row r="163" spans="1:22" s="113" customFormat="1" ht="19.899999999999999" customHeight="1">
      <c r="A163" s="321"/>
      <c r="B163" s="324"/>
      <c r="C163" s="150" t="s">
        <v>352</v>
      </c>
      <c r="D163" s="150" t="s">
        <v>353</v>
      </c>
      <c r="E163" s="160">
        <v>70000</v>
      </c>
      <c r="F163" s="152">
        <v>4.2999999999999999E-4</v>
      </c>
      <c r="G163" s="152">
        <f t="shared" si="4"/>
        <v>8.6</v>
      </c>
      <c r="H163" s="149">
        <f t="shared" si="5"/>
        <v>30.099999999999998</v>
      </c>
      <c r="I163" s="150" t="s">
        <v>726</v>
      </c>
      <c r="J163" s="150" t="s">
        <v>727</v>
      </c>
      <c r="K163" s="150" t="s">
        <v>827</v>
      </c>
      <c r="L163" s="150" t="s">
        <v>611</v>
      </c>
      <c r="M163" s="112" t="s">
        <v>1993</v>
      </c>
      <c r="N163" s="112"/>
      <c r="O163" s="112"/>
      <c r="P163" s="112"/>
      <c r="Q163" s="112"/>
      <c r="R163" s="112"/>
      <c r="S163" s="112"/>
      <c r="T163" s="112"/>
      <c r="U163" s="112"/>
      <c r="V163" s="112"/>
    </row>
    <row r="164" spans="1:22" s="113" customFormat="1" ht="19.899999999999999" customHeight="1">
      <c r="A164" s="321"/>
      <c r="B164" s="324"/>
      <c r="C164" s="150" t="s">
        <v>354</v>
      </c>
      <c r="D164" s="150" t="s">
        <v>355</v>
      </c>
      <c r="E164" s="160">
        <v>20000</v>
      </c>
      <c r="F164" s="152">
        <v>9.1E-4</v>
      </c>
      <c r="G164" s="152">
        <f t="shared" si="4"/>
        <v>18.2</v>
      </c>
      <c r="H164" s="149">
        <f t="shared" si="5"/>
        <v>18.2</v>
      </c>
      <c r="I164" s="150" t="s">
        <v>720</v>
      </c>
      <c r="J164" s="150" t="s">
        <v>732</v>
      </c>
      <c r="K164" s="150" t="s">
        <v>828</v>
      </c>
      <c r="L164" s="150" t="s">
        <v>616</v>
      </c>
      <c r="M164" s="112" t="s">
        <v>1993</v>
      </c>
      <c r="N164" s="112"/>
      <c r="O164" s="112"/>
      <c r="P164" s="112"/>
      <c r="Q164" s="112"/>
      <c r="R164" s="112"/>
      <c r="S164" s="112"/>
      <c r="T164" s="112"/>
      <c r="U164" s="112"/>
      <c r="V164" s="112"/>
    </row>
    <row r="165" spans="1:22" s="113" customFormat="1" ht="19.899999999999999" customHeight="1">
      <c r="A165" s="321"/>
      <c r="B165" s="324"/>
      <c r="C165" s="150" t="s">
        <v>356</v>
      </c>
      <c r="D165" s="150" t="s">
        <v>357</v>
      </c>
      <c r="E165" s="160">
        <v>10000</v>
      </c>
      <c r="F165" s="152">
        <v>9.1E-4</v>
      </c>
      <c r="G165" s="152">
        <f t="shared" si="4"/>
        <v>18.2</v>
      </c>
      <c r="H165" s="149">
        <f t="shared" si="5"/>
        <v>9.1</v>
      </c>
      <c r="I165" s="150" t="s">
        <v>720</v>
      </c>
      <c r="J165" s="150" t="s">
        <v>721</v>
      </c>
      <c r="K165" s="150" t="s">
        <v>829</v>
      </c>
      <c r="L165" s="150" t="s">
        <v>616</v>
      </c>
      <c r="M165" s="112" t="s">
        <v>1993</v>
      </c>
      <c r="N165" s="112"/>
      <c r="O165" s="112"/>
      <c r="P165" s="112"/>
      <c r="Q165" s="112"/>
      <c r="R165" s="112"/>
      <c r="S165" s="112"/>
      <c r="T165" s="112"/>
      <c r="U165" s="112"/>
      <c r="V165" s="112"/>
    </row>
    <row r="166" spans="1:22" s="113" customFormat="1" ht="19.899999999999999" customHeight="1">
      <c r="A166" s="321"/>
      <c r="B166" s="324"/>
      <c r="C166" s="150" t="s">
        <v>358</v>
      </c>
      <c r="D166" s="150" t="s">
        <v>359</v>
      </c>
      <c r="E166" s="160">
        <v>10000</v>
      </c>
      <c r="F166" s="152">
        <v>4.2999999999999999E-4</v>
      </c>
      <c r="G166" s="152">
        <f t="shared" si="4"/>
        <v>8.6</v>
      </c>
      <c r="H166" s="149">
        <f t="shared" si="5"/>
        <v>4.3</v>
      </c>
      <c r="I166" s="150" t="s">
        <v>720</v>
      </c>
      <c r="J166" s="150" t="s">
        <v>721</v>
      </c>
      <c r="K166" s="150" t="s">
        <v>830</v>
      </c>
      <c r="L166" s="150" t="s">
        <v>616</v>
      </c>
      <c r="M166" s="112" t="s">
        <v>1993</v>
      </c>
      <c r="N166" s="112"/>
      <c r="O166" s="112"/>
      <c r="P166" s="112"/>
      <c r="Q166" s="112"/>
      <c r="R166" s="112"/>
      <c r="S166" s="112"/>
      <c r="T166" s="112"/>
      <c r="U166" s="112"/>
      <c r="V166" s="112"/>
    </row>
    <row r="167" spans="1:22" s="113" customFormat="1" ht="19.899999999999999" customHeight="1">
      <c r="A167" s="321"/>
      <c r="B167" s="324"/>
      <c r="C167" s="150" t="s">
        <v>360</v>
      </c>
      <c r="D167" s="150" t="s">
        <v>361</v>
      </c>
      <c r="E167" s="160">
        <v>10000</v>
      </c>
      <c r="F167" s="152">
        <v>6.2E-4</v>
      </c>
      <c r="G167" s="152">
        <f t="shared" si="4"/>
        <v>12.4</v>
      </c>
      <c r="H167" s="149">
        <f t="shared" si="5"/>
        <v>6.2</v>
      </c>
      <c r="I167" s="150" t="s">
        <v>723</v>
      </c>
      <c r="J167" s="150" t="s">
        <v>724</v>
      </c>
      <c r="K167" s="150" t="s">
        <v>831</v>
      </c>
      <c r="L167" s="150" t="s">
        <v>611</v>
      </c>
      <c r="M167" s="112" t="s">
        <v>1993</v>
      </c>
      <c r="N167" s="112"/>
      <c r="O167" s="112"/>
      <c r="P167" s="112"/>
      <c r="Q167" s="112"/>
      <c r="R167" s="112"/>
      <c r="S167" s="112"/>
      <c r="T167" s="112"/>
      <c r="U167" s="112"/>
      <c r="V167" s="112"/>
    </row>
    <row r="168" spans="1:22" s="113" customFormat="1" ht="19.899999999999999" customHeight="1">
      <c r="A168" s="321"/>
      <c r="B168" s="324"/>
      <c r="C168" s="150" t="s">
        <v>362</v>
      </c>
      <c r="D168" s="150" t="s">
        <v>363</v>
      </c>
      <c r="E168" s="160">
        <v>10000</v>
      </c>
      <c r="F168" s="152">
        <v>9.1E-4</v>
      </c>
      <c r="G168" s="152">
        <f t="shared" si="4"/>
        <v>18.2</v>
      </c>
      <c r="H168" s="149">
        <f t="shared" si="5"/>
        <v>9.1</v>
      </c>
      <c r="I168" s="150" t="s">
        <v>720</v>
      </c>
      <c r="J168" s="150" t="s">
        <v>721</v>
      </c>
      <c r="K168" s="150" t="s">
        <v>832</v>
      </c>
      <c r="L168" s="150" t="s">
        <v>616</v>
      </c>
      <c r="M168" s="112" t="s">
        <v>1993</v>
      </c>
      <c r="N168" s="112"/>
      <c r="O168" s="112"/>
      <c r="P168" s="112"/>
      <c r="Q168" s="112"/>
      <c r="R168" s="112"/>
      <c r="S168" s="112"/>
      <c r="T168" s="112"/>
      <c r="U168" s="112"/>
      <c r="V168" s="112"/>
    </row>
    <row r="169" spans="1:22" s="113" customFormat="1" ht="19.899999999999999" customHeight="1">
      <c r="A169" s="321"/>
      <c r="B169" s="324"/>
      <c r="C169" s="150" t="s">
        <v>364</v>
      </c>
      <c r="D169" s="150" t="s">
        <v>365</v>
      </c>
      <c r="E169" s="160">
        <v>20000</v>
      </c>
      <c r="F169" s="152">
        <v>4.2000000000000002E-4</v>
      </c>
      <c r="G169" s="152">
        <f t="shared" si="4"/>
        <v>8.4</v>
      </c>
      <c r="H169" s="149">
        <f t="shared" si="5"/>
        <v>8.4</v>
      </c>
      <c r="I169" s="150" t="s">
        <v>726</v>
      </c>
      <c r="J169" s="150" t="s">
        <v>727</v>
      </c>
      <c r="K169" s="150" t="s">
        <v>833</v>
      </c>
      <c r="L169" s="150" t="s">
        <v>611</v>
      </c>
      <c r="M169" s="112" t="s">
        <v>1993</v>
      </c>
      <c r="N169" s="112"/>
      <c r="O169" s="112"/>
      <c r="P169" s="112"/>
      <c r="Q169" s="112"/>
      <c r="R169" s="112"/>
      <c r="S169" s="112"/>
      <c r="T169" s="112"/>
      <c r="U169" s="112"/>
      <c r="V169" s="112"/>
    </row>
    <row r="170" spans="1:22" s="113" customFormat="1" ht="19.899999999999999" customHeight="1">
      <c r="A170" s="321"/>
      <c r="B170" s="324"/>
      <c r="C170" s="150" t="s">
        <v>366</v>
      </c>
      <c r="D170" s="150" t="s">
        <v>367</v>
      </c>
      <c r="E170" s="160">
        <v>110000</v>
      </c>
      <c r="F170" s="152">
        <v>3.2000000000000003E-4</v>
      </c>
      <c r="G170" s="152">
        <f t="shared" si="4"/>
        <v>6.4</v>
      </c>
      <c r="H170" s="149">
        <f t="shared" si="5"/>
        <v>35.200000000000003</v>
      </c>
      <c r="I170" s="150" t="s">
        <v>726</v>
      </c>
      <c r="J170" s="150" t="s">
        <v>727</v>
      </c>
      <c r="K170" s="150" t="s">
        <v>834</v>
      </c>
      <c r="L170" s="150" t="s">
        <v>611</v>
      </c>
      <c r="M170" s="112" t="s">
        <v>1993</v>
      </c>
      <c r="N170" s="112"/>
      <c r="O170" s="112"/>
      <c r="P170" s="112"/>
      <c r="Q170" s="112"/>
      <c r="R170" s="112"/>
      <c r="S170" s="112"/>
      <c r="T170" s="112"/>
      <c r="U170" s="112"/>
      <c r="V170" s="112"/>
    </row>
    <row r="171" spans="1:22" s="113" customFormat="1" ht="19.899999999999999" customHeight="1">
      <c r="A171" s="321"/>
      <c r="B171" s="324"/>
      <c r="C171" s="150" t="s">
        <v>368</v>
      </c>
      <c r="D171" s="150" t="s">
        <v>369</v>
      </c>
      <c r="E171" s="160">
        <v>30000</v>
      </c>
      <c r="F171" s="152">
        <v>6.3000000000000003E-4</v>
      </c>
      <c r="G171" s="152">
        <f t="shared" si="4"/>
        <v>12.6</v>
      </c>
      <c r="H171" s="149">
        <f t="shared" si="5"/>
        <v>18.900000000000002</v>
      </c>
      <c r="I171" s="150" t="s">
        <v>720</v>
      </c>
      <c r="J171" s="150" t="s">
        <v>732</v>
      </c>
      <c r="K171" s="150" t="s">
        <v>835</v>
      </c>
      <c r="L171" s="150" t="s">
        <v>611</v>
      </c>
      <c r="M171" s="112" t="s">
        <v>1993</v>
      </c>
      <c r="N171" s="112"/>
      <c r="O171" s="112"/>
      <c r="P171" s="112"/>
      <c r="Q171" s="112"/>
      <c r="R171" s="112"/>
      <c r="S171" s="112"/>
      <c r="T171" s="112"/>
      <c r="U171" s="112"/>
      <c r="V171" s="112"/>
    </row>
    <row r="172" spans="1:22" s="113" customFormat="1" ht="19.899999999999999" customHeight="1">
      <c r="A172" s="321"/>
      <c r="B172" s="324"/>
      <c r="C172" s="150" t="s">
        <v>370</v>
      </c>
      <c r="D172" s="150" t="s">
        <v>371</v>
      </c>
      <c r="E172" s="160">
        <v>10000</v>
      </c>
      <c r="F172" s="152">
        <v>7.2000000000000005E-4</v>
      </c>
      <c r="G172" s="152">
        <f t="shared" si="4"/>
        <v>14.4</v>
      </c>
      <c r="H172" s="149">
        <f t="shared" si="5"/>
        <v>7.2</v>
      </c>
      <c r="I172" s="150" t="s">
        <v>720</v>
      </c>
      <c r="J172" s="150" t="s">
        <v>732</v>
      </c>
      <c r="K172" s="150" t="s">
        <v>836</v>
      </c>
      <c r="L172" s="150" t="s">
        <v>611</v>
      </c>
      <c r="M172" s="112" t="s">
        <v>1993</v>
      </c>
      <c r="N172" s="112"/>
      <c r="O172" s="112"/>
      <c r="P172" s="112"/>
      <c r="Q172" s="112"/>
      <c r="R172" s="112"/>
      <c r="S172" s="112"/>
      <c r="T172" s="112"/>
      <c r="U172" s="112"/>
      <c r="V172" s="112"/>
    </row>
    <row r="173" spans="1:22" s="113" customFormat="1" ht="19.899999999999999" customHeight="1">
      <c r="A173" s="321"/>
      <c r="B173" s="324"/>
      <c r="C173" s="150" t="s">
        <v>372</v>
      </c>
      <c r="D173" s="150" t="s">
        <v>373</v>
      </c>
      <c r="E173" s="160">
        <v>20000</v>
      </c>
      <c r="F173" s="152">
        <v>3.5E-4</v>
      </c>
      <c r="G173" s="152">
        <f t="shared" si="4"/>
        <v>7</v>
      </c>
      <c r="H173" s="149">
        <f t="shared" si="5"/>
        <v>7</v>
      </c>
      <c r="I173" s="150" t="s">
        <v>720</v>
      </c>
      <c r="J173" s="150" t="s">
        <v>732</v>
      </c>
      <c r="K173" s="150" t="s">
        <v>837</v>
      </c>
      <c r="L173" s="150" t="s">
        <v>616</v>
      </c>
      <c r="M173" s="112" t="s">
        <v>1993</v>
      </c>
      <c r="N173" s="112"/>
      <c r="O173" s="112"/>
      <c r="P173" s="112"/>
      <c r="Q173" s="112"/>
      <c r="R173" s="112"/>
      <c r="S173" s="112"/>
      <c r="T173" s="112"/>
      <c r="U173" s="112"/>
      <c r="V173" s="112"/>
    </row>
    <row r="174" spans="1:22" s="113" customFormat="1" ht="19.899999999999999" customHeight="1">
      <c r="A174" s="321"/>
      <c r="B174" s="324"/>
      <c r="C174" s="150" t="s">
        <v>374</v>
      </c>
      <c r="D174" s="150" t="s">
        <v>375</v>
      </c>
      <c r="E174" s="160">
        <v>30000</v>
      </c>
      <c r="F174" s="152">
        <v>3.3E-4</v>
      </c>
      <c r="G174" s="152">
        <f t="shared" si="4"/>
        <v>6.6</v>
      </c>
      <c r="H174" s="149">
        <f t="shared" si="5"/>
        <v>9.9</v>
      </c>
      <c r="I174" s="150" t="s">
        <v>720</v>
      </c>
      <c r="J174" s="150" t="s">
        <v>732</v>
      </c>
      <c r="K174" s="150" t="s">
        <v>838</v>
      </c>
      <c r="L174" s="150" t="s">
        <v>611</v>
      </c>
      <c r="M174" s="112" t="s">
        <v>1993</v>
      </c>
      <c r="N174" s="112"/>
      <c r="O174" s="112"/>
      <c r="P174" s="112"/>
      <c r="Q174" s="112"/>
      <c r="R174" s="112"/>
      <c r="S174" s="112"/>
      <c r="T174" s="112"/>
      <c r="U174" s="112"/>
      <c r="V174" s="112"/>
    </row>
    <row r="175" spans="1:22" s="113" customFormat="1" ht="19.899999999999999" customHeight="1">
      <c r="A175" s="321"/>
      <c r="B175" s="324"/>
      <c r="C175" s="150" t="s">
        <v>376</v>
      </c>
      <c r="D175" s="150" t="s">
        <v>377</v>
      </c>
      <c r="E175" s="160">
        <v>30000</v>
      </c>
      <c r="F175" s="152">
        <v>4.2000000000000002E-4</v>
      </c>
      <c r="G175" s="152">
        <f t="shared" si="4"/>
        <v>8.4</v>
      </c>
      <c r="H175" s="149">
        <f t="shared" si="5"/>
        <v>12.6</v>
      </c>
      <c r="I175" s="150" t="s">
        <v>723</v>
      </c>
      <c r="J175" s="150" t="s">
        <v>724</v>
      </c>
      <c r="K175" s="150" t="s">
        <v>839</v>
      </c>
      <c r="L175" s="150" t="s">
        <v>616</v>
      </c>
      <c r="M175" s="112" t="s">
        <v>1993</v>
      </c>
      <c r="N175" s="112"/>
      <c r="O175" s="112"/>
      <c r="P175" s="112"/>
      <c r="Q175" s="112"/>
      <c r="R175" s="112"/>
      <c r="S175" s="112"/>
      <c r="T175" s="112"/>
      <c r="U175" s="112"/>
      <c r="V175" s="112"/>
    </row>
    <row r="176" spans="1:22" s="113" customFormat="1" ht="19.899999999999999" customHeight="1">
      <c r="A176" s="321"/>
      <c r="B176" s="324"/>
      <c r="C176" s="150" t="s">
        <v>378</v>
      </c>
      <c r="D176" s="150" t="s">
        <v>379</v>
      </c>
      <c r="E176" s="160">
        <v>30000</v>
      </c>
      <c r="F176" s="152">
        <v>5.5000000000000003E-4</v>
      </c>
      <c r="G176" s="152">
        <f t="shared" si="4"/>
        <v>11</v>
      </c>
      <c r="H176" s="149">
        <f t="shared" si="5"/>
        <v>16.5</v>
      </c>
      <c r="I176" s="150" t="s">
        <v>720</v>
      </c>
      <c r="J176" s="150" t="s">
        <v>732</v>
      </c>
      <c r="K176" s="150" t="s">
        <v>840</v>
      </c>
      <c r="L176" s="150" t="s">
        <v>616</v>
      </c>
      <c r="M176" s="112" t="s">
        <v>1993</v>
      </c>
      <c r="N176" s="112"/>
      <c r="O176" s="112"/>
      <c r="P176" s="112"/>
      <c r="Q176" s="112"/>
      <c r="R176" s="112"/>
      <c r="S176" s="112"/>
      <c r="T176" s="112"/>
      <c r="U176" s="112"/>
      <c r="V176" s="112"/>
    </row>
    <row r="177" spans="1:22" s="113" customFormat="1" ht="19.899999999999999" customHeight="1">
      <c r="A177" s="321"/>
      <c r="B177" s="324"/>
      <c r="C177" s="150" t="s">
        <v>380</v>
      </c>
      <c r="D177" s="150" t="s">
        <v>381</v>
      </c>
      <c r="E177" s="160">
        <v>60000</v>
      </c>
      <c r="F177" s="152">
        <v>4.2999999999999999E-4</v>
      </c>
      <c r="G177" s="152">
        <f t="shared" si="4"/>
        <v>8.6</v>
      </c>
      <c r="H177" s="149">
        <f t="shared" si="5"/>
        <v>25.8</v>
      </c>
      <c r="I177" s="150" t="s">
        <v>720</v>
      </c>
      <c r="J177" s="150" t="s">
        <v>721</v>
      </c>
      <c r="K177" s="150" t="s">
        <v>841</v>
      </c>
      <c r="L177" s="150" t="s">
        <v>611</v>
      </c>
      <c r="M177" s="112" t="s">
        <v>1993</v>
      </c>
      <c r="N177" s="112"/>
      <c r="O177" s="112"/>
      <c r="P177" s="112"/>
      <c r="Q177" s="112"/>
      <c r="R177" s="112"/>
      <c r="S177" s="112"/>
      <c r="T177" s="112"/>
      <c r="U177" s="112"/>
      <c r="V177" s="112"/>
    </row>
    <row r="178" spans="1:22" s="113" customFormat="1" ht="19.899999999999999" customHeight="1">
      <c r="A178" s="321"/>
      <c r="B178" s="324"/>
      <c r="C178" s="150" t="s">
        <v>382</v>
      </c>
      <c r="D178" s="150" t="s">
        <v>383</v>
      </c>
      <c r="E178" s="160">
        <v>20000</v>
      </c>
      <c r="F178" s="152">
        <v>1.2199999999999999E-3</v>
      </c>
      <c r="G178" s="152">
        <f t="shared" si="4"/>
        <v>24.4</v>
      </c>
      <c r="H178" s="149">
        <f t="shared" si="5"/>
        <v>24.4</v>
      </c>
      <c r="I178" s="150" t="s">
        <v>726</v>
      </c>
      <c r="J178" s="150" t="s">
        <v>727</v>
      </c>
      <c r="K178" s="150" t="s">
        <v>842</v>
      </c>
      <c r="L178" s="150" t="s">
        <v>611</v>
      </c>
      <c r="M178" s="112" t="s">
        <v>1993</v>
      </c>
      <c r="N178" s="112"/>
      <c r="O178" s="112"/>
      <c r="P178" s="112"/>
      <c r="Q178" s="112"/>
      <c r="R178" s="112"/>
      <c r="S178" s="112"/>
      <c r="T178" s="112"/>
      <c r="U178" s="112"/>
      <c r="V178" s="112"/>
    </row>
    <row r="179" spans="1:22" s="113" customFormat="1" ht="19.899999999999999" customHeight="1">
      <c r="A179" s="321"/>
      <c r="B179" s="324"/>
      <c r="C179" s="150" t="s">
        <v>384</v>
      </c>
      <c r="D179" s="150" t="s">
        <v>385</v>
      </c>
      <c r="E179" s="160">
        <v>60000</v>
      </c>
      <c r="F179" s="152">
        <v>3.5E-4</v>
      </c>
      <c r="G179" s="152">
        <f t="shared" si="4"/>
        <v>7</v>
      </c>
      <c r="H179" s="149">
        <f t="shared" si="5"/>
        <v>21</v>
      </c>
      <c r="I179" s="150" t="s">
        <v>723</v>
      </c>
      <c r="J179" s="150" t="s">
        <v>724</v>
      </c>
      <c r="K179" s="150" t="s">
        <v>843</v>
      </c>
      <c r="L179" s="150" t="s">
        <v>616</v>
      </c>
      <c r="M179" s="112" t="s">
        <v>1993</v>
      </c>
      <c r="N179" s="112"/>
      <c r="O179" s="112"/>
      <c r="P179" s="112"/>
      <c r="Q179" s="112"/>
      <c r="R179" s="112"/>
      <c r="S179" s="112"/>
      <c r="T179" s="112"/>
      <c r="U179" s="112"/>
      <c r="V179" s="112"/>
    </row>
    <row r="180" spans="1:22" s="113" customFormat="1" ht="19.899999999999999" customHeight="1">
      <c r="A180" s="321"/>
      <c r="B180" s="324"/>
      <c r="C180" s="150" t="s">
        <v>386</v>
      </c>
      <c r="D180" s="150" t="s">
        <v>387</v>
      </c>
      <c r="E180" s="160">
        <v>20000</v>
      </c>
      <c r="F180" s="152">
        <v>6.3000000000000003E-4</v>
      </c>
      <c r="G180" s="152">
        <f t="shared" si="4"/>
        <v>12.6</v>
      </c>
      <c r="H180" s="149">
        <f t="shared" si="5"/>
        <v>12.6</v>
      </c>
      <c r="I180" s="150" t="s">
        <v>723</v>
      </c>
      <c r="J180" s="150" t="s">
        <v>724</v>
      </c>
      <c r="K180" s="150" t="s">
        <v>844</v>
      </c>
      <c r="L180" s="150" t="s">
        <v>611</v>
      </c>
      <c r="M180" s="112" t="s">
        <v>1993</v>
      </c>
      <c r="N180" s="112"/>
      <c r="O180" s="112"/>
      <c r="P180" s="112"/>
      <c r="Q180" s="112"/>
      <c r="R180" s="112"/>
      <c r="S180" s="112"/>
      <c r="T180" s="112"/>
      <c r="U180" s="112"/>
      <c r="V180" s="112"/>
    </row>
    <row r="181" spans="1:22" s="113" customFormat="1" ht="19.899999999999999" customHeight="1">
      <c r="A181" s="321"/>
      <c r="B181" s="324"/>
      <c r="C181" s="150" t="s">
        <v>388</v>
      </c>
      <c r="D181" s="150" t="s">
        <v>389</v>
      </c>
      <c r="E181" s="160">
        <v>300</v>
      </c>
      <c r="F181" s="152">
        <v>6.3000000000000003E-4</v>
      </c>
      <c r="G181" s="152">
        <f t="shared" si="4"/>
        <v>12.6</v>
      </c>
      <c r="H181" s="149">
        <f t="shared" si="5"/>
        <v>0.189</v>
      </c>
      <c r="I181" s="150" t="s">
        <v>720</v>
      </c>
      <c r="J181" s="150" t="s">
        <v>721</v>
      </c>
      <c r="K181" s="150" t="s">
        <v>845</v>
      </c>
      <c r="L181" s="150" t="s">
        <v>616</v>
      </c>
      <c r="M181" s="112" t="s">
        <v>1993</v>
      </c>
      <c r="N181" s="112"/>
      <c r="O181" s="112"/>
      <c r="P181" s="112"/>
      <c r="Q181" s="112"/>
      <c r="R181" s="112"/>
      <c r="S181" s="112"/>
      <c r="T181" s="112"/>
      <c r="U181" s="112"/>
      <c r="V181" s="112"/>
    </row>
    <row r="182" spans="1:22" s="113" customFormat="1" ht="19.899999999999999" customHeight="1">
      <c r="A182" s="321"/>
      <c r="B182" s="324"/>
      <c r="C182" s="150" t="s">
        <v>390</v>
      </c>
      <c r="D182" s="150" t="s">
        <v>391</v>
      </c>
      <c r="E182" s="160">
        <v>20000</v>
      </c>
      <c r="F182" s="152">
        <v>4.2000000000000002E-4</v>
      </c>
      <c r="G182" s="152">
        <f t="shared" si="4"/>
        <v>8.4</v>
      </c>
      <c r="H182" s="149">
        <f t="shared" si="5"/>
        <v>8.4</v>
      </c>
      <c r="I182" s="150" t="s">
        <v>723</v>
      </c>
      <c r="J182" s="150" t="s">
        <v>724</v>
      </c>
      <c r="K182" s="150" t="s">
        <v>846</v>
      </c>
      <c r="L182" s="150" t="s">
        <v>616</v>
      </c>
      <c r="M182" s="112" t="s">
        <v>1993</v>
      </c>
      <c r="N182" s="112"/>
      <c r="O182" s="112"/>
      <c r="P182" s="112"/>
      <c r="Q182" s="112"/>
      <c r="R182" s="112"/>
      <c r="S182" s="112"/>
      <c r="T182" s="112"/>
      <c r="U182" s="112"/>
      <c r="V182" s="112"/>
    </row>
    <row r="183" spans="1:22" s="113" customFormat="1" ht="19.899999999999999" customHeight="1">
      <c r="A183" s="321"/>
      <c r="B183" s="324"/>
      <c r="C183" s="150" t="s">
        <v>392</v>
      </c>
      <c r="D183" s="150" t="s">
        <v>393</v>
      </c>
      <c r="E183" s="160">
        <v>10000</v>
      </c>
      <c r="F183" s="152">
        <v>4.4999999999999999E-4</v>
      </c>
      <c r="G183" s="152">
        <f t="shared" si="4"/>
        <v>9</v>
      </c>
      <c r="H183" s="149">
        <f t="shared" si="5"/>
        <v>4.5</v>
      </c>
      <c r="I183" s="150" t="s">
        <v>723</v>
      </c>
      <c r="J183" s="150" t="s">
        <v>724</v>
      </c>
      <c r="K183" s="150" t="s">
        <v>847</v>
      </c>
      <c r="L183" s="150" t="s">
        <v>611</v>
      </c>
      <c r="M183" s="112" t="s">
        <v>1993</v>
      </c>
      <c r="N183" s="112"/>
      <c r="O183" s="112"/>
      <c r="P183" s="112"/>
      <c r="Q183" s="112"/>
      <c r="R183" s="112"/>
      <c r="S183" s="112"/>
      <c r="T183" s="112"/>
      <c r="U183" s="112"/>
      <c r="V183" s="112"/>
    </row>
    <row r="184" spans="1:22" s="113" customFormat="1" ht="19.899999999999999" customHeight="1">
      <c r="A184" s="321"/>
      <c r="B184" s="324"/>
      <c r="C184" s="150" t="s">
        <v>394</v>
      </c>
      <c r="D184" s="150" t="s">
        <v>395</v>
      </c>
      <c r="E184" s="160">
        <v>30000</v>
      </c>
      <c r="F184" s="152">
        <v>9.1E-4</v>
      </c>
      <c r="G184" s="152">
        <f t="shared" si="4"/>
        <v>18.2</v>
      </c>
      <c r="H184" s="149">
        <f t="shared" si="5"/>
        <v>27.3</v>
      </c>
      <c r="I184" s="150" t="s">
        <v>723</v>
      </c>
      <c r="J184" s="150" t="s">
        <v>724</v>
      </c>
      <c r="K184" s="150" t="s">
        <v>848</v>
      </c>
      <c r="L184" s="150" t="s">
        <v>611</v>
      </c>
      <c r="M184" s="112" t="s">
        <v>1993</v>
      </c>
      <c r="N184" s="112"/>
      <c r="O184" s="112"/>
      <c r="P184" s="112"/>
      <c r="Q184" s="112"/>
      <c r="R184" s="112"/>
      <c r="S184" s="112"/>
      <c r="T184" s="112"/>
      <c r="U184" s="112"/>
      <c r="V184" s="112"/>
    </row>
    <row r="185" spans="1:22" s="113" customFormat="1" ht="19.899999999999999" customHeight="1">
      <c r="A185" s="321"/>
      <c r="B185" s="324"/>
      <c r="C185" s="150" t="s">
        <v>396</v>
      </c>
      <c r="D185" s="150" t="s">
        <v>397</v>
      </c>
      <c r="E185" s="160">
        <v>20000</v>
      </c>
      <c r="F185" s="152">
        <v>4.6000000000000001E-4</v>
      </c>
      <c r="G185" s="152">
        <f t="shared" si="4"/>
        <v>9.2000000000000011</v>
      </c>
      <c r="H185" s="149">
        <f t="shared" si="5"/>
        <v>9.2000000000000011</v>
      </c>
      <c r="I185" s="150" t="s">
        <v>726</v>
      </c>
      <c r="J185" s="150" t="s">
        <v>727</v>
      </c>
      <c r="K185" s="150" t="s">
        <v>849</v>
      </c>
      <c r="L185" s="150" t="s">
        <v>611</v>
      </c>
      <c r="M185" s="112" t="s">
        <v>1993</v>
      </c>
      <c r="N185" s="112"/>
      <c r="O185" s="112"/>
      <c r="P185" s="112"/>
      <c r="Q185" s="112"/>
      <c r="R185" s="112"/>
      <c r="S185" s="112"/>
      <c r="T185" s="112"/>
      <c r="U185" s="112"/>
      <c r="V185" s="112"/>
    </row>
    <row r="186" spans="1:22" s="113" customFormat="1" ht="19.899999999999999" customHeight="1">
      <c r="A186" s="321"/>
      <c r="B186" s="324"/>
      <c r="C186" s="150" t="s">
        <v>398</v>
      </c>
      <c r="D186" s="150" t="s">
        <v>399</v>
      </c>
      <c r="E186" s="160">
        <v>20000</v>
      </c>
      <c r="F186" s="152">
        <v>4.2999999999999999E-4</v>
      </c>
      <c r="G186" s="152">
        <f t="shared" si="4"/>
        <v>8.6</v>
      </c>
      <c r="H186" s="149">
        <f t="shared" si="5"/>
        <v>8.6</v>
      </c>
      <c r="I186" s="150" t="s">
        <v>723</v>
      </c>
      <c r="J186" s="150" t="s">
        <v>724</v>
      </c>
      <c r="K186" s="150" t="s">
        <v>850</v>
      </c>
      <c r="L186" s="150" t="s">
        <v>611</v>
      </c>
      <c r="M186" s="112" t="s">
        <v>1993</v>
      </c>
      <c r="N186" s="112"/>
      <c r="O186" s="112"/>
      <c r="P186" s="112"/>
      <c r="Q186" s="112"/>
      <c r="R186" s="112"/>
      <c r="S186" s="112"/>
      <c r="T186" s="112"/>
      <c r="U186" s="112"/>
      <c r="V186" s="112"/>
    </row>
    <row r="187" spans="1:22" s="113" customFormat="1" ht="19.899999999999999" customHeight="1">
      <c r="A187" s="321"/>
      <c r="B187" s="324"/>
      <c r="C187" s="150" t="s">
        <v>400</v>
      </c>
      <c r="D187" s="150" t="s">
        <v>401</v>
      </c>
      <c r="E187" s="160">
        <v>10000</v>
      </c>
      <c r="F187" s="152">
        <v>4.2000000000000002E-4</v>
      </c>
      <c r="G187" s="152">
        <f t="shared" si="4"/>
        <v>8.4</v>
      </c>
      <c r="H187" s="149">
        <f t="shared" si="5"/>
        <v>4.2</v>
      </c>
      <c r="I187" s="150" t="s">
        <v>723</v>
      </c>
      <c r="J187" s="150" t="s">
        <v>724</v>
      </c>
      <c r="K187" s="150" t="s">
        <v>851</v>
      </c>
      <c r="L187" s="150" t="s">
        <v>611</v>
      </c>
      <c r="M187" s="112" t="s">
        <v>1993</v>
      </c>
      <c r="N187" s="112"/>
      <c r="O187" s="112"/>
      <c r="P187" s="112"/>
      <c r="Q187" s="112"/>
      <c r="R187" s="112"/>
      <c r="S187" s="112"/>
      <c r="T187" s="112"/>
      <c r="U187" s="112"/>
      <c r="V187" s="112"/>
    </row>
    <row r="188" spans="1:22" s="113" customFormat="1" ht="19.899999999999999" customHeight="1">
      <c r="A188" s="321"/>
      <c r="B188" s="324"/>
      <c r="C188" s="150" t="s">
        <v>402</v>
      </c>
      <c r="D188" s="150" t="s">
        <v>403</v>
      </c>
      <c r="E188" s="160">
        <v>40000</v>
      </c>
      <c r="F188" s="152">
        <v>3.3E-4</v>
      </c>
      <c r="G188" s="152">
        <f t="shared" si="4"/>
        <v>6.6</v>
      </c>
      <c r="H188" s="149">
        <f t="shared" si="5"/>
        <v>13.2</v>
      </c>
      <c r="I188" s="150" t="s">
        <v>723</v>
      </c>
      <c r="J188" s="150" t="s">
        <v>724</v>
      </c>
      <c r="K188" s="150" t="s">
        <v>852</v>
      </c>
      <c r="L188" s="150" t="s">
        <v>611</v>
      </c>
      <c r="M188" s="112" t="s">
        <v>1993</v>
      </c>
      <c r="N188" s="112"/>
      <c r="O188" s="112"/>
      <c r="P188" s="112"/>
      <c r="Q188" s="112"/>
      <c r="R188" s="112"/>
      <c r="S188" s="112"/>
      <c r="T188" s="112"/>
      <c r="U188" s="112"/>
      <c r="V188" s="112"/>
    </row>
    <row r="189" spans="1:22" s="113" customFormat="1" ht="19.899999999999999" customHeight="1">
      <c r="A189" s="321"/>
      <c r="B189" s="324"/>
      <c r="C189" s="150" t="s">
        <v>404</v>
      </c>
      <c r="D189" s="150" t="s">
        <v>405</v>
      </c>
      <c r="E189" s="160">
        <v>30000</v>
      </c>
      <c r="F189" s="152">
        <v>4.2999999999999999E-4</v>
      </c>
      <c r="G189" s="152">
        <f t="shared" si="4"/>
        <v>8.6</v>
      </c>
      <c r="H189" s="149">
        <f t="shared" si="5"/>
        <v>12.9</v>
      </c>
      <c r="I189" s="150" t="s">
        <v>720</v>
      </c>
      <c r="J189" s="150" t="s">
        <v>732</v>
      </c>
      <c r="K189" s="150" t="s">
        <v>853</v>
      </c>
      <c r="L189" s="150" t="s">
        <v>616</v>
      </c>
      <c r="M189" s="112" t="s">
        <v>1993</v>
      </c>
      <c r="N189" s="112"/>
      <c r="O189" s="112"/>
      <c r="P189" s="112"/>
      <c r="Q189" s="112"/>
      <c r="R189" s="112"/>
      <c r="S189" s="112"/>
      <c r="T189" s="112"/>
      <c r="U189" s="112"/>
      <c r="V189" s="112"/>
    </row>
    <row r="190" spans="1:22" s="113" customFormat="1" ht="19.899999999999999" customHeight="1">
      <c r="A190" s="321"/>
      <c r="B190" s="324"/>
      <c r="C190" s="150" t="s">
        <v>406</v>
      </c>
      <c r="D190" s="150" t="s">
        <v>407</v>
      </c>
      <c r="E190" s="160">
        <v>20000</v>
      </c>
      <c r="F190" s="152">
        <v>9.1E-4</v>
      </c>
      <c r="G190" s="152">
        <f t="shared" si="4"/>
        <v>18.2</v>
      </c>
      <c r="H190" s="149">
        <f t="shared" si="5"/>
        <v>18.2</v>
      </c>
      <c r="I190" s="150" t="s">
        <v>723</v>
      </c>
      <c r="J190" s="150" t="s">
        <v>724</v>
      </c>
      <c r="K190" s="150" t="s">
        <v>854</v>
      </c>
      <c r="L190" s="150" t="s">
        <v>611</v>
      </c>
      <c r="M190" s="112" t="s">
        <v>1993</v>
      </c>
      <c r="N190" s="112"/>
      <c r="O190" s="112"/>
      <c r="P190" s="112"/>
      <c r="Q190" s="112"/>
      <c r="R190" s="112"/>
      <c r="S190" s="112"/>
      <c r="T190" s="112"/>
      <c r="U190" s="112"/>
      <c r="V190" s="112"/>
    </row>
    <row r="191" spans="1:22" s="113" customFormat="1" ht="19.899999999999999" customHeight="1">
      <c r="A191" s="321"/>
      <c r="B191" s="324"/>
      <c r="C191" s="150" t="s">
        <v>408</v>
      </c>
      <c r="D191" s="150" t="s">
        <v>409</v>
      </c>
      <c r="E191" s="160">
        <v>30000</v>
      </c>
      <c r="F191" s="152">
        <v>9.1E-4</v>
      </c>
      <c r="G191" s="152">
        <f t="shared" si="4"/>
        <v>18.2</v>
      </c>
      <c r="H191" s="149">
        <f t="shared" si="5"/>
        <v>27.3</v>
      </c>
      <c r="I191" s="150" t="s">
        <v>723</v>
      </c>
      <c r="J191" s="150" t="s">
        <v>724</v>
      </c>
      <c r="K191" s="150" t="s">
        <v>855</v>
      </c>
      <c r="L191" s="150" t="s">
        <v>611</v>
      </c>
      <c r="M191" s="112" t="s">
        <v>1993</v>
      </c>
      <c r="N191" s="112"/>
      <c r="O191" s="112"/>
      <c r="P191" s="112"/>
      <c r="Q191" s="112"/>
      <c r="R191" s="112"/>
      <c r="S191" s="112"/>
      <c r="T191" s="112"/>
      <c r="U191" s="112"/>
      <c r="V191" s="112"/>
    </row>
    <row r="192" spans="1:22" s="113" customFormat="1" ht="19.899999999999999" customHeight="1">
      <c r="A192" s="321"/>
      <c r="B192" s="324"/>
      <c r="C192" s="150" t="s">
        <v>410</v>
      </c>
      <c r="D192" s="150" t="s">
        <v>411</v>
      </c>
      <c r="E192" s="160">
        <v>30000</v>
      </c>
      <c r="F192" s="152">
        <v>5.1000000000000004E-4</v>
      </c>
      <c r="G192" s="152">
        <f t="shared" si="4"/>
        <v>10.200000000000001</v>
      </c>
      <c r="H192" s="149">
        <f t="shared" si="5"/>
        <v>15.3</v>
      </c>
      <c r="I192" s="150" t="s">
        <v>723</v>
      </c>
      <c r="J192" s="150" t="s">
        <v>724</v>
      </c>
      <c r="K192" s="150" t="s">
        <v>856</v>
      </c>
      <c r="L192" s="150" t="s">
        <v>611</v>
      </c>
      <c r="M192" s="112" t="s">
        <v>1993</v>
      </c>
      <c r="N192" s="112"/>
      <c r="O192" s="112"/>
      <c r="P192" s="112"/>
      <c r="Q192" s="112"/>
      <c r="R192" s="112"/>
      <c r="S192" s="112"/>
      <c r="T192" s="112"/>
      <c r="U192" s="112"/>
      <c r="V192" s="112"/>
    </row>
    <row r="193" spans="1:22" s="113" customFormat="1" ht="19.899999999999999" customHeight="1">
      <c r="A193" s="321"/>
      <c r="B193" s="324"/>
      <c r="C193" s="150" t="s">
        <v>412</v>
      </c>
      <c r="D193" s="150" t="s">
        <v>413</v>
      </c>
      <c r="E193" s="160">
        <v>10000</v>
      </c>
      <c r="F193" s="152">
        <v>9.1E-4</v>
      </c>
      <c r="G193" s="152">
        <f t="shared" si="4"/>
        <v>18.2</v>
      </c>
      <c r="H193" s="149">
        <f t="shared" si="5"/>
        <v>9.1</v>
      </c>
      <c r="I193" s="150" t="s">
        <v>723</v>
      </c>
      <c r="J193" s="150" t="s">
        <v>724</v>
      </c>
      <c r="K193" s="150" t="s">
        <v>857</v>
      </c>
      <c r="L193" s="150" t="s">
        <v>611</v>
      </c>
      <c r="M193" s="112" t="s">
        <v>1993</v>
      </c>
      <c r="N193" s="112"/>
      <c r="O193" s="112"/>
      <c r="P193" s="112"/>
      <c r="Q193" s="112"/>
      <c r="R193" s="112"/>
      <c r="S193" s="112"/>
      <c r="T193" s="112"/>
      <c r="U193" s="112"/>
      <c r="V193" s="112"/>
    </row>
    <row r="194" spans="1:22" s="113" customFormat="1" ht="19.899999999999999" customHeight="1">
      <c r="A194" s="321"/>
      <c r="B194" s="324"/>
      <c r="C194" s="150" t="s">
        <v>414</v>
      </c>
      <c r="D194" s="150" t="s">
        <v>415</v>
      </c>
      <c r="E194" s="160">
        <v>10000</v>
      </c>
      <c r="F194" s="152">
        <v>4.6000000000000001E-4</v>
      </c>
      <c r="G194" s="152">
        <f t="shared" si="4"/>
        <v>9.2000000000000011</v>
      </c>
      <c r="H194" s="149">
        <f t="shared" si="5"/>
        <v>4.6000000000000005</v>
      </c>
      <c r="I194" s="150" t="s">
        <v>720</v>
      </c>
      <c r="J194" s="150" t="s">
        <v>721</v>
      </c>
      <c r="K194" s="150" t="s">
        <v>858</v>
      </c>
      <c r="L194" s="150" t="s">
        <v>611</v>
      </c>
      <c r="M194" s="112" t="s">
        <v>1993</v>
      </c>
      <c r="N194" s="112"/>
      <c r="O194" s="112"/>
      <c r="P194" s="112"/>
      <c r="Q194" s="112"/>
      <c r="R194" s="112"/>
      <c r="S194" s="112"/>
      <c r="T194" s="112"/>
      <c r="U194" s="112"/>
      <c r="V194" s="112"/>
    </row>
    <row r="195" spans="1:22" s="113" customFormat="1" ht="19.899999999999999" customHeight="1">
      <c r="A195" s="321"/>
      <c r="B195" s="324"/>
      <c r="C195" s="150" t="s">
        <v>416</v>
      </c>
      <c r="D195" s="150" t="s">
        <v>417</v>
      </c>
      <c r="E195" s="160">
        <v>30000</v>
      </c>
      <c r="F195" s="152">
        <v>5.8E-4</v>
      </c>
      <c r="G195" s="152">
        <f t="shared" si="4"/>
        <v>11.6</v>
      </c>
      <c r="H195" s="149">
        <f t="shared" si="5"/>
        <v>17.399999999999999</v>
      </c>
      <c r="I195" s="150" t="s">
        <v>720</v>
      </c>
      <c r="J195" s="150" t="s">
        <v>732</v>
      </c>
      <c r="K195" s="150" t="s">
        <v>859</v>
      </c>
      <c r="L195" s="150" t="s">
        <v>616</v>
      </c>
      <c r="M195" s="112" t="s">
        <v>1993</v>
      </c>
      <c r="N195" s="112"/>
      <c r="O195" s="112"/>
      <c r="P195" s="112"/>
      <c r="Q195" s="112"/>
      <c r="R195" s="112"/>
      <c r="S195" s="112"/>
      <c r="T195" s="112"/>
      <c r="U195" s="112"/>
      <c r="V195" s="112"/>
    </row>
    <row r="196" spans="1:22" s="113" customFormat="1" ht="19.899999999999999" customHeight="1">
      <c r="A196" s="321"/>
      <c r="B196" s="324"/>
      <c r="C196" s="150" t="s">
        <v>418</v>
      </c>
      <c r="D196" s="150" t="s">
        <v>419</v>
      </c>
      <c r="E196" s="160">
        <v>30000</v>
      </c>
      <c r="F196" s="152">
        <v>5.8E-4</v>
      </c>
      <c r="G196" s="152">
        <f t="shared" si="4"/>
        <v>11.6</v>
      </c>
      <c r="H196" s="149">
        <f t="shared" si="5"/>
        <v>17.399999999999999</v>
      </c>
      <c r="I196" s="150" t="s">
        <v>723</v>
      </c>
      <c r="J196" s="150" t="s">
        <v>724</v>
      </c>
      <c r="K196" s="150" t="s">
        <v>860</v>
      </c>
      <c r="L196" s="150" t="s">
        <v>611</v>
      </c>
      <c r="M196" s="112" t="s">
        <v>1993</v>
      </c>
      <c r="N196" s="112"/>
      <c r="O196" s="112"/>
      <c r="P196" s="112"/>
      <c r="Q196" s="112"/>
      <c r="R196" s="112"/>
      <c r="S196" s="112"/>
      <c r="T196" s="112"/>
      <c r="U196" s="112"/>
      <c r="V196" s="112"/>
    </row>
    <row r="197" spans="1:22" s="113" customFormat="1" ht="19.899999999999999" customHeight="1">
      <c r="A197" s="321"/>
      <c r="B197" s="324"/>
      <c r="C197" s="150" t="s">
        <v>420</v>
      </c>
      <c r="D197" s="150" t="s">
        <v>421</v>
      </c>
      <c r="E197" s="160">
        <v>30000</v>
      </c>
      <c r="F197" s="152">
        <v>4.2000000000000002E-4</v>
      </c>
      <c r="G197" s="152">
        <f t="shared" si="4"/>
        <v>8.4</v>
      </c>
      <c r="H197" s="149">
        <f t="shared" si="5"/>
        <v>12.6</v>
      </c>
      <c r="I197" s="150" t="s">
        <v>723</v>
      </c>
      <c r="J197" s="150" t="s">
        <v>724</v>
      </c>
      <c r="K197" s="150" t="s">
        <v>861</v>
      </c>
      <c r="L197" s="150" t="s">
        <v>616</v>
      </c>
      <c r="M197" s="112" t="s">
        <v>1993</v>
      </c>
      <c r="N197" s="112"/>
      <c r="O197" s="112"/>
      <c r="P197" s="112"/>
      <c r="Q197" s="112"/>
      <c r="R197" s="112"/>
      <c r="S197" s="112"/>
      <c r="T197" s="112"/>
      <c r="U197" s="112"/>
      <c r="V197" s="112"/>
    </row>
    <row r="198" spans="1:22" s="113" customFormat="1" ht="19.899999999999999" customHeight="1">
      <c r="A198" s="321"/>
      <c r="B198" s="324"/>
      <c r="C198" s="150" t="s">
        <v>422</v>
      </c>
      <c r="D198" s="150" t="s">
        <v>423</v>
      </c>
      <c r="E198" s="160">
        <v>60000</v>
      </c>
      <c r="F198" s="152">
        <v>4.2000000000000002E-4</v>
      </c>
      <c r="G198" s="152">
        <f t="shared" si="4"/>
        <v>8.4</v>
      </c>
      <c r="H198" s="149">
        <f t="shared" si="5"/>
        <v>25.2</v>
      </c>
      <c r="I198" s="150" t="s">
        <v>723</v>
      </c>
      <c r="J198" s="150" t="s">
        <v>724</v>
      </c>
      <c r="K198" s="150" t="s">
        <v>862</v>
      </c>
      <c r="L198" s="150" t="s">
        <v>611</v>
      </c>
      <c r="M198" s="112" t="s">
        <v>1993</v>
      </c>
      <c r="N198" s="112"/>
      <c r="O198" s="112"/>
      <c r="P198" s="112"/>
      <c r="Q198" s="112"/>
      <c r="R198" s="112"/>
      <c r="S198" s="112"/>
      <c r="T198" s="112"/>
      <c r="U198" s="112"/>
      <c r="V198" s="112"/>
    </row>
    <row r="199" spans="1:22" s="113" customFormat="1" ht="19.899999999999999" customHeight="1">
      <c r="A199" s="321"/>
      <c r="B199" s="324"/>
      <c r="C199" s="150" t="s">
        <v>424</v>
      </c>
      <c r="D199" s="150" t="s">
        <v>425</v>
      </c>
      <c r="E199" s="160">
        <v>50000</v>
      </c>
      <c r="F199" s="152">
        <v>5.1000000000000004E-4</v>
      </c>
      <c r="G199" s="152">
        <f t="shared" si="4"/>
        <v>10.200000000000001</v>
      </c>
      <c r="H199" s="149">
        <f t="shared" si="5"/>
        <v>25.500000000000004</v>
      </c>
      <c r="I199" s="150" t="s">
        <v>723</v>
      </c>
      <c r="J199" s="150" t="s">
        <v>724</v>
      </c>
      <c r="K199" s="150" t="s">
        <v>863</v>
      </c>
      <c r="L199" s="150" t="s">
        <v>611</v>
      </c>
      <c r="M199" s="112" t="s">
        <v>1993</v>
      </c>
      <c r="N199" s="112"/>
      <c r="O199" s="112"/>
      <c r="P199" s="112"/>
      <c r="Q199" s="112"/>
      <c r="R199" s="112"/>
      <c r="S199" s="112"/>
      <c r="T199" s="112"/>
      <c r="U199" s="112"/>
      <c r="V199" s="112"/>
    </row>
    <row r="200" spans="1:22" s="113" customFormat="1" ht="19.899999999999999" customHeight="1">
      <c r="A200" s="321"/>
      <c r="B200" s="324"/>
      <c r="C200" s="150" t="s">
        <v>426</v>
      </c>
      <c r="D200" s="150" t="s">
        <v>427</v>
      </c>
      <c r="E200" s="160">
        <v>10000</v>
      </c>
      <c r="F200" s="152">
        <v>9.1E-4</v>
      </c>
      <c r="G200" s="152">
        <f t="shared" si="4"/>
        <v>18.2</v>
      </c>
      <c r="H200" s="149">
        <f t="shared" si="5"/>
        <v>9.1</v>
      </c>
      <c r="I200" s="150" t="s">
        <v>723</v>
      </c>
      <c r="J200" s="150" t="s">
        <v>724</v>
      </c>
      <c r="K200" s="150" t="s">
        <v>864</v>
      </c>
      <c r="L200" s="150" t="s">
        <v>611</v>
      </c>
      <c r="M200" s="112" t="s">
        <v>1993</v>
      </c>
      <c r="N200" s="112"/>
      <c r="O200" s="112"/>
      <c r="P200" s="112"/>
      <c r="Q200" s="112"/>
      <c r="R200" s="112"/>
      <c r="S200" s="112"/>
      <c r="T200" s="112"/>
      <c r="U200" s="112"/>
      <c r="V200" s="112"/>
    </row>
    <row r="201" spans="1:22" s="113" customFormat="1" ht="19.899999999999999" customHeight="1">
      <c r="A201" s="321"/>
      <c r="B201" s="324"/>
      <c r="C201" s="150" t="s">
        <v>428</v>
      </c>
      <c r="D201" s="150" t="s">
        <v>429</v>
      </c>
      <c r="E201" s="160">
        <v>20000</v>
      </c>
      <c r="F201" s="152">
        <v>9.1E-4</v>
      </c>
      <c r="G201" s="152">
        <f t="shared" si="4"/>
        <v>18.2</v>
      </c>
      <c r="H201" s="149">
        <f t="shared" si="5"/>
        <v>18.2</v>
      </c>
      <c r="I201" s="150" t="s">
        <v>726</v>
      </c>
      <c r="J201" s="150" t="s">
        <v>727</v>
      </c>
      <c r="K201" s="150" t="s">
        <v>865</v>
      </c>
      <c r="L201" s="150" t="s">
        <v>611</v>
      </c>
      <c r="M201" s="112" t="s">
        <v>1993</v>
      </c>
      <c r="N201" s="112"/>
      <c r="O201" s="112"/>
      <c r="P201" s="112"/>
      <c r="Q201" s="112"/>
      <c r="R201" s="112"/>
      <c r="S201" s="112"/>
      <c r="T201" s="112"/>
      <c r="U201" s="112"/>
      <c r="V201" s="112"/>
    </row>
    <row r="202" spans="1:22" s="113" customFormat="1" ht="19.899999999999999" customHeight="1">
      <c r="A202" s="321"/>
      <c r="B202" s="324"/>
      <c r="C202" s="150" t="s">
        <v>430</v>
      </c>
      <c r="D202" s="150" t="s">
        <v>431</v>
      </c>
      <c r="E202" s="160">
        <v>300</v>
      </c>
      <c r="F202" s="152">
        <v>9.1E-4</v>
      </c>
      <c r="G202" s="152">
        <f t="shared" si="4"/>
        <v>18.2</v>
      </c>
      <c r="H202" s="149">
        <f t="shared" si="5"/>
        <v>0.27300000000000002</v>
      </c>
      <c r="I202" s="150" t="s">
        <v>720</v>
      </c>
      <c r="J202" s="150" t="s">
        <v>721</v>
      </c>
      <c r="K202" s="150" t="s">
        <v>866</v>
      </c>
      <c r="L202" s="150" t="s">
        <v>611</v>
      </c>
      <c r="M202" s="112" t="s">
        <v>1993</v>
      </c>
      <c r="N202" s="112"/>
      <c r="O202" s="112"/>
      <c r="P202" s="112"/>
      <c r="Q202" s="112"/>
      <c r="R202" s="112"/>
      <c r="S202" s="112"/>
      <c r="T202" s="112"/>
      <c r="U202" s="112"/>
      <c r="V202" s="112"/>
    </row>
    <row r="203" spans="1:22" s="113" customFormat="1" ht="19.899999999999999" customHeight="1">
      <c r="A203" s="321"/>
      <c r="B203" s="324"/>
      <c r="C203" s="150" t="s">
        <v>432</v>
      </c>
      <c r="D203" s="150" t="s">
        <v>433</v>
      </c>
      <c r="E203" s="160">
        <v>10000</v>
      </c>
      <c r="F203" s="152">
        <v>9.1E-4</v>
      </c>
      <c r="G203" s="152">
        <f t="shared" si="4"/>
        <v>18.2</v>
      </c>
      <c r="H203" s="149">
        <f t="shared" si="5"/>
        <v>9.1</v>
      </c>
      <c r="I203" s="150" t="s">
        <v>720</v>
      </c>
      <c r="J203" s="150" t="s">
        <v>732</v>
      </c>
      <c r="K203" s="150" t="s">
        <v>867</v>
      </c>
      <c r="L203" s="150" t="s">
        <v>611</v>
      </c>
      <c r="M203" s="112" t="s">
        <v>1993</v>
      </c>
      <c r="N203" s="112"/>
      <c r="O203" s="112"/>
      <c r="P203" s="112"/>
      <c r="Q203" s="112"/>
      <c r="R203" s="112"/>
      <c r="S203" s="112"/>
      <c r="T203" s="112"/>
      <c r="U203" s="112"/>
      <c r="V203" s="112"/>
    </row>
    <row r="204" spans="1:22" s="113" customFormat="1" ht="19.899999999999999" customHeight="1">
      <c r="A204" s="321"/>
      <c r="B204" s="324"/>
      <c r="C204" s="150" t="s">
        <v>434</v>
      </c>
      <c r="D204" s="150" t="s">
        <v>435</v>
      </c>
      <c r="E204" s="160">
        <v>20000</v>
      </c>
      <c r="F204" s="152">
        <v>6.4000000000000005E-4</v>
      </c>
      <c r="G204" s="152">
        <f t="shared" si="4"/>
        <v>12.8</v>
      </c>
      <c r="H204" s="149">
        <f t="shared" si="5"/>
        <v>12.8</v>
      </c>
      <c r="I204" s="150" t="s">
        <v>723</v>
      </c>
      <c r="J204" s="150" t="s">
        <v>724</v>
      </c>
      <c r="K204" s="150" t="s">
        <v>868</v>
      </c>
      <c r="L204" s="150" t="s">
        <v>611</v>
      </c>
      <c r="M204" s="112" t="s">
        <v>1993</v>
      </c>
      <c r="N204" s="112"/>
      <c r="O204" s="112"/>
      <c r="P204" s="112"/>
      <c r="Q204" s="112"/>
      <c r="R204" s="112"/>
      <c r="S204" s="112"/>
      <c r="T204" s="112"/>
      <c r="U204" s="112"/>
      <c r="V204" s="112"/>
    </row>
    <row r="205" spans="1:22" s="113" customFormat="1" ht="19.899999999999999" customHeight="1">
      <c r="A205" s="321"/>
      <c r="B205" s="324"/>
      <c r="C205" s="150" t="s">
        <v>436</v>
      </c>
      <c r="D205" s="150" t="s">
        <v>437</v>
      </c>
      <c r="E205" s="160">
        <v>30000</v>
      </c>
      <c r="F205" s="152">
        <v>9.1E-4</v>
      </c>
      <c r="G205" s="152">
        <f t="shared" si="4"/>
        <v>18.2</v>
      </c>
      <c r="H205" s="149">
        <f t="shared" si="5"/>
        <v>27.3</v>
      </c>
      <c r="I205" s="150" t="s">
        <v>726</v>
      </c>
      <c r="J205" s="150" t="s">
        <v>727</v>
      </c>
      <c r="K205" s="150" t="s">
        <v>869</v>
      </c>
      <c r="L205" s="150" t="s">
        <v>611</v>
      </c>
      <c r="M205" s="112" t="s">
        <v>1993</v>
      </c>
      <c r="N205" s="112"/>
      <c r="O205" s="112"/>
      <c r="P205" s="112"/>
      <c r="Q205" s="112"/>
      <c r="R205" s="112"/>
      <c r="S205" s="112"/>
      <c r="T205" s="112"/>
      <c r="U205" s="112"/>
      <c r="V205" s="112"/>
    </row>
    <row r="206" spans="1:22" s="113" customFormat="1" ht="19.899999999999999" customHeight="1">
      <c r="A206" s="321"/>
      <c r="B206" s="324"/>
      <c r="C206" s="150" t="s">
        <v>438</v>
      </c>
      <c r="D206" s="150" t="s">
        <v>439</v>
      </c>
      <c r="E206" s="160">
        <v>70000</v>
      </c>
      <c r="F206" s="152">
        <v>6.8999999999999997E-4</v>
      </c>
      <c r="G206" s="152">
        <f t="shared" si="4"/>
        <v>13.799999999999999</v>
      </c>
      <c r="H206" s="149">
        <f t="shared" si="5"/>
        <v>48.3</v>
      </c>
      <c r="I206" s="150" t="s">
        <v>870</v>
      </c>
      <c r="J206" s="150" t="s">
        <v>727</v>
      </c>
      <c r="K206" s="150" t="s">
        <v>871</v>
      </c>
      <c r="L206" s="150" t="s">
        <v>611</v>
      </c>
      <c r="M206" s="112" t="s">
        <v>1993</v>
      </c>
      <c r="N206" s="112"/>
      <c r="O206" s="112"/>
      <c r="P206" s="112"/>
      <c r="Q206" s="112"/>
      <c r="R206" s="112"/>
      <c r="S206" s="112"/>
      <c r="T206" s="112"/>
      <c r="U206" s="112"/>
      <c r="V206" s="112"/>
    </row>
    <row r="207" spans="1:22" s="113" customFormat="1" ht="19.899999999999999" customHeight="1">
      <c r="A207" s="321"/>
      <c r="B207" s="324"/>
      <c r="C207" s="150" t="s">
        <v>440</v>
      </c>
      <c r="D207" s="150" t="s">
        <v>441</v>
      </c>
      <c r="E207" s="160">
        <v>5000</v>
      </c>
      <c r="F207" s="152">
        <v>1.07E-3</v>
      </c>
      <c r="G207" s="152">
        <f t="shared" si="4"/>
        <v>21.4</v>
      </c>
      <c r="H207" s="149">
        <f t="shared" si="5"/>
        <v>5.35</v>
      </c>
      <c r="I207" s="150" t="s">
        <v>723</v>
      </c>
      <c r="J207" s="150" t="s">
        <v>724</v>
      </c>
      <c r="K207" s="150" t="s">
        <v>872</v>
      </c>
      <c r="L207" s="150" t="s">
        <v>611</v>
      </c>
      <c r="M207" s="112" t="s">
        <v>1993</v>
      </c>
      <c r="N207" s="112"/>
      <c r="O207" s="112"/>
      <c r="P207" s="112"/>
      <c r="Q207" s="112"/>
      <c r="R207" s="112"/>
      <c r="S207" s="112"/>
      <c r="T207" s="112"/>
      <c r="U207" s="112"/>
      <c r="V207" s="112"/>
    </row>
    <row r="208" spans="1:22" s="113" customFormat="1" ht="19.899999999999999" customHeight="1">
      <c r="A208" s="321"/>
      <c r="B208" s="324"/>
      <c r="C208" s="150" t="s">
        <v>442</v>
      </c>
      <c r="D208" s="150" t="s">
        <v>443</v>
      </c>
      <c r="E208" s="160">
        <v>5000</v>
      </c>
      <c r="F208" s="152">
        <v>1.2199999999999999E-3</v>
      </c>
      <c r="G208" s="152">
        <f t="shared" si="4"/>
        <v>24.4</v>
      </c>
      <c r="H208" s="149">
        <f t="shared" si="5"/>
        <v>6.1</v>
      </c>
      <c r="I208" s="150" t="s">
        <v>720</v>
      </c>
      <c r="J208" s="150" t="s">
        <v>732</v>
      </c>
      <c r="K208" s="150" t="s">
        <v>873</v>
      </c>
      <c r="L208" s="150" t="s">
        <v>611</v>
      </c>
      <c r="M208" s="112" t="s">
        <v>1993</v>
      </c>
      <c r="N208" s="112"/>
      <c r="O208" s="112"/>
      <c r="P208" s="112"/>
      <c r="Q208" s="112"/>
      <c r="R208" s="112"/>
      <c r="S208" s="112"/>
      <c r="T208" s="112"/>
      <c r="U208" s="112"/>
      <c r="V208" s="112"/>
    </row>
    <row r="209" spans="1:22" s="113" customFormat="1" ht="19.899999999999999" customHeight="1">
      <c r="A209" s="321"/>
      <c r="B209" s="324"/>
      <c r="C209" s="150" t="s">
        <v>444</v>
      </c>
      <c r="D209" s="150" t="s">
        <v>445</v>
      </c>
      <c r="E209" s="160">
        <v>5000</v>
      </c>
      <c r="F209" s="152">
        <v>1.08E-3</v>
      </c>
      <c r="G209" s="152">
        <f t="shared" ref="G209:G272" si="6">F209*20000</f>
        <v>21.6</v>
      </c>
      <c r="H209" s="149">
        <f t="shared" ref="H209:H272" si="7">F209*E209</f>
        <v>5.4</v>
      </c>
      <c r="I209" s="150" t="s">
        <v>723</v>
      </c>
      <c r="J209" s="150" t="s">
        <v>724</v>
      </c>
      <c r="K209" s="150" t="s">
        <v>874</v>
      </c>
      <c r="L209" s="150" t="s">
        <v>611</v>
      </c>
      <c r="M209" s="112" t="s">
        <v>1993</v>
      </c>
      <c r="N209" s="112"/>
      <c r="O209" s="112"/>
      <c r="P209" s="112"/>
      <c r="Q209" s="112"/>
      <c r="R209" s="112"/>
      <c r="S209" s="112"/>
      <c r="T209" s="112"/>
      <c r="U209" s="112"/>
      <c r="V209" s="112"/>
    </row>
    <row r="210" spans="1:22" s="113" customFormat="1" ht="19.899999999999999" customHeight="1">
      <c r="A210" s="321"/>
      <c r="B210" s="324"/>
      <c r="C210" s="150" t="s">
        <v>446</v>
      </c>
      <c r="D210" s="150" t="s">
        <v>447</v>
      </c>
      <c r="E210" s="160">
        <v>5000</v>
      </c>
      <c r="F210" s="152">
        <v>1.2600000000000001E-3</v>
      </c>
      <c r="G210" s="152">
        <f t="shared" si="6"/>
        <v>25.2</v>
      </c>
      <c r="H210" s="149">
        <f t="shared" si="7"/>
        <v>6.3</v>
      </c>
      <c r="I210" s="150" t="s">
        <v>720</v>
      </c>
      <c r="J210" s="150" t="s">
        <v>732</v>
      </c>
      <c r="K210" s="150" t="s">
        <v>875</v>
      </c>
      <c r="L210" s="150" t="s">
        <v>611</v>
      </c>
      <c r="M210" s="112" t="s">
        <v>1993</v>
      </c>
      <c r="N210" s="112"/>
      <c r="O210" s="112"/>
      <c r="P210" s="112"/>
      <c r="Q210" s="112"/>
      <c r="R210" s="112"/>
      <c r="S210" s="112"/>
      <c r="T210" s="112"/>
      <c r="U210" s="112"/>
      <c r="V210" s="112"/>
    </row>
    <row r="211" spans="1:22" s="113" customFormat="1" ht="19.899999999999999" customHeight="1">
      <c r="A211" s="321"/>
      <c r="B211" s="324"/>
      <c r="C211" s="150" t="s">
        <v>448</v>
      </c>
      <c r="D211" s="150" t="s">
        <v>449</v>
      </c>
      <c r="E211" s="160">
        <v>20000</v>
      </c>
      <c r="F211" s="152">
        <v>8.8000000000000003E-4</v>
      </c>
      <c r="G211" s="152">
        <f t="shared" si="6"/>
        <v>17.600000000000001</v>
      </c>
      <c r="H211" s="149">
        <f t="shared" si="7"/>
        <v>17.600000000000001</v>
      </c>
      <c r="I211" s="150" t="s">
        <v>720</v>
      </c>
      <c r="J211" s="150" t="s">
        <v>732</v>
      </c>
      <c r="K211" s="150" t="s">
        <v>876</v>
      </c>
      <c r="L211" s="150" t="s">
        <v>611</v>
      </c>
      <c r="M211" s="112" t="s">
        <v>1993</v>
      </c>
      <c r="N211" s="112"/>
      <c r="O211" s="112"/>
      <c r="P211" s="112"/>
      <c r="Q211" s="112"/>
      <c r="R211" s="112"/>
      <c r="S211" s="112"/>
      <c r="T211" s="112"/>
      <c r="U211" s="112"/>
      <c r="V211" s="112"/>
    </row>
    <row r="212" spans="1:22" s="113" customFormat="1" ht="19.899999999999999" customHeight="1">
      <c r="A212" s="321"/>
      <c r="B212" s="324"/>
      <c r="C212" s="150" t="s">
        <v>450</v>
      </c>
      <c r="D212" s="150" t="s">
        <v>451</v>
      </c>
      <c r="E212" s="160">
        <v>20000</v>
      </c>
      <c r="F212" s="152">
        <v>9.2000000000000003E-4</v>
      </c>
      <c r="G212" s="152">
        <f t="shared" si="6"/>
        <v>18.400000000000002</v>
      </c>
      <c r="H212" s="149">
        <f t="shared" si="7"/>
        <v>18.400000000000002</v>
      </c>
      <c r="I212" s="150" t="s">
        <v>723</v>
      </c>
      <c r="J212" s="150" t="s">
        <v>724</v>
      </c>
      <c r="K212" s="150" t="s">
        <v>877</v>
      </c>
      <c r="L212" s="150" t="s">
        <v>611</v>
      </c>
      <c r="M212" s="112" t="s">
        <v>1993</v>
      </c>
      <c r="N212" s="112"/>
      <c r="O212" s="112"/>
      <c r="P212" s="112"/>
      <c r="Q212" s="112"/>
      <c r="R212" s="112"/>
      <c r="S212" s="112"/>
      <c r="T212" s="112"/>
      <c r="U212" s="112"/>
      <c r="V212" s="112"/>
    </row>
    <row r="213" spans="1:22" s="113" customFormat="1" ht="19.899999999999999" customHeight="1">
      <c r="A213" s="321"/>
      <c r="B213" s="324"/>
      <c r="C213" s="150" t="s">
        <v>452</v>
      </c>
      <c r="D213" s="150" t="s">
        <v>453</v>
      </c>
      <c r="E213" s="160">
        <v>5000</v>
      </c>
      <c r="F213" s="152">
        <v>8.1999999999999998E-4</v>
      </c>
      <c r="G213" s="152">
        <f t="shared" si="6"/>
        <v>16.399999999999999</v>
      </c>
      <c r="H213" s="149">
        <f t="shared" si="7"/>
        <v>4.0999999999999996</v>
      </c>
      <c r="I213" s="150" t="s">
        <v>720</v>
      </c>
      <c r="J213" s="150" t="s">
        <v>732</v>
      </c>
      <c r="K213" s="150" t="s">
        <v>878</v>
      </c>
      <c r="L213" s="150" t="s">
        <v>611</v>
      </c>
      <c r="M213" s="112" t="s">
        <v>1993</v>
      </c>
      <c r="N213" s="112"/>
      <c r="O213" s="112"/>
      <c r="P213" s="112"/>
      <c r="Q213" s="112"/>
      <c r="R213" s="112"/>
      <c r="S213" s="112"/>
      <c r="T213" s="112"/>
      <c r="U213" s="112"/>
      <c r="V213" s="112"/>
    </row>
    <row r="214" spans="1:22" s="113" customFormat="1" ht="19.899999999999999" customHeight="1">
      <c r="A214" s="321"/>
      <c r="B214" s="324"/>
      <c r="C214" s="150" t="s">
        <v>454</v>
      </c>
      <c r="D214" s="150" t="s">
        <v>455</v>
      </c>
      <c r="E214" s="160">
        <v>25000</v>
      </c>
      <c r="F214" s="152">
        <v>1.1299999999999999E-3</v>
      </c>
      <c r="G214" s="152">
        <f t="shared" si="6"/>
        <v>22.599999999999998</v>
      </c>
      <c r="H214" s="149">
        <f t="shared" si="7"/>
        <v>28.249999999999996</v>
      </c>
      <c r="I214" s="150" t="s">
        <v>723</v>
      </c>
      <c r="J214" s="150" t="s">
        <v>724</v>
      </c>
      <c r="K214" s="150" t="s">
        <v>879</v>
      </c>
      <c r="L214" s="150" t="s">
        <v>611</v>
      </c>
      <c r="M214" s="112" t="s">
        <v>1993</v>
      </c>
      <c r="N214" s="112"/>
      <c r="O214" s="112"/>
      <c r="P214" s="112"/>
      <c r="Q214" s="112"/>
      <c r="R214" s="112"/>
      <c r="S214" s="112"/>
      <c r="T214" s="112"/>
      <c r="U214" s="112"/>
      <c r="V214" s="112"/>
    </row>
    <row r="215" spans="1:22" s="113" customFormat="1" ht="19.899999999999999" customHeight="1">
      <c r="A215" s="321"/>
      <c r="B215" s="324"/>
      <c r="C215" s="150" t="s">
        <v>456</v>
      </c>
      <c r="D215" s="150" t="s">
        <v>457</v>
      </c>
      <c r="E215" s="160">
        <v>20000</v>
      </c>
      <c r="F215" s="152">
        <v>1.0399999999999999E-3</v>
      </c>
      <c r="G215" s="152">
        <f t="shared" si="6"/>
        <v>20.799999999999997</v>
      </c>
      <c r="H215" s="149">
        <f t="shared" si="7"/>
        <v>20.799999999999997</v>
      </c>
      <c r="I215" s="150" t="s">
        <v>720</v>
      </c>
      <c r="J215" s="150" t="s">
        <v>732</v>
      </c>
      <c r="K215" s="150" t="s">
        <v>880</v>
      </c>
      <c r="L215" s="150" t="s">
        <v>611</v>
      </c>
      <c r="M215" s="112" t="s">
        <v>1993</v>
      </c>
      <c r="N215" s="112"/>
      <c r="O215" s="112"/>
      <c r="P215" s="112"/>
      <c r="Q215" s="112"/>
      <c r="R215" s="112"/>
      <c r="S215" s="112"/>
      <c r="T215" s="112"/>
      <c r="U215" s="112"/>
      <c r="V215" s="112"/>
    </row>
    <row r="216" spans="1:22" s="113" customFormat="1" ht="19.899999999999999" customHeight="1">
      <c r="A216" s="321"/>
      <c r="B216" s="324"/>
      <c r="C216" s="150" t="s">
        <v>458</v>
      </c>
      <c r="D216" s="150" t="s">
        <v>459</v>
      </c>
      <c r="E216" s="160">
        <v>5000</v>
      </c>
      <c r="F216" s="152">
        <v>8.1999999999999998E-4</v>
      </c>
      <c r="G216" s="152">
        <f t="shared" si="6"/>
        <v>16.399999999999999</v>
      </c>
      <c r="H216" s="149">
        <f t="shared" si="7"/>
        <v>4.0999999999999996</v>
      </c>
      <c r="I216" s="150" t="s">
        <v>720</v>
      </c>
      <c r="J216" s="150" t="s">
        <v>732</v>
      </c>
      <c r="K216" s="150" t="s">
        <v>881</v>
      </c>
      <c r="L216" s="150" t="s">
        <v>611</v>
      </c>
      <c r="M216" s="112" t="s">
        <v>1993</v>
      </c>
      <c r="N216" s="112"/>
      <c r="O216" s="112"/>
      <c r="P216" s="112"/>
      <c r="Q216" s="112"/>
      <c r="R216" s="112"/>
      <c r="S216" s="112"/>
      <c r="T216" s="112"/>
      <c r="U216" s="112"/>
      <c r="V216" s="112"/>
    </row>
    <row r="217" spans="1:22" s="113" customFormat="1" ht="19.899999999999999" customHeight="1">
      <c r="A217" s="321"/>
      <c r="B217" s="324"/>
      <c r="C217" s="150" t="s">
        <v>460</v>
      </c>
      <c r="D217" s="150" t="s">
        <v>461</v>
      </c>
      <c r="E217" s="160">
        <v>5000</v>
      </c>
      <c r="F217" s="152">
        <v>1.1900000000000001E-3</v>
      </c>
      <c r="G217" s="152">
        <f t="shared" si="6"/>
        <v>23.8</v>
      </c>
      <c r="H217" s="149">
        <f t="shared" si="7"/>
        <v>5.95</v>
      </c>
      <c r="I217" s="150" t="s">
        <v>723</v>
      </c>
      <c r="J217" s="150" t="s">
        <v>724</v>
      </c>
      <c r="K217" s="150" t="s">
        <v>882</v>
      </c>
      <c r="L217" s="150" t="s">
        <v>616</v>
      </c>
      <c r="M217" s="112" t="s">
        <v>1993</v>
      </c>
      <c r="N217" s="112"/>
      <c r="O217" s="112"/>
      <c r="P217" s="112"/>
      <c r="Q217" s="112"/>
      <c r="R217" s="112"/>
      <c r="S217" s="112"/>
      <c r="T217" s="112"/>
      <c r="U217" s="112"/>
      <c r="V217" s="112"/>
    </row>
    <row r="218" spans="1:22" s="113" customFormat="1" ht="19.899999999999999" customHeight="1">
      <c r="A218" s="321"/>
      <c r="B218" s="324"/>
      <c r="C218" s="150" t="s">
        <v>462</v>
      </c>
      <c r="D218" s="150" t="s">
        <v>463</v>
      </c>
      <c r="E218" s="160">
        <v>20000</v>
      </c>
      <c r="F218" s="152">
        <v>1.2999999999999999E-3</v>
      </c>
      <c r="G218" s="152">
        <f t="shared" si="6"/>
        <v>26</v>
      </c>
      <c r="H218" s="149">
        <f t="shared" si="7"/>
        <v>26</v>
      </c>
      <c r="I218" s="150" t="s">
        <v>720</v>
      </c>
      <c r="J218" s="150" t="s">
        <v>732</v>
      </c>
      <c r="K218" s="150" t="s">
        <v>883</v>
      </c>
      <c r="L218" s="150" t="s">
        <v>611</v>
      </c>
      <c r="M218" s="112" t="s">
        <v>1993</v>
      </c>
      <c r="N218" s="112"/>
      <c r="O218" s="112"/>
      <c r="P218" s="112"/>
      <c r="Q218" s="112"/>
      <c r="R218" s="112"/>
      <c r="S218" s="112"/>
      <c r="T218" s="112"/>
      <c r="U218" s="112"/>
      <c r="V218" s="112"/>
    </row>
    <row r="219" spans="1:22" s="113" customFormat="1" ht="19.899999999999999" customHeight="1">
      <c r="A219" s="321"/>
      <c r="B219" s="324"/>
      <c r="C219" s="150" t="s">
        <v>464</v>
      </c>
      <c r="D219" s="150" t="s">
        <v>465</v>
      </c>
      <c r="E219" s="160">
        <v>5000</v>
      </c>
      <c r="F219" s="152">
        <v>1.0399999999999999E-3</v>
      </c>
      <c r="G219" s="152">
        <f t="shared" si="6"/>
        <v>20.799999999999997</v>
      </c>
      <c r="H219" s="149">
        <f t="shared" si="7"/>
        <v>5.1999999999999993</v>
      </c>
      <c r="I219" s="150" t="s">
        <v>723</v>
      </c>
      <c r="J219" s="150" t="s">
        <v>724</v>
      </c>
      <c r="K219" s="150" t="s">
        <v>884</v>
      </c>
      <c r="L219" s="150" t="s">
        <v>611</v>
      </c>
      <c r="M219" s="112" t="s">
        <v>1993</v>
      </c>
      <c r="N219" s="112"/>
      <c r="O219" s="112"/>
      <c r="P219" s="112"/>
      <c r="Q219" s="112"/>
      <c r="R219" s="112"/>
      <c r="S219" s="112"/>
      <c r="T219" s="112"/>
      <c r="U219" s="112"/>
      <c r="V219" s="112"/>
    </row>
    <row r="220" spans="1:22" s="113" customFormat="1" ht="19.899999999999999" customHeight="1">
      <c r="A220" s="321"/>
      <c r="B220" s="324"/>
      <c r="C220" s="150" t="s">
        <v>466</v>
      </c>
      <c r="D220" s="150" t="s">
        <v>467</v>
      </c>
      <c r="E220" s="160">
        <v>40000</v>
      </c>
      <c r="F220" s="152">
        <v>9.7999999999999997E-4</v>
      </c>
      <c r="G220" s="152">
        <f t="shared" si="6"/>
        <v>19.599999999999998</v>
      </c>
      <c r="H220" s="149">
        <f t="shared" si="7"/>
        <v>39.199999999999996</v>
      </c>
      <c r="I220" s="150" t="s">
        <v>726</v>
      </c>
      <c r="J220" s="150" t="s">
        <v>727</v>
      </c>
      <c r="K220" s="150" t="s">
        <v>885</v>
      </c>
      <c r="L220" s="150" t="s">
        <v>611</v>
      </c>
      <c r="M220" s="112" t="s">
        <v>1993</v>
      </c>
      <c r="N220" s="112"/>
      <c r="O220" s="112"/>
      <c r="P220" s="112"/>
      <c r="Q220" s="112"/>
      <c r="R220" s="112"/>
      <c r="S220" s="112"/>
      <c r="T220" s="112"/>
      <c r="U220" s="112"/>
      <c r="V220" s="112"/>
    </row>
    <row r="221" spans="1:22" s="113" customFormat="1" ht="19.899999999999999" customHeight="1">
      <c r="A221" s="321"/>
      <c r="B221" s="324"/>
      <c r="C221" s="150" t="s">
        <v>468</v>
      </c>
      <c r="D221" s="150" t="s">
        <v>469</v>
      </c>
      <c r="E221" s="160">
        <v>30000</v>
      </c>
      <c r="F221" s="152">
        <v>1.25E-3</v>
      </c>
      <c r="G221" s="152">
        <f t="shared" si="6"/>
        <v>25</v>
      </c>
      <c r="H221" s="149">
        <f t="shared" si="7"/>
        <v>37.5</v>
      </c>
      <c r="I221" s="150" t="s">
        <v>720</v>
      </c>
      <c r="J221" s="150" t="s">
        <v>732</v>
      </c>
      <c r="K221" s="150" t="s">
        <v>886</v>
      </c>
      <c r="L221" s="150" t="s">
        <v>611</v>
      </c>
      <c r="M221" s="112" t="s">
        <v>1993</v>
      </c>
      <c r="N221" s="112"/>
      <c r="O221" s="112"/>
      <c r="P221" s="112"/>
      <c r="Q221" s="112"/>
      <c r="R221" s="112"/>
      <c r="S221" s="112"/>
      <c r="T221" s="112"/>
      <c r="U221" s="112"/>
      <c r="V221" s="112"/>
    </row>
    <row r="222" spans="1:22" s="113" customFormat="1" ht="19.899999999999999" customHeight="1">
      <c r="A222" s="321"/>
      <c r="B222" s="324"/>
      <c r="C222" s="150" t="s">
        <v>470</v>
      </c>
      <c r="D222" s="150" t="s">
        <v>471</v>
      </c>
      <c r="E222" s="160">
        <v>10000</v>
      </c>
      <c r="F222" s="152">
        <v>1.2600000000000001E-3</v>
      </c>
      <c r="G222" s="152">
        <f t="shared" si="6"/>
        <v>25.2</v>
      </c>
      <c r="H222" s="149">
        <f t="shared" si="7"/>
        <v>12.6</v>
      </c>
      <c r="I222" s="150" t="s">
        <v>726</v>
      </c>
      <c r="J222" s="150" t="s">
        <v>727</v>
      </c>
      <c r="K222" s="150" t="s">
        <v>887</v>
      </c>
      <c r="L222" s="150" t="s">
        <v>611</v>
      </c>
      <c r="M222" s="112" t="s">
        <v>1993</v>
      </c>
      <c r="N222" s="112"/>
      <c r="O222" s="112"/>
      <c r="P222" s="112"/>
      <c r="Q222" s="112"/>
      <c r="R222" s="112"/>
      <c r="S222" s="112"/>
      <c r="T222" s="112"/>
      <c r="U222" s="112"/>
      <c r="V222" s="112"/>
    </row>
    <row r="223" spans="1:22" s="113" customFormat="1" ht="19.899999999999999" customHeight="1">
      <c r="A223" s="321"/>
      <c r="B223" s="324"/>
      <c r="C223" s="150" t="s">
        <v>472</v>
      </c>
      <c r="D223" s="150" t="s">
        <v>473</v>
      </c>
      <c r="E223" s="160">
        <v>5000</v>
      </c>
      <c r="F223" s="152">
        <v>8.8000000000000003E-4</v>
      </c>
      <c r="G223" s="152">
        <f t="shared" si="6"/>
        <v>17.600000000000001</v>
      </c>
      <c r="H223" s="149">
        <f t="shared" si="7"/>
        <v>4.4000000000000004</v>
      </c>
      <c r="I223" s="150" t="s">
        <v>720</v>
      </c>
      <c r="J223" s="150" t="s">
        <v>732</v>
      </c>
      <c r="K223" s="150" t="s">
        <v>888</v>
      </c>
      <c r="L223" s="150" t="s">
        <v>611</v>
      </c>
      <c r="M223" s="112" t="s">
        <v>1993</v>
      </c>
      <c r="N223" s="112"/>
      <c r="O223" s="112"/>
      <c r="P223" s="112"/>
      <c r="Q223" s="112"/>
      <c r="R223" s="112"/>
      <c r="S223" s="112"/>
      <c r="T223" s="112"/>
      <c r="U223" s="112"/>
      <c r="V223" s="112"/>
    </row>
    <row r="224" spans="1:22" s="113" customFormat="1" ht="19.899999999999999" customHeight="1">
      <c r="A224" s="321"/>
      <c r="B224" s="324"/>
      <c r="C224" s="150" t="s">
        <v>474</v>
      </c>
      <c r="D224" s="150" t="s">
        <v>475</v>
      </c>
      <c r="E224" s="160">
        <v>20000</v>
      </c>
      <c r="F224" s="152">
        <v>1.32E-3</v>
      </c>
      <c r="G224" s="152">
        <f t="shared" si="6"/>
        <v>26.4</v>
      </c>
      <c r="H224" s="149">
        <f t="shared" si="7"/>
        <v>26.4</v>
      </c>
      <c r="I224" s="150" t="s">
        <v>720</v>
      </c>
      <c r="J224" s="150" t="s">
        <v>732</v>
      </c>
      <c r="K224" s="150" t="s">
        <v>889</v>
      </c>
      <c r="L224" s="150" t="s">
        <v>611</v>
      </c>
      <c r="M224" s="112" t="s">
        <v>1993</v>
      </c>
      <c r="N224" s="112"/>
      <c r="O224" s="112"/>
      <c r="P224" s="112"/>
      <c r="Q224" s="112"/>
      <c r="R224" s="112"/>
      <c r="S224" s="112"/>
      <c r="T224" s="112"/>
      <c r="U224" s="112"/>
      <c r="V224" s="112"/>
    </row>
    <row r="225" spans="1:22" s="113" customFormat="1" ht="19.899999999999999" customHeight="1">
      <c r="A225" s="321"/>
      <c r="B225" s="324"/>
      <c r="C225" s="150" t="s">
        <v>476</v>
      </c>
      <c r="D225" s="150" t="s">
        <v>477</v>
      </c>
      <c r="E225" s="160">
        <v>25000</v>
      </c>
      <c r="F225" s="152">
        <v>6.6E-4</v>
      </c>
      <c r="G225" s="152">
        <f t="shared" si="6"/>
        <v>13.2</v>
      </c>
      <c r="H225" s="149">
        <f t="shared" si="7"/>
        <v>16.5</v>
      </c>
      <c r="I225" s="150" t="s">
        <v>720</v>
      </c>
      <c r="J225" s="150" t="s">
        <v>721</v>
      </c>
      <c r="K225" s="150" t="s">
        <v>890</v>
      </c>
      <c r="L225" s="150" t="s">
        <v>611</v>
      </c>
      <c r="M225" s="112" t="s">
        <v>1993</v>
      </c>
      <c r="N225" s="112"/>
      <c r="O225" s="112"/>
      <c r="P225" s="112"/>
      <c r="Q225" s="112"/>
      <c r="R225" s="112"/>
      <c r="S225" s="112"/>
      <c r="T225" s="112"/>
      <c r="U225" s="112"/>
      <c r="V225" s="112"/>
    </row>
    <row r="226" spans="1:22" s="113" customFormat="1" ht="19.899999999999999" customHeight="1">
      <c r="A226" s="321"/>
      <c r="B226" s="324"/>
      <c r="C226" s="150" t="s">
        <v>478</v>
      </c>
      <c r="D226" s="150" t="s">
        <v>479</v>
      </c>
      <c r="E226" s="160">
        <v>10000</v>
      </c>
      <c r="F226" s="152">
        <v>1.23E-3</v>
      </c>
      <c r="G226" s="152">
        <f t="shared" si="6"/>
        <v>24.599999999999998</v>
      </c>
      <c r="H226" s="149">
        <f t="shared" si="7"/>
        <v>12.299999999999999</v>
      </c>
      <c r="I226" s="150" t="s">
        <v>720</v>
      </c>
      <c r="J226" s="150" t="s">
        <v>732</v>
      </c>
      <c r="K226" s="150" t="s">
        <v>891</v>
      </c>
      <c r="L226" s="150" t="s">
        <v>611</v>
      </c>
      <c r="M226" s="112" t="s">
        <v>1993</v>
      </c>
      <c r="N226" s="112"/>
      <c r="O226" s="112"/>
      <c r="P226" s="112"/>
      <c r="Q226" s="112"/>
      <c r="R226" s="112"/>
      <c r="S226" s="112"/>
      <c r="T226" s="112"/>
      <c r="U226" s="112"/>
      <c r="V226" s="112"/>
    </row>
    <row r="227" spans="1:22" s="113" customFormat="1" ht="19.899999999999999" customHeight="1">
      <c r="A227" s="321"/>
      <c r="B227" s="324"/>
      <c r="C227" s="150" t="s">
        <v>480</v>
      </c>
      <c r="D227" s="150" t="s">
        <v>481</v>
      </c>
      <c r="E227" s="160">
        <v>25000</v>
      </c>
      <c r="F227" s="152">
        <v>1.7600000000000001E-3</v>
      </c>
      <c r="G227" s="152">
        <f t="shared" si="6"/>
        <v>35.200000000000003</v>
      </c>
      <c r="H227" s="149">
        <f t="shared" si="7"/>
        <v>44</v>
      </c>
      <c r="I227" s="150" t="s">
        <v>720</v>
      </c>
      <c r="J227" s="150" t="s">
        <v>732</v>
      </c>
      <c r="K227" s="150" t="s">
        <v>892</v>
      </c>
      <c r="L227" s="150" t="s">
        <v>616</v>
      </c>
      <c r="M227" s="112" t="s">
        <v>1993</v>
      </c>
      <c r="N227" s="112"/>
      <c r="O227" s="112"/>
      <c r="P227" s="112"/>
      <c r="Q227" s="112"/>
      <c r="R227" s="112"/>
      <c r="S227" s="112"/>
      <c r="T227" s="112"/>
      <c r="U227" s="112"/>
      <c r="V227" s="112"/>
    </row>
    <row r="228" spans="1:22" s="113" customFormat="1" ht="19.899999999999999" customHeight="1">
      <c r="A228" s="321"/>
      <c r="B228" s="324"/>
      <c r="C228" s="150" t="s">
        <v>482</v>
      </c>
      <c r="D228" s="150" t="s">
        <v>483</v>
      </c>
      <c r="E228" s="160">
        <v>45000</v>
      </c>
      <c r="F228" s="152">
        <v>1.7700000000000001E-3</v>
      </c>
      <c r="G228" s="152">
        <f t="shared" si="6"/>
        <v>35.4</v>
      </c>
      <c r="H228" s="149">
        <f t="shared" si="7"/>
        <v>79.650000000000006</v>
      </c>
      <c r="I228" s="150" t="s">
        <v>720</v>
      </c>
      <c r="J228" s="150" t="s">
        <v>732</v>
      </c>
      <c r="K228" s="150" t="s">
        <v>893</v>
      </c>
      <c r="L228" s="150" t="s">
        <v>616</v>
      </c>
      <c r="M228" s="112" t="s">
        <v>1993</v>
      </c>
      <c r="N228" s="112"/>
      <c r="O228" s="112"/>
      <c r="P228" s="112"/>
      <c r="Q228" s="112"/>
      <c r="R228" s="112"/>
      <c r="S228" s="112"/>
      <c r="T228" s="112"/>
      <c r="U228" s="112"/>
      <c r="V228" s="112"/>
    </row>
    <row r="229" spans="1:22" s="113" customFormat="1" ht="19.899999999999999" customHeight="1">
      <c r="A229" s="321"/>
      <c r="B229" s="324"/>
      <c r="C229" s="150" t="s">
        <v>484</v>
      </c>
      <c r="D229" s="150" t="s">
        <v>485</v>
      </c>
      <c r="E229" s="160">
        <v>24000</v>
      </c>
      <c r="F229" s="152">
        <v>3.8280000000000002E-2</v>
      </c>
      <c r="G229" s="152">
        <f t="shared" si="6"/>
        <v>765.6</v>
      </c>
      <c r="H229" s="149">
        <f t="shared" si="7"/>
        <v>918.72</v>
      </c>
      <c r="I229" s="150" t="s">
        <v>720</v>
      </c>
      <c r="J229" s="150" t="s">
        <v>732</v>
      </c>
      <c r="K229" s="150" t="s">
        <v>894</v>
      </c>
      <c r="L229" s="150" t="s">
        <v>616</v>
      </c>
      <c r="M229" s="112" t="s">
        <v>1993</v>
      </c>
      <c r="N229" s="112"/>
      <c r="O229" s="112"/>
      <c r="P229" s="112"/>
      <c r="Q229" s="112"/>
      <c r="R229" s="112"/>
      <c r="S229" s="112"/>
      <c r="T229" s="112"/>
      <c r="U229" s="112"/>
      <c r="V229" s="112"/>
    </row>
    <row r="230" spans="1:22" s="113" customFormat="1" ht="19.899999999999999" customHeight="1">
      <c r="A230" s="321"/>
      <c r="B230" s="324"/>
      <c r="C230" s="150" t="s">
        <v>486</v>
      </c>
      <c r="D230" s="150" t="s">
        <v>487</v>
      </c>
      <c r="E230" s="160">
        <v>20000</v>
      </c>
      <c r="F230" s="152">
        <v>2.7000000000000001E-3</v>
      </c>
      <c r="G230" s="152">
        <f t="shared" si="6"/>
        <v>54</v>
      </c>
      <c r="H230" s="149">
        <f t="shared" si="7"/>
        <v>54</v>
      </c>
      <c r="I230" s="150" t="s">
        <v>720</v>
      </c>
      <c r="J230" s="150" t="s">
        <v>732</v>
      </c>
      <c r="K230" s="150" t="s">
        <v>895</v>
      </c>
      <c r="L230" s="150" t="s">
        <v>611</v>
      </c>
      <c r="M230" s="112" t="s">
        <v>1993</v>
      </c>
      <c r="N230" s="112"/>
      <c r="O230" s="112"/>
      <c r="P230" s="112"/>
      <c r="Q230" s="112"/>
      <c r="R230" s="112"/>
      <c r="S230" s="112"/>
      <c r="T230" s="112"/>
      <c r="U230" s="112"/>
      <c r="V230" s="112"/>
    </row>
    <row r="231" spans="1:22" s="113" customFormat="1" ht="19.899999999999999" customHeight="1">
      <c r="A231" s="321"/>
      <c r="B231" s="324"/>
      <c r="C231" s="150" t="s">
        <v>488</v>
      </c>
      <c r="D231" s="150" t="s">
        <v>489</v>
      </c>
      <c r="E231" s="160">
        <v>10000</v>
      </c>
      <c r="F231" s="152">
        <v>2.8800000000000002E-3</v>
      </c>
      <c r="G231" s="152">
        <f t="shared" si="6"/>
        <v>57.6</v>
      </c>
      <c r="H231" s="149">
        <f t="shared" si="7"/>
        <v>28.8</v>
      </c>
      <c r="I231" s="150" t="s">
        <v>723</v>
      </c>
      <c r="J231" s="150" t="s">
        <v>724</v>
      </c>
      <c r="K231" s="150" t="s">
        <v>896</v>
      </c>
      <c r="L231" s="150" t="s">
        <v>611</v>
      </c>
      <c r="M231" s="112" t="s">
        <v>1993</v>
      </c>
      <c r="N231" s="112"/>
      <c r="O231" s="112"/>
      <c r="P231" s="112"/>
      <c r="Q231" s="112"/>
      <c r="R231" s="112"/>
      <c r="S231" s="112"/>
      <c r="T231" s="112"/>
      <c r="U231" s="112"/>
      <c r="V231" s="112"/>
    </row>
    <row r="232" spans="1:22" s="113" customFormat="1" ht="19.899999999999999" customHeight="1">
      <c r="A232" s="321"/>
      <c r="B232" s="324"/>
      <c r="C232" s="150" t="s">
        <v>490</v>
      </c>
      <c r="D232" s="150" t="s">
        <v>491</v>
      </c>
      <c r="E232" s="160">
        <v>50000</v>
      </c>
      <c r="F232" s="152">
        <v>1.5E-3</v>
      </c>
      <c r="G232" s="152">
        <f t="shared" si="6"/>
        <v>30</v>
      </c>
      <c r="H232" s="149">
        <f t="shared" si="7"/>
        <v>75</v>
      </c>
      <c r="I232" s="150" t="s">
        <v>720</v>
      </c>
      <c r="J232" s="150" t="s">
        <v>732</v>
      </c>
      <c r="K232" s="150" t="s">
        <v>897</v>
      </c>
      <c r="L232" s="150" t="s">
        <v>611</v>
      </c>
      <c r="M232" s="112" t="s">
        <v>1993</v>
      </c>
      <c r="N232" s="112"/>
      <c r="O232" s="112"/>
      <c r="P232" s="112"/>
      <c r="Q232" s="112"/>
      <c r="R232" s="112"/>
      <c r="S232" s="112"/>
      <c r="T232" s="112"/>
      <c r="U232" s="112"/>
      <c r="V232" s="112"/>
    </row>
    <row r="233" spans="1:22" s="113" customFormat="1" ht="19.899999999999999" customHeight="1">
      <c r="A233" s="321"/>
      <c r="B233" s="324"/>
      <c r="C233" s="150" t="s">
        <v>492</v>
      </c>
      <c r="D233" s="150" t="s">
        <v>493</v>
      </c>
      <c r="E233" s="160">
        <v>10000</v>
      </c>
      <c r="F233" s="152">
        <v>1.67E-3</v>
      </c>
      <c r="G233" s="152">
        <f t="shared" si="6"/>
        <v>33.4</v>
      </c>
      <c r="H233" s="149">
        <f t="shared" si="7"/>
        <v>16.7</v>
      </c>
      <c r="I233" s="150" t="s">
        <v>720</v>
      </c>
      <c r="J233" s="150" t="s">
        <v>732</v>
      </c>
      <c r="K233" s="150" t="s">
        <v>898</v>
      </c>
      <c r="L233" s="150" t="s">
        <v>611</v>
      </c>
      <c r="M233" s="112" t="s">
        <v>1993</v>
      </c>
      <c r="N233" s="112"/>
      <c r="O233" s="112"/>
      <c r="P233" s="112"/>
      <c r="Q233" s="112"/>
      <c r="R233" s="112"/>
      <c r="S233" s="112"/>
      <c r="T233" s="112"/>
      <c r="U233" s="112"/>
      <c r="V233" s="112"/>
    </row>
    <row r="234" spans="1:22" s="113" customFormat="1" ht="19.899999999999999" customHeight="1">
      <c r="A234" s="321"/>
      <c r="B234" s="324"/>
      <c r="C234" s="150" t="s">
        <v>494</v>
      </c>
      <c r="D234" s="150" t="s">
        <v>495</v>
      </c>
      <c r="E234" s="160">
        <v>10000</v>
      </c>
      <c r="F234" s="152">
        <v>1.6299999999999999E-3</v>
      </c>
      <c r="G234" s="152">
        <f t="shared" si="6"/>
        <v>32.6</v>
      </c>
      <c r="H234" s="149">
        <f t="shared" si="7"/>
        <v>16.3</v>
      </c>
      <c r="I234" s="150" t="s">
        <v>720</v>
      </c>
      <c r="J234" s="150" t="s">
        <v>732</v>
      </c>
      <c r="K234" s="150" t="s">
        <v>899</v>
      </c>
      <c r="L234" s="150" t="s">
        <v>611</v>
      </c>
      <c r="M234" s="112" t="s">
        <v>1993</v>
      </c>
      <c r="N234" s="112"/>
      <c r="O234" s="112"/>
      <c r="P234" s="112"/>
      <c r="Q234" s="112"/>
      <c r="R234" s="112"/>
      <c r="S234" s="112"/>
      <c r="T234" s="112"/>
      <c r="U234" s="112"/>
      <c r="V234" s="112"/>
    </row>
    <row r="235" spans="1:22" s="113" customFormat="1" ht="19.899999999999999" customHeight="1">
      <c r="A235" s="321"/>
      <c r="B235" s="324"/>
      <c r="C235" s="150" t="s">
        <v>496</v>
      </c>
      <c r="D235" s="150" t="s">
        <v>497</v>
      </c>
      <c r="E235" s="160">
        <v>40000</v>
      </c>
      <c r="F235" s="152">
        <v>1.67E-3</v>
      </c>
      <c r="G235" s="152">
        <f t="shared" si="6"/>
        <v>33.4</v>
      </c>
      <c r="H235" s="149">
        <f t="shared" si="7"/>
        <v>66.8</v>
      </c>
      <c r="I235" s="150" t="s">
        <v>720</v>
      </c>
      <c r="J235" s="150" t="s">
        <v>732</v>
      </c>
      <c r="K235" s="150" t="s">
        <v>900</v>
      </c>
      <c r="L235" s="150" t="s">
        <v>611</v>
      </c>
      <c r="M235" s="112" t="s">
        <v>1993</v>
      </c>
      <c r="N235" s="112"/>
      <c r="O235" s="112"/>
      <c r="P235" s="112"/>
      <c r="Q235" s="112"/>
      <c r="R235" s="112"/>
      <c r="S235" s="112"/>
      <c r="T235" s="112"/>
      <c r="U235" s="112"/>
      <c r="V235" s="112"/>
    </row>
    <row r="236" spans="1:22" s="113" customFormat="1" ht="19.899999999999999" customHeight="1">
      <c r="A236" s="321"/>
      <c r="B236" s="324"/>
      <c r="C236" s="150" t="s">
        <v>498</v>
      </c>
      <c r="D236" s="150" t="s">
        <v>499</v>
      </c>
      <c r="E236" s="160">
        <v>15000</v>
      </c>
      <c r="F236" s="152">
        <v>2.97E-3</v>
      </c>
      <c r="G236" s="152">
        <f t="shared" si="6"/>
        <v>59.4</v>
      </c>
      <c r="H236" s="149">
        <f t="shared" si="7"/>
        <v>44.55</v>
      </c>
      <c r="I236" s="150" t="s">
        <v>726</v>
      </c>
      <c r="J236" s="150" t="s">
        <v>727</v>
      </c>
      <c r="K236" s="150" t="s">
        <v>901</v>
      </c>
      <c r="L236" s="150" t="s">
        <v>616</v>
      </c>
      <c r="M236" s="112" t="s">
        <v>1993</v>
      </c>
      <c r="N236" s="112"/>
      <c r="O236" s="112"/>
      <c r="P236" s="112"/>
      <c r="Q236" s="112"/>
      <c r="R236" s="112"/>
      <c r="S236" s="112"/>
      <c r="T236" s="112"/>
      <c r="U236" s="112"/>
      <c r="V236" s="112"/>
    </row>
    <row r="237" spans="1:22" s="113" customFormat="1" ht="19.899999999999999" customHeight="1">
      <c r="A237" s="321"/>
      <c r="B237" s="324"/>
      <c r="C237" s="150" t="s">
        <v>500</v>
      </c>
      <c r="D237" s="150" t="s">
        <v>501</v>
      </c>
      <c r="E237" s="160">
        <v>15000</v>
      </c>
      <c r="F237" s="152">
        <v>1.3600000000000001E-3</v>
      </c>
      <c r="G237" s="152">
        <f t="shared" si="6"/>
        <v>27.200000000000003</v>
      </c>
      <c r="H237" s="149">
        <f t="shared" si="7"/>
        <v>20.400000000000002</v>
      </c>
      <c r="I237" s="150" t="s">
        <v>902</v>
      </c>
      <c r="J237" s="150" t="s">
        <v>903</v>
      </c>
      <c r="K237" s="150" t="s">
        <v>904</v>
      </c>
      <c r="L237" s="150" t="s">
        <v>611</v>
      </c>
      <c r="M237" s="112" t="s">
        <v>1993</v>
      </c>
      <c r="N237" s="112"/>
      <c r="O237" s="112"/>
      <c r="P237" s="112"/>
      <c r="Q237" s="112"/>
      <c r="R237" s="112"/>
      <c r="S237" s="112"/>
      <c r="T237" s="112"/>
      <c r="U237" s="112"/>
      <c r="V237" s="112"/>
    </row>
    <row r="238" spans="1:22" s="113" customFormat="1" ht="19.899999999999999" customHeight="1">
      <c r="A238" s="321"/>
      <c r="B238" s="324"/>
      <c r="C238" s="150" t="s">
        <v>502</v>
      </c>
      <c r="D238" s="150" t="s">
        <v>503</v>
      </c>
      <c r="E238" s="160">
        <v>15000</v>
      </c>
      <c r="F238" s="152">
        <v>1.1199999999999999E-3</v>
      </c>
      <c r="G238" s="152">
        <f t="shared" si="6"/>
        <v>22.4</v>
      </c>
      <c r="H238" s="149">
        <f t="shared" si="7"/>
        <v>16.799999999999997</v>
      </c>
      <c r="I238" s="150" t="s">
        <v>723</v>
      </c>
      <c r="J238" s="150" t="s">
        <v>767</v>
      </c>
      <c r="K238" s="150" t="s">
        <v>905</v>
      </c>
      <c r="L238" s="150" t="s">
        <v>611</v>
      </c>
      <c r="M238" s="112" t="s">
        <v>1993</v>
      </c>
      <c r="N238" s="112"/>
      <c r="O238" s="112"/>
      <c r="P238" s="112"/>
      <c r="Q238" s="112"/>
      <c r="R238" s="112"/>
      <c r="S238" s="112"/>
      <c r="T238" s="112"/>
      <c r="U238" s="112"/>
      <c r="V238" s="112"/>
    </row>
    <row r="239" spans="1:22" s="113" customFormat="1" ht="19.899999999999999" customHeight="1">
      <c r="A239" s="321"/>
      <c r="B239" s="324"/>
      <c r="C239" s="150" t="s">
        <v>504</v>
      </c>
      <c r="D239" s="150" t="s">
        <v>505</v>
      </c>
      <c r="E239" s="160">
        <v>30000</v>
      </c>
      <c r="F239" s="152">
        <v>1.57E-3</v>
      </c>
      <c r="G239" s="152">
        <f t="shared" si="6"/>
        <v>31.4</v>
      </c>
      <c r="H239" s="149">
        <f t="shared" si="7"/>
        <v>47.1</v>
      </c>
      <c r="I239" s="150" t="s">
        <v>723</v>
      </c>
      <c r="J239" s="150" t="s">
        <v>767</v>
      </c>
      <c r="K239" s="150" t="s">
        <v>906</v>
      </c>
      <c r="L239" s="150" t="s">
        <v>611</v>
      </c>
      <c r="M239" s="112" t="s">
        <v>1993</v>
      </c>
      <c r="N239" s="112"/>
      <c r="O239" s="112"/>
      <c r="P239" s="112"/>
      <c r="Q239" s="112"/>
      <c r="R239" s="112"/>
      <c r="S239" s="112"/>
      <c r="T239" s="112"/>
      <c r="U239" s="112"/>
      <c r="V239" s="112"/>
    </row>
    <row r="240" spans="1:22" s="113" customFormat="1" ht="19.899999999999999" customHeight="1">
      <c r="A240" s="321"/>
      <c r="B240" s="324"/>
      <c r="C240" s="150" t="s">
        <v>506</v>
      </c>
      <c r="D240" s="150" t="s">
        <v>507</v>
      </c>
      <c r="E240" s="160">
        <v>45000</v>
      </c>
      <c r="F240" s="152">
        <v>9.8999999999999999E-4</v>
      </c>
      <c r="G240" s="152">
        <f t="shared" si="6"/>
        <v>19.8</v>
      </c>
      <c r="H240" s="149">
        <f t="shared" si="7"/>
        <v>44.55</v>
      </c>
      <c r="I240" s="150" t="s">
        <v>723</v>
      </c>
      <c r="J240" s="150" t="s">
        <v>767</v>
      </c>
      <c r="K240" s="150" t="s">
        <v>907</v>
      </c>
      <c r="L240" s="150" t="s">
        <v>611</v>
      </c>
      <c r="M240" s="112" t="s">
        <v>1993</v>
      </c>
      <c r="N240" s="112"/>
      <c r="O240" s="112"/>
      <c r="P240" s="112"/>
      <c r="Q240" s="112"/>
      <c r="R240" s="112"/>
      <c r="S240" s="112"/>
      <c r="T240" s="112"/>
      <c r="U240" s="112"/>
      <c r="V240" s="112"/>
    </row>
    <row r="241" spans="1:22" s="113" customFormat="1" ht="19.899999999999999" customHeight="1">
      <c r="A241" s="321"/>
      <c r="B241" s="324"/>
      <c r="C241" s="150" t="s">
        <v>508</v>
      </c>
      <c r="D241" s="150" t="s">
        <v>509</v>
      </c>
      <c r="E241" s="160">
        <v>20000</v>
      </c>
      <c r="F241" s="152">
        <v>3.0799999999999998E-3</v>
      </c>
      <c r="G241" s="152">
        <f t="shared" si="6"/>
        <v>61.599999999999994</v>
      </c>
      <c r="H241" s="149">
        <f t="shared" si="7"/>
        <v>61.599999999999994</v>
      </c>
      <c r="I241" s="150" t="s">
        <v>723</v>
      </c>
      <c r="J241" s="150" t="s">
        <v>767</v>
      </c>
      <c r="K241" s="150" t="s">
        <v>908</v>
      </c>
      <c r="L241" s="150" t="s">
        <v>611</v>
      </c>
      <c r="M241" s="112" t="s">
        <v>1993</v>
      </c>
      <c r="N241" s="112"/>
      <c r="O241" s="112"/>
      <c r="P241" s="112"/>
      <c r="Q241" s="112"/>
      <c r="R241" s="112"/>
      <c r="S241" s="112"/>
      <c r="T241" s="112"/>
      <c r="U241" s="112"/>
      <c r="V241" s="112"/>
    </row>
    <row r="242" spans="1:22" s="113" customFormat="1" ht="19.899999999999999" customHeight="1">
      <c r="A242" s="321"/>
      <c r="B242" s="324"/>
      <c r="C242" s="150" t="s">
        <v>510</v>
      </c>
      <c r="D242" s="150" t="s">
        <v>511</v>
      </c>
      <c r="E242" s="160">
        <v>70000</v>
      </c>
      <c r="F242" s="152">
        <v>4.0000000000000001E-3</v>
      </c>
      <c r="G242" s="152">
        <f t="shared" si="6"/>
        <v>80</v>
      </c>
      <c r="H242" s="149">
        <f t="shared" si="7"/>
        <v>280</v>
      </c>
      <c r="I242" s="150" t="s">
        <v>902</v>
      </c>
      <c r="J242" s="150" t="s">
        <v>909</v>
      </c>
      <c r="K242" s="150" t="s">
        <v>910</v>
      </c>
      <c r="L242" s="150" t="s">
        <v>611</v>
      </c>
      <c r="M242" s="112" t="s">
        <v>1993</v>
      </c>
      <c r="N242" s="112"/>
      <c r="O242" s="112"/>
      <c r="P242" s="112"/>
      <c r="Q242" s="112"/>
      <c r="R242" s="112"/>
      <c r="S242" s="112"/>
      <c r="T242" s="112"/>
      <c r="U242" s="112"/>
      <c r="V242" s="112"/>
    </row>
    <row r="243" spans="1:22" s="113" customFormat="1" ht="19.899999999999999" customHeight="1">
      <c r="A243" s="321"/>
      <c r="B243" s="324"/>
      <c r="C243" s="150" t="s">
        <v>512</v>
      </c>
      <c r="D243" s="150" t="s">
        <v>513</v>
      </c>
      <c r="E243" s="160">
        <v>30000</v>
      </c>
      <c r="F243" s="152">
        <v>4.4799999999999996E-3</v>
      </c>
      <c r="G243" s="152">
        <f t="shared" si="6"/>
        <v>89.6</v>
      </c>
      <c r="H243" s="149">
        <f t="shared" si="7"/>
        <v>134.39999999999998</v>
      </c>
      <c r="I243" s="150" t="s">
        <v>911</v>
      </c>
      <c r="J243" s="150" t="s">
        <v>912</v>
      </c>
      <c r="K243" s="150" t="s">
        <v>913</v>
      </c>
      <c r="L243" s="150" t="s">
        <v>611</v>
      </c>
      <c r="M243" s="112" t="s">
        <v>1993</v>
      </c>
      <c r="N243" s="112"/>
      <c r="O243" s="112"/>
      <c r="P243" s="112"/>
      <c r="Q243" s="112"/>
      <c r="R243" s="112"/>
      <c r="S243" s="112"/>
      <c r="T243" s="112"/>
      <c r="U243" s="112"/>
      <c r="V243" s="112"/>
    </row>
    <row r="244" spans="1:22" s="113" customFormat="1" ht="19.899999999999999" customHeight="1">
      <c r="A244" s="321"/>
      <c r="B244" s="324"/>
      <c r="C244" s="150" t="s">
        <v>514</v>
      </c>
      <c r="D244" s="150" t="s">
        <v>515</v>
      </c>
      <c r="E244" s="160">
        <v>40000</v>
      </c>
      <c r="F244" s="152">
        <v>1.0499999999999999E-3</v>
      </c>
      <c r="G244" s="152">
        <f t="shared" si="6"/>
        <v>21</v>
      </c>
      <c r="H244" s="149">
        <f t="shared" si="7"/>
        <v>42</v>
      </c>
      <c r="I244" s="150" t="s">
        <v>723</v>
      </c>
      <c r="J244" s="150" t="s">
        <v>767</v>
      </c>
      <c r="K244" s="150" t="s">
        <v>914</v>
      </c>
      <c r="L244" s="150" t="s">
        <v>611</v>
      </c>
      <c r="M244" s="112" t="s">
        <v>1993</v>
      </c>
      <c r="N244" s="112"/>
      <c r="O244" s="112"/>
      <c r="P244" s="112"/>
      <c r="Q244" s="112"/>
      <c r="R244" s="112"/>
      <c r="S244" s="112"/>
      <c r="T244" s="112"/>
      <c r="U244" s="112"/>
      <c r="V244" s="112"/>
    </row>
    <row r="245" spans="1:22" s="113" customFormat="1" ht="19.899999999999999" customHeight="1">
      <c r="A245" s="321"/>
      <c r="B245" s="324"/>
      <c r="C245" s="150" t="s">
        <v>516</v>
      </c>
      <c r="D245" s="150" t="s">
        <v>517</v>
      </c>
      <c r="E245" s="160">
        <v>50000</v>
      </c>
      <c r="F245" s="152">
        <v>3.005E-2</v>
      </c>
      <c r="G245" s="152">
        <f t="shared" si="6"/>
        <v>601</v>
      </c>
      <c r="H245" s="149">
        <f t="shared" si="7"/>
        <v>1502.5</v>
      </c>
      <c r="I245" s="150" t="s">
        <v>902</v>
      </c>
      <c r="J245" s="150" t="s">
        <v>915</v>
      </c>
      <c r="K245" s="150" t="s">
        <v>916</v>
      </c>
      <c r="L245" s="150" t="s">
        <v>634</v>
      </c>
      <c r="M245" s="112" t="s">
        <v>1993</v>
      </c>
      <c r="N245" s="112"/>
      <c r="O245" s="112"/>
      <c r="P245" s="112"/>
      <c r="Q245" s="112"/>
      <c r="R245" s="112"/>
      <c r="S245" s="112"/>
      <c r="T245" s="112"/>
      <c r="U245" s="112"/>
      <c r="V245" s="112"/>
    </row>
    <row r="246" spans="1:22" s="113" customFormat="1" ht="19.899999999999999" customHeight="1">
      <c r="A246" s="321"/>
      <c r="B246" s="324"/>
      <c r="C246" s="150" t="s">
        <v>518</v>
      </c>
      <c r="D246" s="150" t="s">
        <v>519</v>
      </c>
      <c r="E246" s="160">
        <v>24000</v>
      </c>
      <c r="F246" s="152">
        <v>9.0699999999999999E-3</v>
      </c>
      <c r="G246" s="152">
        <f t="shared" si="6"/>
        <v>181.4</v>
      </c>
      <c r="H246" s="149">
        <f t="shared" si="7"/>
        <v>217.68</v>
      </c>
      <c r="I246" s="150" t="s">
        <v>723</v>
      </c>
      <c r="J246" s="150" t="s">
        <v>767</v>
      </c>
      <c r="K246" s="150" t="s">
        <v>917</v>
      </c>
      <c r="L246" s="150" t="s">
        <v>611</v>
      </c>
      <c r="M246" s="112" t="s">
        <v>1993</v>
      </c>
      <c r="N246" s="112"/>
      <c r="O246" s="112"/>
      <c r="P246" s="112"/>
      <c r="Q246" s="112"/>
      <c r="R246" s="112"/>
      <c r="S246" s="112"/>
      <c r="T246" s="112"/>
      <c r="U246" s="112"/>
      <c r="V246" s="112"/>
    </row>
    <row r="247" spans="1:22" s="113" customFormat="1" ht="19.899999999999999" customHeight="1">
      <c r="A247" s="321"/>
      <c r="B247" s="324"/>
      <c r="C247" s="150" t="s">
        <v>520</v>
      </c>
      <c r="D247" s="150" t="s">
        <v>521</v>
      </c>
      <c r="E247" s="160">
        <v>15000</v>
      </c>
      <c r="F247" s="152">
        <v>1.1999999999999999E-3</v>
      </c>
      <c r="G247" s="152">
        <f t="shared" si="6"/>
        <v>23.999999999999996</v>
      </c>
      <c r="H247" s="149">
        <f t="shared" si="7"/>
        <v>18</v>
      </c>
      <c r="I247" s="150" t="s">
        <v>918</v>
      </c>
      <c r="J247" s="150" t="s">
        <v>903</v>
      </c>
      <c r="K247" s="150" t="s">
        <v>919</v>
      </c>
      <c r="L247" s="150" t="s">
        <v>616</v>
      </c>
      <c r="M247" s="112" t="s">
        <v>1993</v>
      </c>
      <c r="N247" s="112"/>
      <c r="O247" s="112"/>
      <c r="P247" s="112"/>
      <c r="Q247" s="112"/>
      <c r="R247" s="112"/>
      <c r="S247" s="112"/>
      <c r="T247" s="112"/>
      <c r="U247" s="112"/>
      <c r="V247" s="112"/>
    </row>
    <row r="248" spans="1:22" s="113" customFormat="1" ht="19.899999999999999" customHeight="1">
      <c r="A248" s="321"/>
      <c r="B248" s="324"/>
      <c r="C248" s="150" t="s">
        <v>522</v>
      </c>
      <c r="D248" s="150" t="s">
        <v>523</v>
      </c>
      <c r="E248" s="160">
        <v>45000</v>
      </c>
      <c r="F248" s="152">
        <v>8.1999999999999998E-4</v>
      </c>
      <c r="G248" s="152">
        <f t="shared" si="6"/>
        <v>16.399999999999999</v>
      </c>
      <c r="H248" s="149">
        <f t="shared" si="7"/>
        <v>36.9</v>
      </c>
      <c r="I248" s="150" t="s">
        <v>918</v>
      </c>
      <c r="J248" s="150" t="s">
        <v>903</v>
      </c>
      <c r="K248" s="150" t="s">
        <v>920</v>
      </c>
      <c r="L248" s="150" t="s">
        <v>616</v>
      </c>
      <c r="M248" s="112" t="s">
        <v>1993</v>
      </c>
      <c r="N248" s="112"/>
      <c r="O248" s="112"/>
      <c r="P248" s="112"/>
      <c r="Q248" s="112"/>
      <c r="R248" s="112"/>
      <c r="S248" s="112"/>
      <c r="T248" s="112"/>
      <c r="U248" s="112"/>
      <c r="V248" s="112"/>
    </row>
    <row r="249" spans="1:22" s="113" customFormat="1" ht="19.899999999999999" customHeight="1">
      <c r="A249" s="321"/>
      <c r="B249" s="324"/>
      <c r="C249" s="150" t="s">
        <v>524</v>
      </c>
      <c r="D249" s="150" t="s">
        <v>525</v>
      </c>
      <c r="E249" s="160">
        <v>10000</v>
      </c>
      <c r="F249" s="152">
        <v>9.3000000000000005E-4</v>
      </c>
      <c r="G249" s="152">
        <f t="shared" si="6"/>
        <v>18.600000000000001</v>
      </c>
      <c r="H249" s="149">
        <f t="shared" si="7"/>
        <v>9.3000000000000007</v>
      </c>
      <c r="I249" s="150" t="s">
        <v>723</v>
      </c>
      <c r="J249" s="150" t="s">
        <v>724</v>
      </c>
      <c r="K249" s="150" t="s">
        <v>921</v>
      </c>
      <c r="L249" s="150" t="s">
        <v>616</v>
      </c>
      <c r="M249" s="112" t="s">
        <v>1993</v>
      </c>
      <c r="N249" s="112"/>
      <c r="O249" s="112"/>
      <c r="P249" s="112"/>
      <c r="Q249" s="112"/>
      <c r="R249" s="112"/>
      <c r="S249" s="112"/>
      <c r="T249" s="112"/>
      <c r="U249" s="112"/>
      <c r="V249" s="112"/>
    </row>
    <row r="250" spans="1:22" s="113" customFormat="1" ht="19.899999999999999" customHeight="1">
      <c r="A250" s="321"/>
      <c r="B250" s="324"/>
      <c r="C250" s="150" t="s">
        <v>526</v>
      </c>
      <c r="D250" s="150" t="s">
        <v>527</v>
      </c>
      <c r="E250" s="160">
        <v>10000</v>
      </c>
      <c r="F250" s="152">
        <v>1.8500000000000001E-3</v>
      </c>
      <c r="G250" s="152">
        <f t="shared" si="6"/>
        <v>37</v>
      </c>
      <c r="H250" s="149">
        <f t="shared" si="7"/>
        <v>18.5</v>
      </c>
      <c r="I250" s="150" t="s">
        <v>747</v>
      </c>
      <c r="J250" s="150" t="s">
        <v>922</v>
      </c>
      <c r="K250" s="150" t="s">
        <v>923</v>
      </c>
      <c r="L250" s="150" t="s">
        <v>611</v>
      </c>
      <c r="M250" s="112" t="s">
        <v>1993</v>
      </c>
      <c r="N250" s="112"/>
      <c r="O250" s="112"/>
      <c r="P250" s="112"/>
      <c r="Q250" s="112"/>
      <c r="R250" s="112"/>
      <c r="S250" s="112"/>
      <c r="T250" s="112"/>
      <c r="U250" s="112"/>
      <c r="V250" s="112"/>
    </row>
    <row r="251" spans="1:22" s="113" customFormat="1" ht="19.899999999999999" customHeight="1">
      <c r="A251" s="321"/>
      <c r="B251" s="324"/>
      <c r="C251" s="150" t="s">
        <v>528</v>
      </c>
      <c r="D251" s="150" t="s">
        <v>529</v>
      </c>
      <c r="E251" s="160">
        <v>50000</v>
      </c>
      <c r="F251" s="152">
        <v>4.8000000000000001E-4</v>
      </c>
      <c r="G251" s="152">
        <f t="shared" si="6"/>
        <v>9.6</v>
      </c>
      <c r="H251" s="149">
        <f t="shared" si="7"/>
        <v>24</v>
      </c>
      <c r="I251" s="150" t="s">
        <v>747</v>
      </c>
      <c r="J251" s="150" t="s">
        <v>922</v>
      </c>
      <c r="K251" s="150" t="s">
        <v>924</v>
      </c>
      <c r="L251" s="150" t="s">
        <v>616</v>
      </c>
      <c r="M251" s="112" t="s">
        <v>1993</v>
      </c>
      <c r="N251" s="112"/>
      <c r="O251" s="112"/>
      <c r="P251" s="112"/>
      <c r="Q251" s="112"/>
      <c r="R251" s="112"/>
      <c r="S251" s="112"/>
      <c r="T251" s="112"/>
      <c r="U251" s="112"/>
      <c r="V251" s="112"/>
    </row>
    <row r="252" spans="1:22" s="113" customFormat="1" ht="19.899999999999999" customHeight="1">
      <c r="A252" s="321"/>
      <c r="B252" s="324"/>
      <c r="C252" s="150" t="s">
        <v>530</v>
      </c>
      <c r="D252" s="150" t="s">
        <v>531</v>
      </c>
      <c r="E252" s="160">
        <v>120000</v>
      </c>
      <c r="F252" s="152">
        <v>4.8000000000000001E-4</v>
      </c>
      <c r="G252" s="152">
        <f t="shared" si="6"/>
        <v>9.6</v>
      </c>
      <c r="H252" s="149">
        <f t="shared" si="7"/>
        <v>57.6</v>
      </c>
      <c r="I252" s="150" t="s">
        <v>723</v>
      </c>
      <c r="J252" s="150" t="s">
        <v>724</v>
      </c>
      <c r="K252" s="150" t="s">
        <v>924</v>
      </c>
      <c r="L252" s="150" t="s">
        <v>616</v>
      </c>
      <c r="M252" s="112" t="s">
        <v>1993</v>
      </c>
      <c r="N252" s="112"/>
      <c r="O252" s="112"/>
      <c r="P252" s="112"/>
      <c r="Q252" s="112"/>
      <c r="R252" s="112"/>
      <c r="S252" s="112"/>
      <c r="T252" s="112"/>
      <c r="U252" s="112"/>
      <c r="V252" s="112"/>
    </row>
    <row r="253" spans="1:22" s="113" customFormat="1" ht="19.899999999999999" customHeight="1">
      <c r="A253" s="321"/>
      <c r="B253" s="324"/>
      <c r="C253" s="150" t="s">
        <v>532</v>
      </c>
      <c r="D253" s="150" t="s">
        <v>533</v>
      </c>
      <c r="E253" s="160">
        <v>130000</v>
      </c>
      <c r="F253" s="152">
        <v>5.6999999999999998E-4</v>
      </c>
      <c r="G253" s="152">
        <f t="shared" si="6"/>
        <v>11.4</v>
      </c>
      <c r="H253" s="149">
        <f t="shared" si="7"/>
        <v>74.099999999999994</v>
      </c>
      <c r="I253" s="150" t="s">
        <v>723</v>
      </c>
      <c r="J253" s="150" t="s">
        <v>724</v>
      </c>
      <c r="K253" s="150" t="s">
        <v>925</v>
      </c>
      <c r="L253" s="150" t="s">
        <v>616</v>
      </c>
      <c r="M253" s="112" t="s">
        <v>1993</v>
      </c>
      <c r="N253" s="112"/>
      <c r="O253" s="112"/>
      <c r="P253" s="112"/>
      <c r="Q253" s="112"/>
      <c r="R253" s="112"/>
      <c r="S253" s="112"/>
      <c r="T253" s="112"/>
      <c r="U253" s="112"/>
      <c r="V253" s="112"/>
    </row>
    <row r="254" spans="1:22" s="113" customFormat="1" ht="19.899999999999999" customHeight="1">
      <c r="A254" s="321"/>
      <c r="B254" s="324"/>
      <c r="C254" s="150" t="s">
        <v>534</v>
      </c>
      <c r="D254" s="150" t="s">
        <v>535</v>
      </c>
      <c r="E254" s="160">
        <v>70000</v>
      </c>
      <c r="F254" s="152">
        <v>5.1999999999999995E-4</v>
      </c>
      <c r="G254" s="152">
        <f t="shared" si="6"/>
        <v>10.399999999999999</v>
      </c>
      <c r="H254" s="149">
        <f t="shared" si="7"/>
        <v>36.4</v>
      </c>
      <c r="I254" s="150" t="s">
        <v>723</v>
      </c>
      <c r="J254" s="150" t="s">
        <v>724</v>
      </c>
      <c r="K254" s="150" t="s">
        <v>926</v>
      </c>
      <c r="L254" s="150" t="s">
        <v>611</v>
      </c>
      <c r="M254" s="112" t="s">
        <v>1993</v>
      </c>
      <c r="N254" s="112"/>
      <c r="O254" s="112"/>
      <c r="P254" s="112"/>
      <c r="Q254" s="112"/>
      <c r="R254" s="112"/>
      <c r="S254" s="112"/>
      <c r="T254" s="112"/>
      <c r="U254" s="112"/>
      <c r="V254" s="112"/>
    </row>
    <row r="255" spans="1:22" s="113" customFormat="1" ht="19.899999999999999" customHeight="1">
      <c r="A255" s="321"/>
      <c r="B255" s="324"/>
      <c r="C255" s="150" t="s">
        <v>536</v>
      </c>
      <c r="D255" s="150" t="s">
        <v>537</v>
      </c>
      <c r="E255" s="160">
        <v>10000</v>
      </c>
      <c r="F255" s="152">
        <v>1.74E-3</v>
      </c>
      <c r="G255" s="152">
        <f t="shared" si="6"/>
        <v>34.799999999999997</v>
      </c>
      <c r="H255" s="149">
        <f t="shared" si="7"/>
        <v>17.399999999999999</v>
      </c>
      <c r="I255" s="150" t="s">
        <v>723</v>
      </c>
      <c r="J255" s="150" t="s">
        <v>724</v>
      </c>
      <c r="K255" s="150" t="s">
        <v>927</v>
      </c>
      <c r="L255" s="150" t="s">
        <v>616</v>
      </c>
      <c r="M255" s="112" t="s">
        <v>1993</v>
      </c>
      <c r="N255" s="112"/>
      <c r="O255" s="112"/>
      <c r="P255" s="112"/>
      <c r="Q255" s="112"/>
      <c r="R255" s="112"/>
      <c r="S255" s="112"/>
      <c r="T255" s="112"/>
      <c r="U255" s="112"/>
      <c r="V255" s="112"/>
    </row>
    <row r="256" spans="1:22" s="113" customFormat="1" ht="19.899999999999999" customHeight="1">
      <c r="A256" s="321"/>
      <c r="B256" s="324"/>
      <c r="C256" s="150" t="s">
        <v>538</v>
      </c>
      <c r="D256" s="150" t="s">
        <v>539</v>
      </c>
      <c r="E256" s="160">
        <v>10000</v>
      </c>
      <c r="F256" s="152">
        <v>8.8000000000000003E-4</v>
      </c>
      <c r="G256" s="152">
        <f t="shared" si="6"/>
        <v>17.600000000000001</v>
      </c>
      <c r="H256" s="149">
        <f t="shared" si="7"/>
        <v>8.8000000000000007</v>
      </c>
      <c r="I256" s="150" t="s">
        <v>902</v>
      </c>
      <c r="J256" s="150" t="s">
        <v>903</v>
      </c>
      <c r="K256" s="150" t="s">
        <v>928</v>
      </c>
      <c r="L256" s="150" t="s">
        <v>611</v>
      </c>
      <c r="M256" s="112" t="s">
        <v>1993</v>
      </c>
      <c r="N256" s="112"/>
      <c r="O256" s="112"/>
      <c r="P256" s="112"/>
      <c r="Q256" s="112"/>
      <c r="R256" s="112"/>
      <c r="S256" s="112"/>
      <c r="T256" s="112"/>
      <c r="U256" s="112"/>
      <c r="V256" s="112"/>
    </row>
    <row r="257" spans="1:22" s="113" customFormat="1" ht="19.899999999999999" customHeight="1">
      <c r="A257" s="321"/>
      <c r="B257" s="324"/>
      <c r="C257" s="150" t="s">
        <v>540</v>
      </c>
      <c r="D257" s="150" t="s">
        <v>541</v>
      </c>
      <c r="E257" s="160">
        <v>40000</v>
      </c>
      <c r="F257" s="152">
        <v>1.6299999999999999E-3</v>
      </c>
      <c r="G257" s="152">
        <f t="shared" si="6"/>
        <v>32.6</v>
      </c>
      <c r="H257" s="149">
        <f t="shared" si="7"/>
        <v>65.2</v>
      </c>
      <c r="I257" s="150" t="s">
        <v>723</v>
      </c>
      <c r="J257" s="150" t="s">
        <v>724</v>
      </c>
      <c r="K257" s="150" t="s">
        <v>929</v>
      </c>
      <c r="L257" s="150" t="s">
        <v>616</v>
      </c>
      <c r="M257" s="112" t="s">
        <v>1993</v>
      </c>
      <c r="N257" s="112"/>
      <c r="O257" s="112"/>
      <c r="P257" s="112"/>
      <c r="Q257" s="112"/>
      <c r="R257" s="112"/>
      <c r="S257" s="112"/>
      <c r="T257" s="112"/>
      <c r="U257" s="112"/>
      <c r="V257" s="112"/>
    </row>
    <row r="258" spans="1:22" s="113" customFormat="1" ht="19.899999999999999" customHeight="1">
      <c r="A258" s="321"/>
      <c r="B258" s="324"/>
      <c r="C258" s="150" t="s">
        <v>542</v>
      </c>
      <c r="D258" s="150" t="s">
        <v>543</v>
      </c>
      <c r="E258" s="160">
        <v>20000</v>
      </c>
      <c r="F258" s="152">
        <v>1.81E-3</v>
      </c>
      <c r="G258" s="152">
        <f t="shared" si="6"/>
        <v>36.200000000000003</v>
      </c>
      <c r="H258" s="149">
        <f t="shared" si="7"/>
        <v>36.200000000000003</v>
      </c>
      <c r="I258" s="150" t="s">
        <v>723</v>
      </c>
      <c r="J258" s="150" t="s">
        <v>724</v>
      </c>
      <c r="K258" s="150" t="s">
        <v>930</v>
      </c>
      <c r="L258" s="150" t="s">
        <v>616</v>
      </c>
      <c r="M258" s="112" t="s">
        <v>1993</v>
      </c>
      <c r="N258" s="112"/>
      <c r="O258" s="112"/>
      <c r="P258" s="112"/>
      <c r="Q258" s="112"/>
      <c r="R258" s="112"/>
      <c r="S258" s="112"/>
      <c r="T258" s="112"/>
      <c r="U258" s="112"/>
      <c r="V258" s="112"/>
    </row>
    <row r="259" spans="1:22" s="113" customFormat="1" ht="19.899999999999999" customHeight="1">
      <c r="A259" s="321"/>
      <c r="B259" s="324"/>
      <c r="C259" s="150" t="s">
        <v>544</v>
      </c>
      <c r="D259" s="150" t="s">
        <v>545</v>
      </c>
      <c r="E259" s="160">
        <v>10000</v>
      </c>
      <c r="F259" s="152">
        <v>7.6999999999999996E-4</v>
      </c>
      <c r="G259" s="152">
        <f t="shared" si="6"/>
        <v>15.399999999999999</v>
      </c>
      <c r="H259" s="149">
        <f t="shared" si="7"/>
        <v>7.6999999999999993</v>
      </c>
      <c r="I259" s="150" t="s">
        <v>723</v>
      </c>
      <c r="J259" s="150" t="s">
        <v>724</v>
      </c>
      <c r="K259" s="150" t="s">
        <v>931</v>
      </c>
      <c r="L259" s="150" t="s">
        <v>616</v>
      </c>
      <c r="M259" s="112" t="s">
        <v>1993</v>
      </c>
      <c r="N259" s="112"/>
      <c r="O259" s="112"/>
      <c r="P259" s="112"/>
      <c r="Q259" s="112"/>
      <c r="R259" s="112"/>
      <c r="S259" s="112"/>
      <c r="T259" s="112"/>
      <c r="U259" s="112"/>
      <c r="V259" s="112"/>
    </row>
    <row r="260" spans="1:22" s="113" customFormat="1" ht="19.899999999999999" customHeight="1">
      <c r="A260" s="321"/>
      <c r="B260" s="324"/>
      <c r="C260" s="150" t="s">
        <v>546</v>
      </c>
      <c r="D260" s="150" t="s">
        <v>547</v>
      </c>
      <c r="E260" s="160">
        <v>40000</v>
      </c>
      <c r="F260" s="152">
        <v>9.5E-4</v>
      </c>
      <c r="G260" s="152">
        <f t="shared" si="6"/>
        <v>19</v>
      </c>
      <c r="H260" s="149">
        <f t="shared" si="7"/>
        <v>38</v>
      </c>
      <c r="I260" s="150" t="s">
        <v>723</v>
      </c>
      <c r="J260" s="150" t="s">
        <v>724</v>
      </c>
      <c r="K260" s="150" t="s">
        <v>932</v>
      </c>
      <c r="L260" s="150" t="s">
        <v>616</v>
      </c>
      <c r="M260" s="112" t="s">
        <v>1993</v>
      </c>
      <c r="N260" s="112"/>
      <c r="O260" s="112"/>
      <c r="P260" s="112"/>
      <c r="Q260" s="112"/>
      <c r="R260" s="112"/>
      <c r="S260" s="112"/>
      <c r="T260" s="112"/>
      <c r="U260" s="112"/>
      <c r="V260" s="112"/>
    </row>
    <row r="261" spans="1:22" s="113" customFormat="1" ht="19.899999999999999" customHeight="1">
      <c r="A261" s="321"/>
      <c r="B261" s="324"/>
      <c r="C261" s="150" t="s">
        <v>548</v>
      </c>
      <c r="D261" s="150" t="s">
        <v>549</v>
      </c>
      <c r="E261" s="160">
        <v>30000</v>
      </c>
      <c r="F261" s="152">
        <v>6.6E-4</v>
      </c>
      <c r="G261" s="152">
        <f t="shared" si="6"/>
        <v>13.2</v>
      </c>
      <c r="H261" s="149">
        <f t="shared" si="7"/>
        <v>19.8</v>
      </c>
      <c r="I261" s="150" t="s">
        <v>723</v>
      </c>
      <c r="J261" s="150" t="s">
        <v>724</v>
      </c>
      <c r="K261" s="150" t="s">
        <v>933</v>
      </c>
      <c r="L261" s="150" t="s">
        <v>616</v>
      </c>
      <c r="M261" s="112" t="s">
        <v>1993</v>
      </c>
      <c r="N261" s="112"/>
      <c r="O261" s="112"/>
      <c r="P261" s="112"/>
      <c r="Q261" s="112"/>
      <c r="R261" s="112"/>
      <c r="S261" s="112"/>
      <c r="T261" s="112"/>
      <c r="U261" s="112"/>
      <c r="V261" s="112"/>
    </row>
    <row r="262" spans="1:22" s="113" customFormat="1" ht="19.899999999999999" customHeight="1">
      <c r="A262" s="321"/>
      <c r="B262" s="324"/>
      <c r="C262" s="150" t="s">
        <v>550</v>
      </c>
      <c r="D262" s="150" t="s">
        <v>551</v>
      </c>
      <c r="E262" s="160">
        <v>10000</v>
      </c>
      <c r="F262" s="152">
        <v>8.4999999999999995E-4</v>
      </c>
      <c r="G262" s="152">
        <f t="shared" si="6"/>
        <v>17</v>
      </c>
      <c r="H262" s="149">
        <f t="shared" si="7"/>
        <v>8.5</v>
      </c>
      <c r="I262" s="150" t="s">
        <v>723</v>
      </c>
      <c r="J262" s="150" t="s">
        <v>724</v>
      </c>
      <c r="K262" s="150" t="s">
        <v>934</v>
      </c>
      <c r="L262" s="150" t="s">
        <v>616</v>
      </c>
      <c r="M262" s="112" t="s">
        <v>1993</v>
      </c>
      <c r="N262" s="112"/>
      <c r="O262" s="112"/>
      <c r="P262" s="112"/>
      <c r="Q262" s="112"/>
      <c r="R262" s="112"/>
      <c r="S262" s="112"/>
      <c r="T262" s="112"/>
      <c r="U262" s="112"/>
      <c r="V262" s="112"/>
    </row>
    <row r="263" spans="1:22" s="113" customFormat="1" ht="19.899999999999999" customHeight="1">
      <c r="A263" s="321"/>
      <c r="B263" s="324"/>
      <c r="C263" s="150" t="s">
        <v>552</v>
      </c>
      <c r="D263" s="150" t="s">
        <v>553</v>
      </c>
      <c r="E263" s="160">
        <v>10000</v>
      </c>
      <c r="F263" s="152">
        <v>1.6199999999999999E-3</v>
      </c>
      <c r="G263" s="152">
        <f t="shared" si="6"/>
        <v>32.4</v>
      </c>
      <c r="H263" s="149">
        <f t="shared" si="7"/>
        <v>16.2</v>
      </c>
      <c r="I263" s="150" t="s">
        <v>723</v>
      </c>
      <c r="J263" s="150" t="s">
        <v>767</v>
      </c>
      <c r="K263" s="150" t="s">
        <v>935</v>
      </c>
      <c r="L263" s="150" t="s">
        <v>611</v>
      </c>
      <c r="M263" s="112" t="s">
        <v>1993</v>
      </c>
      <c r="N263" s="112"/>
      <c r="O263" s="112"/>
      <c r="P263" s="112"/>
      <c r="Q263" s="112"/>
      <c r="R263" s="112"/>
      <c r="S263" s="112"/>
      <c r="T263" s="112"/>
      <c r="U263" s="112"/>
      <c r="V263" s="112"/>
    </row>
    <row r="264" spans="1:22" s="113" customFormat="1" ht="19.899999999999999" customHeight="1">
      <c r="A264" s="321"/>
      <c r="B264" s="324"/>
      <c r="C264" s="150" t="s">
        <v>554</v>
      </c>
      <c r="D264" s="150" t="s">
        <v>555</v>
      </c>
      <c r="E264" s="160">
        <v>10000</v>
      </c>
      <c r="F264" s="152">
        <v>9.3999999999999997E-4</v>
      </c>
      <c r="G264" s="152">
        <f t="shared" si="6"/>
        <v>18.8</v>
      </c>
      <c r="H264" s="149">
        <f t="shared" si="7"/>
        <v>9.4</v>
      </c>
      <c r="I264" s="150" t="s">
        <v>723</v>
      </c>
      <c r="J264" s="150" t="s">
        <v>724</v>
      </c>
      <c r="K264" s="150" t="s">
        <v>936</v>
      </c>
      <c r="L264" s="150" t="s">
        <v>611</v>
      </c>
      <c r="M264" s="112" t="s">
        <v>1993</v>
      </c>
      <c r="N264" s="112"/>
      <c r="O264" s="112"/>
      <c r="P264" s="112"/>
      <c r="Q264" s="112"/>
      <c r="R264" s="112"/>
      <c r="S264" s="112"/>
      <c r="T264" s="112"/>
      <c r="U264" s="112"/>
      <c r="V264" s="112"/>
    </row>
    <row r="265" spans="1:22" s="113" customFormat="1" ht="19.899999999999999" customHeight="1">
      <c r="A265" s="321"/>
      <c r="B265" s="324"/>
      <c r="C265" s="150" t="s">
        <v>556</v>
      </c>
      <c r="D265" s="150" t="s">
        <v>557</v>
      </c>
      <c r="E265" s="160">
        <v>10000</v>
      </c>
      <c r="F265" s="152">
        <v>8.8000000000000003E-4</v>
      </c>
      <c r="G265" s="152">
        <f t="shared" si="6"/>
        <v>17.600000000000001</v>
      </c>
      <c r="H265" s="149">
        <f t="shared" si="7"/>
        <v>8.8000000000000007</v>
      </c>
      <c r="I265" s="150" t="s">
        <v>723</v>
      </c>
      <c r="J265" s="150" t="s">
        <v>724</v>
      </c>
      <c r="K265" s="150" t="s">
        <v>937</v>
      </c>
      <c r="L265" s="150" t="s">
        <v>616</v>
      </c>
      <c r="M265" s="112" t="s">
        <v>1993</v>
      </c>
      <c r="N265" s="112"/>
      <c r="O265" s="112"/>
      <c r="P265" s="112"/>
      <c r="Q265" s="112"/>
      <c r="R265" s="112"/>
      <c r="S265" s="112"/>
      <c r="T265" s="112"/>
      <c r="U265" s="112"/>
      <c r="V265" s="112"/>
    </row>
    <row r="266" spans="1:22" s="113" customFormat="1" ht="19.899999999999999" customHeight="1">
      <c r="A266" s="321"/>
      <c r="B266" s="324"/>
      <c r="C266" s="150" t="s">
        <v>558</v>
      </c>
      <c r="D266" s="150" t="s">
        <v>559</v>
      </c>
      <c r="E266" s="160">
        <v>100000</v>
      </c>
      <c r="F266" s="152">
        <v>5.1999999999999995E-4</v>
      </c>
      <c r="G266" s="152">
        <f t="shared" si="6"/>
        <v>10.399999999999999</v>
      </c>
      <c r="H266" s="149">
        <f t="shared" si="7"/>
        <v>51.999999999999993</v>
      </c>
      <c r="I266" s="150" t="s">
        <v>723</v>
      </c>
      <c r="J266" s="150" t="s">
        <v>724</v>
      </c>
      <c r="K266" s="150" t="s">
        <v>938</v>
      </c>
      <c r="L266" s="150" t="s">
        <v>611</v>
      </c>
      <c r="M266" s="112" t="s">
        <v>1993</v>
      </c>
      <c r="N266" s="112"/>
      <c r="O266" s="112"/>
      <c r="P266" s="112"/>
      <c r="Q266" s="112"/>
      <c r="R266" s="112"/>
      <c r="S266" s="112"/>
      <c r="T266" s="112"/>
      <c r="U266" s="112"/>
      <c r="V266" s="112"/>
    </row>
    <row r="267" spans="1:22" s="113" customFormat="1" ht="19.899999999999999" customHeight="1">
      <c r="A267" s="321"/>
      <c r="B267" s="324"/>
      <c r="C267" s="150" t="s">
        <v>560</v>
      </c>
      <c r="D267" s="150" t="s">
        <v>561</v>
      </c>
      <c r="E267" s="160">
        <v>220000</v>
      </c>
      <c r="F267" s="152">
        <v>8.4000000000000003E-4</v>
      </c>
      <c r="G267" s="152">
        <f t="shared" si="6"/>
        <v>16.8</v>
      </c>
      <c r="H267" s="149">
        <f t="shared" si="7"/>
        <v>184.8</v>
      </c>
      <c r="I267" s="150" t="s">
        <v>911</v>
      </c>
      <c r="J267" s="150" t="s">
        <v>912</v>
      </c>
      <c r="K267" s="150" t="s">
        <v>939</v>
      </c>
      <c r="L267" s="150" t="s">
        <v>616</v>
      </c>
      <c r="M267" s="112" t="s">
        <v>1993</v>
      </c>
      <c r="N267" s="112"/>
      <c r="O267" s="112"/>
      <c r="P267" s="112"/>
      <c r="Q267" s="112"/>
      <c r="R267" s="112"/>
      <c r="S267" s="112"/>
      <c r="T267" s="112"/>
      <c r="U267" s="112"/>
      <c r="V267" s="112"/>
    </row>
    <row r="268" spans="1:22" s="113" customFormat="1" ht="19.899999999999999" customHeight="1">
      <c r="A268" s="321"/>
      <c r="B268" s="324"/>
      <c r="C268" s="150" t="s">
        <v>562</v>
      </c>
      <c r="D268" s="150" t="s">
        <v>563</v>
      </c>
      <c r="E268" s="160">
        <v>50000</v>
      </c>
      <c r="F268" s="152">
        <v>1.15E-3</v>
      </c>
      <c r="G268" s="152">
        <f t="shared" si="6"/>
        <v>23</v>
      </c>
      <c r="H268" s="149">
        <f t="shared" si="7"/>
        <v>57.5</v>
      </c>
      <c r="I268" s="150" t="s">
        <v>723</v>
      </c>
      <c r="J268" s="150" t="s">
        <v>724</v>
      </c>
      <c r="K268" s="150" t="s">
        <v>940</v>
      </c>
      <c r="L268" s="150" t="s">
        <v>616</v>
      </c>
      <c r="M268" s="112" t="s">
        <v>1993</v>
      </c>
      <c r="N268" s="112"/>
      <c r="O268" s="112"/>
      <c r="P268" s="112"/>
      <c r="Q268" s="112"/>
      <c r="R268" s="112"/>
      <c r="S268" s="112"/>
      <c r="T268" s="112"/>
      <c r="U268" s="112"/>
      <c r="V268" s="112"/>
    </row>
    <row r="269" spans="1:22" s="113" customFormat="1" ht="19.899999999999999" customHeight="1">
      <c r="A269" s="321"/>
      <c r="B269" s="324"/>
      <c r="C269" s="150" t="s">
        <v>564</v>
      </c>
      <c r="D269" s="150" t="s">
        <v>565</v>
      </c>
      <c r="E269" s="160">
        <v>20000</v>
      </c>
      <c r="F269" s="152">
        <v>2.2200000000000002E-3</v>
      </c>
      <c r="G269" s="152">
        <f t="shared" si="6"/>
        <v>44.400000000000006</v>
      </c>
      <c r="H269" s="149">
        <f t="shared" si="7"/>
        <v>44.400000000000006</v>
      </c>
      <c r="I269" s="150" t="s">
        <v>723</v>
      </c>
      <c r="J269" s="150" t="s">
        <v>767</v>
      </c>
      <c r="K269" s="150" t="s">
        <v>941</v>
      </c>
      <c r="L269" s="150" t="s">
        <v>611</v>
      </c>
      <c r="M269" s="112" t="s">
        <v>1993</v>
      </c>
      <c r="N269" s="112"/>
      <c r="O269" s="112"/>
      <c r="P269" s="112"/>
      <c r="Q269" s="112"/>
      <c r="R269" s="112"/>
      <c r="S269" s="112"/>
      <c r="T269" s="112"/>
      <c r="U269" s="112"/>
      <c r="V269" s="112"/>
    </row>
    <row r="270" spans="1:22" s="113" customFormat="1" ht="19.899999999999999" customHeight="1">
      <c r="A270" s="321"/>
      <c r="B270" s="324"/>
      <c r="C270" s="150" t="s">
        <v>566</v>
      </c>
      <c r="D270" s="150" t="s">
        <v>567</v>
      </c>
      <c r="E270" s="160">
        <v>70000</v>
      </c>
      <c r="F270" s="152">
        <v>1.4300000000000001E-3</v>
      </c>
      <c r="G270" s="152">
        <f t="shared" si="6"/>
        <v>28.6</v>
      </c>
      <c r="H270" s="149">
        <f t="shared" si="7"/>
        <v>100.10000000000001</v>
      </c>
      <c r="I270" s="150" t="s">
        <v>902</v>
      </c>
      <c r="J270" s="150" t="s">
        <v>915</v>
      </c>
      <c r="K270" s="150" t="s">
        <v>942</v>
      </c>
      <c r="L270" s="150" t="s">
        <v>630</v>
      </c>
      <c r="M270" s="112" t="s">
        <v>1993</v>
      </c>
      <c r="N270" s="112"/>
      <c r="O270" s="112"/>
      <c r="P270" s="112"/>
      <c r="Q270" s="112"/>
      <c r="R270" s="112"/>
      <c r="S270" s="112"/>
      <c r="T270" s="112"/>
      <c r="U270" s="112"/>
      <c r="V270" s="112"/>
    </row>
    <row r="271" spans="1:22" s="113" customFormat="1" ht="19.899999999999999" customHeight="1">
      <c r="A271" s="321"/>
      <c r="B271" s="324"/>
      <c r="C271" s="150" t="s">
        <v>568</v>
      </c>
      <c r="D271" s="150" t="s">
        <v>569</v>
      </c>
      <c r="E271" s="160">
        <v>10000</v>
      </c>
      <c r="F271" s="152">
        <v>2.7100000000000002E-3</v>
      </c>
      <c r="G271" s="152">
        <f t="shared" si="6"/>
        <v>54.2</v>
      </c>
      <c r="H271" s="149">
        <f t="shared" si="7"/>
        <v>27.1</v>
      </c>
      <c r="I271" s="150" t="s">
        <v>902</v>
      </c>
      <c r="J271" s="150" t="s">
        <v>915</v>
      </c>
      <c r="K271" s="150" t="s">
        <v>943</v>
      </c>
      <c r="L271" s="150" t="s">
        <v>634</v>
      </c>
      <c r="M271" s="112" t="s">
        <v>1993</v>
      </c>
      <c r="N271" s="112"/>
      <c r="O271" s="112"/>
      <c r="P271" s="112"/>
      <c r="Q271" s="112"/>
      <c r="R271" s="112"/>
      <c r="S271" s="112"/>
      <c r="T271" s="112"/>
      <c r="U271" s="112"/>
      <c r="V271" s="112"/>
    </row>
    <row r="272" spans="1:22" s="113" customFormat="1" ht="19.899999999999999" customHeight="1">
      <c r="A272" s="321"/>
      <c r="B272" s="324"/>
      <c r="C272" s="150" t="s">
        <v>570</v>
      </c>
      <c r="D272" s="150" t="s">
        <v>571</v>
      </c>
      <c r="E272" s="160">
        <v>30000</v>
      </c>
      <c r="F272" s="152">
        <v>8.4499999999999992E-3</v>
      </c>
      <c r="G272" s="152">
        <f t="shared" si="6"/>
        <v>168.99999999999997</v>
      </c>
      <c r="H272" s="149">
        <f t="shared" si="7"/>
        <v>253.49999999999997</v>
      </c>
      <c r="I272" s="150" t="s">
        <v>944</v>
      </c>
      <c r="J272" s="150" t="s">
        <v>945</v>
      </c>
      <c r="K272" s="150" t="s">
        <v>946</v>
      </c>
      <c r="L272" s="150" t="s">
        <v>611</v>
      </c>
      <c r="M272" s="112" t="s">
        <v>1993</v>
      </c>
      <c r="N272" s="112"/>
      <c r="O272" s="112"/>
      <c r="P272" s="112"/>
      <c r="Q272" s="112"/>
      <c r="R272" s="112"/>
      <c r="S272" s="112"/>
      <c r="T272" s="112"/>
      <c r="U272" s="112"/>
      <c r="V272" s="112"/>
    </row>
    <row r="273" spans="1:22" s="113" customFormat="1" ht="19.899999999999999" customHeight="1">
      <c r="A273" s="321"/>
      <c r="B273" s="324"/>
      <c r="C273" s="150" t="s">
        <v>572</v>
      </c>
      <c r="D273" s="150" t="s">
        <v>573</v>
      </c>
      <c r="E273" s="160">
        <v>80000</v>
      </c>
      <c r="F273" s="152">
        <v>2.5799999999999998E-3</v>
      </c>
      <c r="G273" s="152">
        <f t="shared" ref="G273:G336" si="8">F273*20000</f>
        <v>51.599999999999994</v>
      </c>
      <c r="H273" s="149">
        <f t="shared" ref="H273:H281" si="9">F273*E273</f>
        <v>206.39999999999998</v>
      </c>
      <c r="I273" s="150" t="s">
        <v>911</v>
      </c>
      <c r="J273" s="150" t="s">
        <v>912</v>
      </c>
      <c r="K273" s="150" t="s">
        <v>947</v>
      </c>
      <c r="L273" s="150" t="s">
        <v>616</v>
      </c>
      <c r="M273" s="112" t="s">
        <v>1993</v>
      </c>
      <c r="N273" s="112"/>
      <c r="O273" s="112"/>
      <c r="P273" s="112"/>
      <c r="Q273" s="112"/>
      <c r="R273" s="112"/>
      <c r="S273" s="112"/>
      <c r="T273" s="112"/>
      <c r="U273" s="112"/>
      <c r="V273" s="112"/>
    </row>
    <row r="274" spans="1:22" s="113" customFormat="1" ht="19.899999999999999" customHeight="1">
      <c r="A274" s="321"/>
      <c r="B274" s="324"/>
      <c r="C274" s="150" t="s">
        <v>574</v>
      </c>
      <c r="D274" s="150" t="s">
        <v>575</v>
      </c>
      <c r="E274" s="160">
        <v>70000</v>
      </c>
      <c r="F274" s="152">
        <v>2.5799999999999998E-3</v>
      </c>
      <c r="G274" s="152">
        <f t="shared" si="8"/>
        <v>51.599999999999994</v>
      </c>
      <c r="H274" s="149">
        <f t="shared" si="9"/>
        <v>180.6</v>
      </c>
      <c r="I274" s="150" t="s">
        <v>902</v>
      </c>
      <c r="J274" s="150" t="s">
        <v>909</v>
      </c>
      <c r="K274" s="150" t="s">
        <v>947</v>
      </c>
      <c r="L274" s="150" t="s">
        <v>630</v>
      </c>
      <c r="M274" s="112" t="s">
        <v>1993</v>
      </c>
      <c r="N274" s="112"/>
      <c r="O274" s="112"/>
      <c r="P274" s="112"/>
      <c r="Q274" s="112"/>
      <c r="R274" s="112"/>
      <c r="S274" s="112"/>
      <c r="T274" s="112"/>
      <c r="U274" s="112"/>
      <c r="V274" s="112"/>
    </row>
    <row r="275" spans="1:22" s="113" customFormat="1" ht="19.899999999999999" customHeight="1">
      <c r="A275" s="321"/>
      <c r="B275" s="324"/>
      <c r="C275" s="150" t="s">
        <v>576</v>
      </c>
      <c r="D275" s="150" t="s">
        <v>577</v>
      </c>
      <c r="E275" s="160">
        <v>8000</v>
      </c>
      <c r="F275" s="152">
        <v>3.8E-3</v>
      </c>
      <c r="G275" s="152">
        <f t="shared" si="8"/>
        <v>76</v>
      </c>
      <c r="H275" s="149">
        <f t="shared" si="9"/>
        <v>30.4</v>
      </c>
      <c r="I275" s="150" t="s">
        <v>723</v>
      </c>
      <c r="J275" s="150" t="s">
        <v>767</v>
      </c>
      <c r="K275" s="150" t="s">
        <v>948</v>
      </c>
      <c r="L275" s="150" t="s">
        <v>611</v>
      </c>
      <c r="M275" s="112" t="s">
        <v>1993</v>
      </c>
      <c r="N275" s="112"/>
      <c r="O275" s="112"/>
      <c r="P275" s="112"/>
      <c r="Q275" s="112"/>
      <c r="R275" s="112"/>
      <c r="S275" s="112"/>
      <c r="T275" s="112"/>
      <c r="U275" s="112"/>
      <c r="V275" s="112"/>
    </row>
    <row r="276" spans="1:22" s="113" customFormat="1" ht="19.899999999999999" customHeight="1">
      <c r="A276" s="321"/>
      <c r="B276" s="324"/>
      <c r="C276" s="150" t="s">
        <v>578</v>
      </c>
      <c r="D276" s="150" t="s">
        <v>579</v>
      </c>
      <c r="E276" s="160">
        <v>4000</v>
      </c>
      <c r="F276" s="152">
        <v>5.4999999999999997E-3</v>
      </c>
      <c r="G276" s="152">
        <f t="shared" si="8"/>
        <v>110</v>
      </c>
      <c r="H276" s="149">
        <f t="shared" si="9"/>
        <v>22</v>
      </c>
      <c r="I276" s="150" t="s">
        <v>723</v>
      </c>
      <c r="J276" s="150" t="s">
        <v>767</v>
      </c>
      <c r="K276" s="150" t="s">
        <v>949</v>
      </c>
      <c r="L276" s="150" t="s">
        <v>611</v>
      </c>
      <c r="M276" s="112" t="s">
        <v>1993</v>
      </c>
      <c r="N276" s="112"/>
      <c r="O276" s="112"/>
      <c r="P276" s="112"/>
      <c r="Q276" s="112"/>
      <c r="R276" s="112"/>
      <c r="S276" s="112"/>
      <c r="T276" s="112"/>
      <c r="U276" s="112"/>
      <c r="V276" s="112"/>
    </row>
    <row r="277" spans="1:22" s="113" customFormat="1" ht="19.899999999999999" customHeight="1">
      <c r="A277" s="321"/>
      <c r="B277" s="324"/>
      <c r="C277" s="150" t="s">
        <v>580</v>
      </c>
      <c r="D277" s="150" t="s">
        <v>581</v>
      </c>
      <c r="E277" s="160">
        <v>144000</v>
      </c>
      <c r="F277" s="152">
        <v>3.8800000000000002E-3</v>
      </c>
      <c r="G277" s="152">
        <f t="shared" si="8"/>
        <v>77.600000000000009</v>
      </c>
      <c r="H277" s="149">
        <f t="shared" si="9"/>
        <v>558.72</v>
      </c>
      <c r="I277" s="150" t="s">
        <v>950</v>
      </c>
      <c r="J277" s="150" t="s">
        <v>951</v>
      </c>
      <c r="K277" s="150" t="s">
        <v>952</v>
      </c>
      <c r="L277" s="150" t="s">
        <v>616</v>
      </c>
      <c r="M277" s="112" t="s">
        <v>1993</v>
      </c>
      <c r="N277" s="112"/>
      <c r="O277" s="112"/>
      <c r="P277" s="112"/>
      <c r="Q277" s="112"/>
      <c r="R277" s="112"/>
      <c r="S277" s="112"/>
      <c r="T277" s="112"/>
      <c r="U277" s="112"/>
      <c r="V277" s="112"/>
    </row>
    <row r="278" spans="1:22" s="113" customFormat="1" ht="19.899999999999999" customHeight="1">
      <c r="A278" s="321"/>
      <c r="B278" s="324"/>
      <c r="C278" s="150" t="s">
        <v>582</v>
      </c>
      <c r="D278" s="150" t="s">
        <v>583</v>
      </c>
      <c r="E278" s="160">
        <v>52000</v>
      </c>
      <c r="F278" s="152">
        <v>3.1800000000000001E-3</v>
      </c>
      <c r="G278" s="152">
        <f t="shared" si="8"/>
        <v>63.6</v>
      </c>
      <c r="H278" s="149">
        <f t="shared" si="9"/>
        <v>165.36</v>
      </c>
      <c r="I278" s="150" t="s">
        <v>911</v>
      </c>
      <c r="J278" s="150" t="s">
        <v>912</v>
      </c>
      <c r="K278" s="150" t="s">
        <v>953</v>
      </c>
      <c r="L278" s="150" t="s">
        <v>616</v>
      </c>
      <c r="M278" s="112" t="s">
        <v>1993</v>
      </c>
      <c r="N278" s="112"/>
      <c r="O278" s="112"/>
      <c r="P278" s="112"/>
      <c r="Q278" s="112"/>
      <c r="R278" s="112"/>
      <c r="S278" s="112"/>
      <c r="T278" s="112"/>
      <c r="U278" s="112"/>
      <c r="V278" s="112"/>
    </row>
    <row r="279" spans="1:22" s="113" customFormat="1" ht="19.899999999999999" customHeight="1">
      <c r="A279" s="321"/>
      <c r="B279" s="324"/>
      <c r="C279" s="150" t="s">
        <v>584</v>
      </c>
      <c r="D279" s="150" t="s">
        <v>585</v>
      </c>
      <c r="E279" s="160">
        <v>136000</v>
      </c>
      <c r="F279" s="152">
        <v>3.0000000000000001E-3</v>
      </c>
      <c r="G279" s="152">
        <f t="shared" si="8"/>
        <v>60</v>
      </c>
      <c r="H279" s="149">
        <f t="shared" si="9"/>
        <v>408</v>
      </c>
      <c r="I279" s="150" t="s">
        <v>911</v>
      </c>
      <c r="J279" s="150" t="s">
        <v>912</v>
      </c>
      <c r="K279" s="150" t="s">
        <v>954</v>
      </c>
      <c r="L279" s="150" t="s">
        <v>616</v>
      </c>
      <c r="M279" s="112" t="s">
        <v>1993</v>
      </c>
      <c r="N279" s="112"/>
      <c r="O279" s="112"/>
      <c r="P279" s="112"/>
      <c r="Q279" s="112"/>
      <c r="R279" s="112"/>
      <c r="S279" s="112"/>
      <c r="T279" s="112"/>
      <c r="U279" s="112"/>
      <c r="V279" s="112"/>
    </row>
    <row r="280" spans="1:22" s="113" customFormat="1" ht="19.899999999999999" customHeight="1">
      <c r="A280" s="321"/>
      <c r="B280" s="324"/>
      <c r="C280" s="150" t="s">
        <v>586</v>
      </c>
      <c r="D280" s="150" t="s">
        <v>587</v>
      </c>
      <c r="E280" s="160">
        <v>6000</v>
      </c>
      <c r="F280" s="152">
        <v>7.2899999999999996E-3</v>
      </c>
      <c r="G280" s="152">
        <f t="shared" si="8"/>
        <v>145.79999999999998</v>
      </c>
      <c r="H280" s="149">
        <f t="shared" si="9"/>
        <v>43.739999999999995</v>
      </c>
      <c r="I280" s="150" t="s">
        <v>955</v>
      </c>
      <c r="J280" s="150" t="s">
        <v>956</v>
      </c>
      <c r="K280" s="150" t="s">
        <v>957</v>
      </c>
      <c r="L280" s="150" t="s">
        <v>958</v>
      </c>
      <c r="M280" s="112" t="s">
        <v>1993</v>
      </c>
      <c r="N280" s="112"/>
      <c r="O280" s="112"/>
      <c r="P280" s="112"/>
      <c r="Q280" s="112"/>
      <c r="R280" s="112"/>
      <c r="S280" s="112"/>
      <c r="T280" s="112"/>
      <c r="U280" s="112"/>
      <c r="V280" s="112"/>
    </row>
    <row r="281" spans="1:22" s="113" customFormat="1" ht="19.899999999999999" customHeight="1">
      <c r="A281" s="321"/>
      <c r="B281" s="324"/>
      <c r="C281" s="150" t="s">
        <v>588</v>
      </c>
      <c r="D281" s="150" t="s">
        <v>589</v>
      </c>
      <c r="E281" s="160">
        <v>2000</v>
      </c>
      <c r="F281" s="152">
        <v>6.3719999999999999E-2</v>
      </c>
      <c r="G281" s="152">
        <f t="shared" si="8"/>
        <v>1274.4000000000001</v>
      </c>
      <c r="H281" s="149">
        <f t="shared" si="9"/>
        <v>127.44</v>
      </c>
      <c r="I281" s="150" t="s">
        <v>959</v>
      </c>
      <c r="J281" s="150" t="s">
        <v>960</v>
      </c>
      <c r="K281" s="150" t="s">
        <v>961</v>
      </c>
      <c r="L281" s="150" t="s">
        <v>611</v>
      </c>
      <c r="M281" s="112" t="s">
        <v>1993</v>
      </c>
      <c r="N281" s="112"/>
      <c r="O281" s="112"/>
      <c r="P281" s="112"/>
      <c r="Q281" s="112"/>
      <c r="R281" s="112"/>
      <c r="S281" s="112"/>
      <c r="T281" s="112"/>
      <c r="U281" s="112"/>
      <c r="V281" s="112"/>
    </row>
    <row r="282" spans="1:22" s="113" customFormat="1" ht="19.899999999999999" customHeight="1">
      <c r="A282" s="321"/>
      <c r="B282" s="324"/>
      <c r="C282" s="147" t="s">
        <v>963</v>
      </c>
      <c r="D282" s="147" t="s">
        <v>964</v>
      </c>
      <c r="E282" s="161">
        <v>10000</v>
      </c>
      <c r="F282" s="137">
        <v>0.63448000000000004</v>
      </c>
      <c r="G282" s="152">
        <f t="shared" si="8"/>
        <v>12689.6</v>
      </c>
      <c r="H282" s="136">
        <f>F282*E282</f>
        <v>6344.8</v>
      </c>
      <c r="I282" s="138" t="s">
        <v>1311</v>
      </c>
      <c r="J282" s="138" t="s">
        <v>1312</v>
      </c>
      <c r="K282" s="138" t="s">
        <v>1313</v>
      </c>
      <c r="L282" s="138" t="s">
        <v>611</v>
      </c>
      <c r="M282" s="112" t="s">
        <v>1993</v>
      </c>
      <c r="N282" s="112"/>
      <c r="O282" s="112"/>
      <c r="P282" s="112"/>
      <c r="Q282" s="112"/>
      <c r="R282" s="112"/>
      <c r="S282" s="112"/>
      <c r="T282" s="112"/>
      <c r="U282" s="112"/>
      <c r="V282" s="112"/>
    </row>
    <row r="283" spans="1:22" s="113" customFormat="1" ht="19.899999999999999" customHeight="1">
      <c r="A283" s="321"/>
      <c r="B283" s="324"/>
      <c r="C283" s="147" t="s">
        <v>965</v>
      </c>
      <c r="D283" s="147" t="s">
        <v>966</v>
      </c>
      <c r="E283" s="161">
        <v>2000</v>
      </c>
      <c r="F283" s="137">
        <v>0.86107999999999996</v>
      </c>
      <c r="G283" s="152">
        <f t="shared" si="8"/>
        <v>17221.599999999999</v>
      </c>
      <c r="H283" s="136">
        <f t="shared" ref="H283:H346" si="10">F283*E283</f>
        <v>1722.1599999999999</v>
      </c>
      <c r="I283" s="138" t="s">
        <v>1314</v>
      </c>
      <c r="J283" s="138" t="s">
        <v>1312</v>
      </c>
      <c r="K283" s="138" t="s">
        <v>1315</v>
      </c>
      <c r="L283" s="138" t="s">
        <v>611</v>
      </c>
      <c r="M283" s="112" t="s">
        <v>1993</v>
      </c>
      <c r="N283" s="112"/>
      <c r="O283" s="112"/>
      <c r="P283" s="112"/>
      <c r="Q283" s="112"/>
      <c r="R283" s="112"/>
      <c r="S283" s="112"/>
      <c r="T283" s="112"/>
      <c r="U283" s="112"/>
      <c r="V283" s="112"/>
    </row>
    <row r="284" spans="1:22" s="113" customFormat="1" ht="19.899999999999999" customHeight="1">
      <c r="A284" s="321"/>
      <c r="B284" s="324"/>
      <c r="C284" s="147" t="s">
        <v>967</v>
      </c>
      <c r="D284" s="147" t="s">
        <v>968</v>
      </c>
      <c r="E284" s="161">
        <v>6000</v>
      </c>
      <c r="F284" s="137">
        <v>1.0148999999999999</v>
      </c>
      <c r="G284" s="152">
        <f t="shared" si="8"/>
        <v>20298</v>
      </c>
      <c r="H284" s="136">
        <f t="shared" si="10"/>
        <v>6089.4</v>
      </c>
      <c r="I284" s="138" t="s">
        <v>1316</v>
      </c>
      <c r="J284" s="138" t="s">
        <v>1317</v>
      </c>
      <c r="K284" s="138" t="s">
        <v>1318</v>
      </c>
      <c r="L284" s="138" t="s">
        <v>611</v>
      </c>
      <c r="M284" s="112" t="s">
        <v>1993</v>
      </c>
      <c r="N284" s="112"/>
      <c r="O284" s="112"/>
      <c r="P284" s="112"/>
      <c r="Q284" s="112"/>
      <c r="R284" s="112"/>
      <c r="S284" s="112"/>
      <c r="T284" s="112"/>
      <c r="U284" s="112"/>
      <c r="V284" s="112"/>
    </row>
    <row r="285" spans="1:22" s="113" customFormat="1" ht="19.899999999999999" customHeight="1">
      <c r="A285" s="321"/>
      <c r="B285" s="324"/>
      <c r="C285" s="147" t="s">
        <v>969</v>
      </c>
      <c r="D285" s="147" t="s">
        <v>970</v>
      </c>
      <c r="E285" s="161">
        <v>18000</v>
      </c>
      <c r="F285" s="137">
        <v>1.417E-2</v>
      </c>
      <c r="G285" s="152">
        <f t="shared" si="8"/>
        <v>283.40000000000003</v>
      </c>
      <c r="H285" s="136">
        <f t="shared" si="10"/>
        <v>255.06</v>
      </c>
      <c r="I285" s="138" t="s">
        <v>1319</v>
      </c>
      <c r="J285" s="138" t="s">
        <v>1320</v>
      </c>
      <c r="K285" s="138" t="s">
        <v>1321</v>
      </c>
      <c r="L285" s="138" t="s">
        <v>616</v>
      </c>
      <c r="M285" s="112" t="s">
        <v>1993</v>
      </c>
      <c r="N285" s="112"/>
      <c r="O285" s="112"/>
      <c r="P285" s="112"/>
      <c r="Q285" s="112"/>
      <c r="R285" s="112"/>
      <c r="S285" s="112"/>
      <c r="T285" s="112"/>
      <c r="U285" s="112"/>
      <c r="V285" s="112"/>
    </row>
    <row r="286" spans="1:22" s="113" customFormat="1" ht="19.899999999999999" customHeight="1">
      <c r="A286" s="321"/>
      <c r="B286" s="324"/>
      <c r="C286" s="147" t="s">
        <v>971</v>
      </c>
      <c r="D286" s="147" t="s">
        <v>972</v>
      </c>
      <c r="E286" s="161">
        <v>24000</v>
      </c>
      <c r="F286" s="137">
        <v>7.8750000000000001E-2</v>
      </c>
      <c r="G286" s="152">
        <f t="shared" si="8"/>
        <v>1575</v>
      </c>
      <c r="H286" s="136">
        <f t="shared" si="10"/>
        <v>1890</v>
      </c>
      <c r="I286" s="138" t="s">
        <v>604</v>
      </c>
      <c r="J286" s="138" t="s">
        <v>605</v>
      </c>
      <c r="K286" s="138" t="s">
        <v>1322</v>
      </c>
      <c r="L286" s="138" t="s">
        <v>1323</v>
      </c>
      <c r="M286" s="112" t="s">
        <v>1993</v>
      </c>
      <c r="N286" s="112"/>
      <c r="O286" s="112"/>
      <c r="P286" s="112"/>
      <c r="Q286" s="112"/>
      <c r="R286" s="112"/>
      <c r="S286" s="112"/>
      <c r="T286" s="112"/>
      <c r="U286" s="112"/>
      <c r="V286" s="112"/>
    </row>
    <row r="287" spans="1:22" s="113" customFormat="1" ht="19.899999999999999" customHeight="1">
      <c r="A287" s="321"/>
      <c r="B287" s="324"/>
      <c r="C287" s="147" t="s">
        <v>973</v>
      </c>
      <c r="D287" s="147" t="s">
        <v>974</v>
      </c>
      <c r="E287" s="161">
        <v>3000</v>
      </c>
      <c r="F287" s="137">
        <v>5.8799999999999998E-2</v>
      </c>
      <c r="G287" s="152">
        <f t="shared" si="8"/>
        <v>1176</v>
      </c>
      <c r="H287" s="136">
        <f t="shared" si="10"/>
        <v>176.4</v>
      </c>
      <c r="I287" s="138" t="s">
        <v>1324</v>
      </c>
      <c r="J287" s="138" t="s">
        <v>1324</v>
      </c>
      <c r="K287" s="138" t="s">
        <v>1325</v>
      </c>
      <c r="L287" s="138" t="s">
        <v>611</v>
      </c>
      <c r="M287" s="112" t="s">
        <v>1993</v>
      </c>
      <c r="N287" s="112"/>
      <c r="O287" s="112"/>
      <c r="P287" s="112"/>
      <c r="Q287" s="112"/>
      <c r="R287" s="112"/>
      <c r="S287" s="112"/>
      <c r="T287" s="112"/>
      <c r="U287" s="112"/>
      <c r="V287" s="112"/>
    </row>
    <row r="288" spans="1:22" s="113" customFormat="1" ht="19.899999999999999" customHeight="1">
      <c r="A288" s="321"/>
      <c r="B288" s="324"/>
      <c r="C288" s="147" t="s">
        <v>975</v>
      </c>
      <c r="D288" s="147" t="s">
        <v>976</v>
      </c>
      <c r="E288" s="161">
        <v>9000</v>
      </c>
      <c r="F288" s="137">
        <v>7.1400000000000005E-2</v>
      </c>
      <c r="G288" s="152">
        <f t="shared" si="8"/>
        <v>1428</v>
      </c>
      <c r="H288" s="136">
        <f t="shared" si="10"/>
        <v>642.6</v>
      </c>
      <c r="I288" s="138" t="s">
        <v>1326</v>
      </c>
      <c r="J288" s="138" t="s">
        <v>1327</v>
      </c>
      <c r="K288" s="138" t="s">
        <v>1328</v>
      </c>
      <c r="L288" s="138" t="s">
        <v>611</v>
      </c>
      <c r="M288" s="112" t="s">
        <v>1993</v>
      </c>
      <c r="N288" s="112"/>
      <c r="O288" s="112"/>
      <c r="P288" s="112"/>
      <c r="Q288" s="112"/>
      <c r="R288" s="112"/>
      <c r="S288" s="112"/>
      <c r="T288" s="112"/>
      <c r="U288" s="112"/>
      <c r="V288" s="112"/>
    </row>
    <row r="289" spans="1:22" s="113" customFormat="1" ht="19.899999999999999" customHeight="1">
      <c r="A289" s="321"/>
      <c r="B289" s="324"/>
      <c r="C289" s="147" t="s">
        <v>977</v>
      </c>
      <c r="D289" s="147" t="s">
        <v>978</v>
      </c>
      <c r="E289" s="161">
        <v>18000</v>
      </c>
      <c r="F289" s="137">
        <v>5.459E-2</v>
      </c>
      <c r="G289" s="152">
        <f t="shared" si="8"/>
        <v>1091.8</v>
      </c>
      <c r="H289" s="136">
        <f t="shared" si="10"/>
        <v>982.62</v>
      </c>
      <c r="I289" s="138" t="s">
        <v>1329</v>
      </c>
      <c r="J289" s="138" t="s">
        <v>1330</v>
      </c>
      <c r="K289" s="138" t="s">
        <v>1331</v>
      </c>
      <c r="L289" s="138" t="s">
        <v>611</v>
      </c>
      <c r="M289" s="112" t="s">
        <v>1993</v>
      </c>
      <c r="N289" s="112"/>
      <c r="O289" s="112"/>
      <c r="P289" s="112"/>
      <c r="Q289" s="112"/>
      <c r="R289" s="112"/>
      <c r="S289" s="112"/>
      <c r="T289" s="112"/>
      <c r="U289" s="112"/>
      <c r="V289" s="112"/>
    </row>
    <row r="290" spans="1:22" s="113" customFormat="1" ht="19.899999999999999" customHeight="1">
      <c r="A290" s="321"/>
      <c r="B290" s="324"/>
      <c r="C290" s="147" t="s">
        <v>979</v>
      </c>
      <c r="D290" s="147" t="s">
        <v>980</v>
      </c>
      <c r="E290" s="161">
        <v>16500</v>
      </c>
      <c r="F290" s="137">
        <v>0.14174999999999999</v>
      </c>
      <c r="G290" s="152">
        <f t="shared" si="8"/>
        <v>2834.9999999999995</v>
      </c>
      <c r="H290" s="136">
        <f t="shared" si="10"/>
        <v>2338.875</v>
      </c>
      <c r="I290" s="138" t="s">
        <v>1332</v>
      </c>
      <c r="J290" s="138" t="s">
        <v>1333</v>
      </c>
      <c r="K290" s="138" t="s">
        <v>1334</v>
      </c>
      <c r="L290" s="138" t="s">
        <v>616</v>
      </c>
      <c r="M290" s="112" t="s">
        <v>1993</v>
      </c>
      <c r="N290" s="112"/>
      <c r="O290" s="112"/>
      <c r="P290" s="112"/>
      <c r="Q290" s="112"/>
      <c r="R290" s="112"/>
      <c r="S290" s="112"/>
      <c r="T290" s="112"/>
      <c r="U290" s="112"/>
      <c r="V290" s="112"/>
    </row>
    <row r="291" spans="1:22" s="113" customFormat="1" ht="19.899999999999999" customHeight="1">
      <c r="A291" s="321"/>
      <c r="B291" s="324"/>
      <c r="C291" s="147" t="s">
        <v>981</v>
      </c>
      <c r="D291" s="147" t="s">
        <v>982</v>
      </c>
      <c r="E291" s="161">
        <v>3000</v>
      </c>
      <c r="F291" s="137">
        <v>8.3559999999999995E-2</v>
      </c>
      <c r="G291" s="152">
        <f t="shared" si="8"/>
        <v>1671.1999999999998</v>
      </c>
      <c r="H291" s="136">
        <f t="shared" si="10"/>
        <v>250.67999999999998</v>
      </c>
      <c r="I291" s="138" t="s">
        <v>608</v>
      </c>
      <c r="J291" s="138" t="s">
        <v>609</v>
      </c>
      <c r="K291" s="138" t="s">
        <v>1335</v>
      </c>
      <c r="L291" s="138" t="s">
        <v>616</v>
      </c>
      <c r="M291" s="112" t="s">
        <v>1993</v>
      </c>
      <c r="N291" s="112"/>
      <c r="O291" s="112"/>
      <c r="P291" s="112"/>
      <c r="Q291" s="112"/>
      <c r="R291" s="112"/>
      <c r="S291" s="112"/>
      <c r="T291" s="112"/>
      <c r="U291" s="112"/>
      <c r="V291" s="112"/>
    </row>
    <row r="292" spans="1:22" s="113" customFormat="1" ht="19.899999999999999" customHeight="1">
      <c r="A292" s="321"/>
      <c r="B292" s="324"/>
      <c r="C292" s="147" t="s">
        <v>983</v>
      </c>
      <c r="D292" s="147" t="s">
        <v>984</v>
      </c>
      <c r="E292" s="161">
        <v>9000</v>
      </c>
      <c r="F292" s="137">
        <v>0.18928</v>
      </c>
      <c r="G292" s="152">
        <f t="shared" si="8"/>
        <v>3785.6</v>
      </c>
      <c r="H292" s="136">
        <f t="shared" si="10"/>
        <v>1703.52</v>
      </c>
      <c r="I292" s="138" t="s">
        <v>1336</v>
      </c>
      <c r="J292" s="138" t="s">
        <v>1337</v>
      </c>
      <c r="K292" s="138" t="s">
        <v>1338</v>
      </c>
      <c r="L292" s="138" t="s">
        <v>611</v>
      </c>
      <c r="M292" s="112" t="s">
        <v>1993</v>
      </c>
      <c r="N292" s="112"/>
      <c r="O292" s="112"/>
      <c r="P292" s="112"/>
      <c r="Q292" s="112"/>
      <c r="R292" s="112"/>
      <c r="S292" s="112"/>
      <c r="T292" s="112"/>
      <c r="U292" s="112"/>
      <c r="V292" s="112"/>
    </row>
    <row r="293" spans="1:22" s="113" customFormat="1" ht="19.899999999999999" customHeight="1">
      <c r="A293" s="321"/>
      <c r="B293" s="324"/>
      <c r="C293" s="147" t="s">
        <v>985</v>
      </c>
      <c r="D293" s="147" t="s">
        <v>986</v>
      </c>
      <c r="E293" s="161">
        <v>6000</v>
      </c>
      <c r="F293" s="137">
        <v>0.14868000000000001</v>
      </c>
      <c r="G293" s="152">
        <f t="shared" si="8"/>
        <v>2973.6</v>
      </c>
      <c r="H293" s="136">
        <f t="shared" si="10"/>
        <v>892.08</v>
      </c>
      <c r="I293" s="138" t="s">
        <v>604</v>
      </c>
      <c r="J293" s="138" t="s">
        <v>605</v>
      </c>
      <c r="K293" s="138" t="s">
        <v>1339</v>
      </c>
      <c r="L293" s="138" t="s">
        <v>1323</v>
      </c>
      <c r="M293" s="112" t="s">
        <v>1993</v>
      </c>
      <c r="N293" s="112"/>
      <c r="O293" s="112"/>
      <c r="P293" s="112"/>
      <c r="Q293" s="112"/>
      <c r="R293" s="112"/>
      <c r="S293" s="112"/>
      <c r="T293" s="112"/>
      <c r="U293" s="112"/>
      <c r="V293" s="112"/>
    </row>
    <row r="294" spans="1:22" s="113" customFormat="1" ht="19.899999999999999" customHeight="1">
      <c r="A294" s="321"/>
      <c r="B294" s="324"/>
      <c r="C294" s="147" t="s">
        <v>987</v>
      </c>
      <c r="D294" s="147" t="s">
        <v>988</v>
      </c>
      <c r="E294" s="161">
        <v>24000</v>
      </c>
      <c r="F294" s="137">
        <v>0.71499999999999997</v>
      </c>
      <c r="G294" s="152">
        <f t="shared" si="8"/>
        <v>14300</v>
      </c>
      <c r="H294" s="136">
        <f t="shared" si="10"/>
        <v>17160</v>
      </c>
      <c r="I294" s="138" t="s">
        <v>1340</v>
      </c>
      <c r="J294" s="138" t="s">
        <v>1341</v>
      </c>
      <c r="K294" s="138" t="s">
        <v>1342</v>
      </c>
      <c r="L294" s="138" t="s">
        <v>593</v>
      </c>
      <c r="M294" s="112" t="s">
        <v>1993</v>
      </c>
      <c r="N294" s="112"/>
      <c r="O294" s="112"/>
      <c r="P294" s="112"/>
      <c r="Q294" s="112"/>
      <c r="R294" s="112"/>
      <c r="S294" s="112"/>
      <c r="T294" s="112"/>
      <c r="U294" s="112"/>
      <c r="V294" s="112"/>
    </row>
    <row r="295" spans="1:22" s="113" customFormat="1" ht="19.899999999999999" customHeight="1">
      <c r="A295" s="321"/>
      <c r="B295" s="324"/>
      <c r="C295" s="147" t="s">
        <v>989</v>
      </c>
      <c r="D295" s="147" t="s">
        <v>990</v>
      </c>
      <c r="E295" s="161">
        <v>1567</v>
      </c>
      <c r="F295" s="137">
        <v>0.8</v>
      </c>
      <c r="G295" s="152">
        <f t="shared" si="8"/>
        <v>16000</v>
      </c>
      <c r="H295" s="136">
        <f t="shared" si="10"/>
        <v>1253.6000000000001</v>
      </c>
      <c r="I295" s="138" t="s">
        <v>1343</v>
      </c>
      <c r="J295" s="138" t="s">
        <v>1344</v>
      </c>
      <c r="K295" s="138" t="s">
        <v>1345</v>
      </c>
      <c r="L295" s="138" t="s">
        <v>1323</v>
      </c>
      <c r="M295" s="112" t="s">
        <v>1993</v>
      </c>
      <c r="N295" s="112"/>
      <c r="O295" s="112"/>
      <c r="P295" s="112"/>
      <c r="Q295" s="112"/>
      <c r="R295" s="112"/>
      <c r="S295" s="112"/>
      <c r="T295" s="112"/>
      <c r="U295" s="112"/>
      <c r="V295" s="112"/>
    </row>
    <row r="296" spans="1:22" s="113" customFormat="1" ht="19.899999999999999" customHeight="1">
      <c r="A296" s="321"/>
      <c r="B296" s="324"/>
      <c r="C296" s="147" t="s">
        <v>991</v>
      </c>
      <c r="D296" s="147" t="s">
        <v>992</v>
      </c>
      <c r="E296" s="161">
        <v>6000</v>
      </c>
      <c r="F296" s="137">
        <v>3.465E-2</v>
      </c>
      <c r="G296" s="152">
        <f t="shared" si="8"/>
        <v>693</v>
      </c>
      <c r="H296" s="136">
        <f t="shared" si="10"/>
        <v>207.9</v>
      </c>
      <c r="I296" s="138" t="s">
        <v>1346</v>
      </c>
      <c r="J296" s="138" t="s">
        <v>1347</v>
      </c>
      <c r="K296" s="138" t="s">
        <v>1348</v>
      </c>
      <c r="L296" s="138" t="s">
        <v>616</v>
      </c>
      <c r="M296" s="112" t="s">
        <v>1993</v>
      </c>
      <c r="N296" s="112"/>
      <c r="O296" s="112"/>
      <c r="P296" s="112"/>
      <c r="Q296" s="112"/>
      <c r="R296" s="112"/>
      <c r="S296" s="112"/>
      <c r="T296" s="112"/>
      <c r="U296" s="112"/>
      <c r="V296" s="112"/>
    </row>
    <row r="297" spans="1:22" s="113" customFormat="1" ht="19.899999999999999" customHeight="1">
      <c r="A297" s="321"/>
      <c r="B297" s="324"/>
      <c r="C297" s="147" t="s">
        <v>993</v>
      </c>
      <c r="D297" s="147" t="s">
        <v>994</v>
      </c>
      <c r="E297" s="161">
        <v>6000</v>
      </c>
      <c r="F297" s="137">
        <v>0.17324999999999999</v>
      </c>
      <c r="G297" s="152">
        <f t="shared" si="8"/>
        <v>3464.9999999999995</v>
      </c>
      <c r="H297" s="136">
        <f t="shared" si="10"/>
        <v>1039.5</v>
      </c>
      <c r="I297" s="138" t="s">
        <v>613</v>
      </c>
      <c r="J297" s="138" t="s">
        <v>1349</v>
      </c>
      <c r="K297" s="138" t="s">
        <v>1350</v>
      </c>
      <c r="L297" s="138" t="s">
        <v>1323</v>
      </c>
      <c r="M297" s="112" t="s">
        <v>1993</v>
      </c>
      <c r="N297" s="112"/>
      <c r="O297" s="112"/>
      <c r="P297" s="112"/>
      <c r="Q297" s="112"/>
      <c r="R297" s="112"/>
      <c r="S297" s="112"/>
      <c r="T297" s="112"/>
      <c r="U297" s="112"/>
      <c r="V297" s="112"/>
    </row>
    <row r="298" spans="1:22" s="113" customFormat="1" ht="19.899999999999999" customHeight="1">
      <c r="A298" s="321"/>
      <c r="B298" s="324"/>
      <c r="C298" s="147" t="s">
        <v>995</v>
      </c>
      <c r="D298" s="147" t="s">
        <v>996</v>
      </c>
      <c r="E298" s="161">
        <v>10000</v>
      </c>
      <c r="F298" s="137">
        <v>1.0500000000000001E-2</v>
      </c>
      <c r="G298" s="152">
        <f t="shared" si="8"/>
        <v>210</v>
      </c>
      <c r="H298" s="136">
        <f t="shared" si="10"/>
        <v>105</v>
      </c>
      <c r="I298" s="138" t="s">
        <v>1351</v>
      </c>
      <c r="J298" s="138" t="s">
        <v>1352</v>
      </c>
      <c r="K298" s="138" t="s">
        <v>1353</v>
      </c>
      <c r="L298" s="138" t="s">
        <v>611</v>
      </c>
      <c r="M298" s="112" t="s">
        <v>1993</v>
      </c>
      <c r="N298" s="112"/>
      <c r="O298" s="112"/>
      <c r="P298" s="112"/>
      <c r="Q298" s="112"/>
      <c r="R298" s="112"/>
      <c r="S298" s="112"/>
      <c r="T298" s="112"/>
      <c r="U298" s="112"/>
      <c r="V298" s="112"/>
    </row>
    <row r="299" spans="1:22" s="113" customFormat="1" ht="19.899999999999999" customHeight="1">
      <c r="A299" s="321"/>
      <c r="B299" s="324"/>
      <c r="C299" s="147" t="s">
        <v>997</v>
      </c>
      <c r="D299" s="147" t="s">
        <v>998</v>
      </c>
      <c r="E299" s="161">
        <v>6000</v>
      </c>
      <c r="F299" s="137">
        <v>9.7599999999999996E-3</v>
      </c>
      <c r="G299" s="152">
        <f t="shared" si="8"/>
        <v>195.2</v>
      </c>
      <c r="H299" s="136">
        <f t="shared" si="10"/>
        <v>58.559999999999995</v>
      </c>
      <c r="I299" s="138" t="s">
        <v>1351</v>
      </c>
      <c r="J299" s="138" t="s">
        <v>1352</v>
      </c>
      <c r="K299" s="138" t="s">
        <v>1354</v>
      </c>
      <c r="L299" s="138" t="s">
        <v>611</v>
      </c>
      <c r="M299" s="112" t="s">
        <v>1993</v>
      </c>
      <c r="N299" s="112"/>
      <c r="O299" s="112"/>
      <c r="P299" s="112"/>
      <c r="Q299" s="112"/>
      <c r="R299" s="112"/>
      <c r="S299" s="112"/>
      <c r="T299" s="112"/>
      <c r="U299" s="112"/>
      <c r="V299" s="112"/>
    </row>
    <row r="300" spans="1:22" s="113" customFormat="1" ht="19.899999999999999" customHeight="1">
      <c r="A300" s="321"/>
      <c r="B300" s="324"/>
      <c r="C300" s="147" t="s">
        <v>999</v>
      </c>
      <c r="D300" s="147" t="s">
        <v>1000</v>
      </c>
      <c r="E300" s="161">
        <v>21000</v>
      </c>
      <c r="F300" s="137">
        <v>1.081E-2</v>
      </c>
      <c r="G300" s="152">
        <f t="shared" si="8"/>
        <v>216.20000000000002</v>
      </c>
      <c r="H300" s="136">
        <f t="shared" si="10"/>
        <v>227.01</v>
      </c>
      <c r="I300" s="138" t="s">
        <v>1351</v>
      </c>
      <c r="J300" s="138" t="s">
        <v>1352</v>
      </c>
      <c r="K300" s="138" t="s">
        <v>648</v>
      </c>
      <c r="L300" s="138" t="s">
        <v>611</v>
      </c>
      <c r="M300" s="112" t="s">
        <v>1993</v>
      </c>
      <c r="N300" s="112"/>
      <c r="O300" s="112"/>
      <c r="P300" s="112"/>
      <c r="Q300" s="112"/>
      <c r="R300" s="112"/>
      <c r="S300" s="112"/>
      <c r="T300" s="112"/>
      <c r="U300" s="112"/>
      <c r="V300" s="112"/>
    </row>
    <row r="301" spans="1:22" s="113" customFormat="1" ht="19.899999999999999" customHeight="1">
      <c r="A301" s="321"/>
      <c r="B301" s="324"/>
      <c r="C301" s="147" t="s">
        <v>1001</v>
      </c>
      <c r="D301" s="147" t="s">
        <v>1002</v>
      </c>
      <c r="E301" s="161">
        <v>108000</v>
      </c>
      <c r="F301" s="137">
        <v>2.7300000000000001E-2</v>
      </c>
      <c r="G301" s="152">
        <f t="shared" si="8"/>
        <v>546</v>
      </c>
      <c r="H301" s="136">
        <f t="shared" si="10"/>
        <v>2948.4</v>
      </c>
      <c r="I301" s="138" t="s">
        <v>640</v>
      </c>
      <c r="J301" s="138" t="s">
        <v>638</v>
      </c>
      <c r="K301" s="138" t="s">
        <v>1355</v>
      </c>
      <c r="L301" s="138" t="s">
        <v>663</v>
      </c>
      <c r="M301" s="112" t="s">
        <v>1993</v>
      </c>
      <c r="N301" s="112"/>
      <c r="O301" s="112"/>
      <c r="P301" s="112"/>
      <c r="Q301" s="112"/>
      <c r="R301" s="112"/>
      <c r="S301" s="112"/>
      <c r="T301" s="112"/>
      <c r="U301" s="112"/>
      <c r="V301" s="112"/>
    </row>
    <row r="302" spans="1:22" s="113" customFormat="1" ht="19.899999999999999" customHeight="1">
      <c r="A302" s="321"/>
      <c r="B302" s="324"/>
      <c r="C302" s="147" t="s">
        <v>1003</v>
      </c>
      <c r="D302" s="147" t="s">
        <v>1004</v>
      </c>
      <c r="E302" s="161">
        <v>21000</v>
      </c>
      <c r="F302" s="137">
        <v>0.126</v>
      </c>
      <c r="G302" s="152">
        <f t="shared" si="8"/>
        <v>2520</v>
      </c>
      <c r="H302" s="136">
        <f t="shared" si="10"/>
        <v>2646</v>
      </c>
      <c r="I302" s="138" t="s">
        <v>1356</v>
      </c>
      <c r="J302" s="138" t="s">
        <v>1357</v>
      </c>
      <c r="K302" s="138" t="s">
        <v>1358</v>
      </c>
      <c r="L302" s="138" t="s">
        <v>1323</v>
      </c>
      <c r="M302" s="112" t="s">
        <v>1993</v>
      </c>
      <c r="N302" s="112"/>
      <c r="O302" s="112"/>
      <c r="P302" s="112"/>
      <c r="Q302" s="112"/>
      <c r="R302" s="112"/>
      <c r="S302" s="112"/>
      <c r="T302" s="112"/>
      <c r="U302" s="112"/>
      <c r="V302" s="112"/>
    </row>
    <row r="303" spans="1:22" s="113" customFormat="1" ht="19.899999999999999" customHeight="1">
      <c r="A303" s="321"/>
      <c r="B303" s="324"/>
      <c r="C303" s="147" t="s">
        <v>995</v>
      </c>
      <c r="D303" s="147" t="s">
        <v>1006</v>
      </c>
      <c r="E303" s="161">
        <v>5000</v>
      </c>
      <c r="F303" s="137">
        <v>0.15225</v>
      </c>
      <c r="G303" s="152">
        <f t="shared" si="8"/>
        <v>3045</v>
      </c>
      <c r="H303" s="136">
        <f t="shared" si="10"/>
        <v>761.25</v>
      </c>
      <c r="I303" s="138" t="s">
        <v>1356</v>
      </c>
      <c r="J303" s="138" t="s">
        <v>1359</v>
      </c>
      <c r="K303" s="138" t="s">
        <v>1360</v>
      </c>
      <c r="L303" s="138" t="s">
        <v>1323</v>
      </c>
      <c r="M303" s="112" t="s">
        <v>1993</v>
      </c>
      <c r="N303" s="112"/>
      <c r="O303" s="112"/>
      <c r="P303" s="112"/>
      <c r="Q303" s="112"/>
      <c r="R303" s="112"/>
      <c r="S303" s="112"/>
      <c r="T303" s="112"/>
      <c r="U303" s="112"/>
      <c r="V303" s="112"/>
    </row>
    <row r="304" spans="1:22" s="113" customFormat="1" ht="19.899999999999999" customHeight="1">
      <c r="A304" s="321"/>
      <c r="B304" s="324"/>
      <c r="C304" s="147" t="s">
        <v>1007</v>
      </c>
      <c r="D304" s="147" t="s">
        <v>1008</v>
      </c>
      <c r="E304" s="161">
        <v>24000</v>
      </c>
      <c r="F304" s="137">
        <v>6.9300000000000004E-3</v>
      </c>
      <c r="G304" s="152">
        <f t="shared" si="8"/>
        <v>138.6</v>
      </c>
      <c r="H304" s="136">
        <f t="shared" si="10"/>
        <v>166.32000000000002</v>
      </c>
      <c r="I304" s="138" t="s">
        <v>1361</v>
      </c>
      <c r="J304" s="138" t="s">
        <v>1362</v>
      </c>
      <c r="K304" s="138" t="s">
        <v>1363</v>
      </c>
      <c r="L304" s="138" t="s">
        <v>611</v>
      </c>
      <c r="M304" s="112" t="s">
        <v>1993</v>
      </c>
      <c r="N304" s="112"/>
      <c r="O304" s="112"/>
      <c r="P304" s="112"/>
      <c r="Q304" s="112"/>
      <c r="R304" s="112"/>
      <c r="S304" s="112"/>
      <c r="T304" s="112"/>
      <c r="U304" s="112"/>
      <c r="V304" s="112"/>
    </row>
    <row r="305" spans="1:22" s="113" customFormat="1" ht="19.899999999999999" customHeight="1">
      <c r="A305" s="321"/>
      <c r="B305" s="324"/>
      <c r="C305" s="147" t="s">
        <v>1009</v>
      </c>
      <c r="D305" s="147" t="s">
        <v>1010</v>
      </c>
      <c r="E305" s="161">
        <v>8000</v>
      </c>
      <c r="F305" s="137">
        <v>6.5799999999999999E-3</v>
      </c>
      <c r="G305" s="152">
        <f t="shared" si="8"/>
        <v>131.6</v>
      </c>
      <c r="H305" s="136">
        <f t="shared" si="10"/>
        <v>52.64</v>
      </c>
      <c r="I305" s="138" t="s">
        <v>1361</v>
      </c>
      <c r="J305" s="138" t="s">
        <v>1362</v>
      </c>
      <c r="K305" s="138" t="s">
        <v>1364</v>
      </c>
      <c r="L305" s="138" t="s">
        <v>611</v>
      </c>
      <c r="M305" s="112" t="s">
        <v>1993</v>
      </c>
      <c r="N305" s="112"/>
      <c r="O305" s="112"/>
      <c r="P305" s="112"/>
      <c r="Q305" s="112"/>
      <c r="R305" s="112"/>
      <c r="S305" s="112"/>
      <c r="T305" s="112"/>
      <c r="U305" s="112"/>
      <c r="V305" s="112"/>
    </row>
    <row r="306" spans="1:22" s="113" customFormat="1" ht="19.899999999999999" customHeight="1">
      <c r="A306" s="321"/>
      <c r="B306" s="324"/>
      <c r="C306" s="147" t="s">
        <v>1011</v>
      </c>
      <c r="D306" s="147" t="s">
        <v>1012</v>
      </c>
      <c r="E306" s="161">
        <v>18000</v>
      </c>
      <c r="F306" s="137">
        <v>3.8109999999999998E-2</v>
      </c>
      <c r="G306" s="152">
        <f t="shared" si="8"/>
        <v>762.19999999999993</v>
      </c>
      <c r="H306" s="136">
        <f t="shared" si="10"/>
        <v>685.98</v>
      </c>
      <c r="I306" s="138" t="s">
        <v>1365</v>
      </c>
      <c r="J306" s="138" t="s">
        <v>1366</v>
      </c>
      <c r="K306" s="138" t="s">
        <v>1367</v>
      </c>
      <c r="L306" s="138" t="s">
        <v>616</v>
      </c>
      <c r="M306" s="112" t="s">
        <v>1993</v>
      </c>
      <c r="N306" s="112"/>
      <c r="O306" s="112"/>
      <c r="P306" s="112"/>
      <c r="Q306" s="112"/>
      <c r="R306" s="112"/>
      <c r="S306" s="112"/>
      <c r="T306" s="112"/>
      <c r="U306" s="112"/>
      <c r="V306" s="112"/>
    </row>
    <row r="307" spans="1:22" s="113" customFormat="1" ht="19.899999999999999" customHeight="1">
      <c r="A307" s="321"/>
      <c r="B307" s="324"/>
      <c r="C307" s="147" t="s">
        <v>1013</v>
      </c>
      <c r="D307" s="147" t="s">
        <v>1014</v>
      </c>
      <c r="E307" s="161">
        <v>102000</v>
      </c>
      <c r="F307" s="137">
        <v>1.9109999999999999E-2</v>
      </c>
      <c r="G307" s="152">
        <f t="shared" si="8"/>
        <v>382.2</v>
      </c>
      <c r="H307" s="136">
        <f t="shared" si="10"/>
        <v>1949.2199999999998</v>
      </c>
      <c r="I307" s="138" t="s">
        <v>1368</v>
      </c>
      <c r="J307" s="138" t="s">
        <v>1369</v>
      </c>
      <c r="K307" s="138" t="s">
        <v>1370</v>
      </c>
      <c r="L307" s="138" t="s">
        <v>616</v>
      </c>
      <c r="M307" s="112" t="s">
        <v>1993</v>
      </c>
      <c r="N307" s="112"/>
      <c r="O307" s="112"/>
      <c r="P307" s="112"/>
      <c r="Q307" s="112"/>
      <c r="R307" s="112"/>
      <c r="S307" s="112"/>
      <c r="T307" s="112"/>
      <c r="U307" s="112"/>
      <c r="V307" s="112"/>
    </row>
    <row r="308" spans="1:22" s="113" customFormat="1" ht="19.899999999999999" customHeight="1">
      <c r="A308" s="321"/>
      <c r="B308" s="324"/>
      <c r="C308" s="147" t="s">
        <v>1015</v>
      </c>
      <c r="D308" s="147" t="s">
        <v>1016</v>
      </c>
      <c r="E308" s="161">
        <v>48000</v>
      </c>
      <c r="F308" s="137">
        <v>1.575E-2</v>
      </c>
      <c r="G308" s="152">
        <f t="shared" si="8"/>
        <v>315</v>
      </c>
      <c r="H308" s="136">
        <f t="shared" si="10"/>
        <v>756</v>
      </c>
      <c r="I308" s="138" t="s">
        <v>1368</v>
      </c>
      <c r="J308" s="138" t="s">
        <v>1371</v>
      </c>
      <c r="K308" s="138" t="s">
        <v>1372</v>
      </c>
      <c r="L308" s="138" t="s">
        <v>616</v>
      </c>
      <c r="M308" s="112" t="s">
        <v>1993</v>
      </c>
      <c r="N308" s="112"/>
      <c r="O308" s="112"/>
      <c r="P308" s="112"/>
      <c r="Q308" s="112"/>
      <c r="R308" s="112"/>
      <c r="S308" s="112"/>
      <c r="T308" s="112"/>
      <c r="U308" s="112"/>
      <c r="V308" s="112"/>
    </row>
    <row r="309" spans="1:22" s="113" customFormat="1" ht="19.899999999999999" customHeight="1">
      <c r="A309" s="321"/>
      <c r="B309" s="324"/>
      <c r="C309" s="147" t="s">
        <v>1017</v>
      </c>
      <c r="D309" s="147" t="s">
        <v>1018</v>
      </c>
      <c r="E309" s="161">
        <v>18000</v>
      </c>
      <c r="F309" s="137">
        <v>1.89E-2</v>
      </c>
      <c r="G309" s="152">
        <f t="shared" si="8"/>
        <v>378</v>
      </c>
      <c r="H309" s="136">
        <f t="shared" si="10"/>
        <v>340.2</v>
      </c>
      <c r="I309" s="138" t="s">
        <v>1373</v>
      </c>
      <c r="J309" s="138" t="s">
        <v>1374</v>
      </c>
      <c r="K309" s="138" t="s">
        <v>1375</v>
      </c>
      <c r="L309" s="138" t="s">
        <v>1323</v>
      </c>
      <c r="M309" s="112" t="s">
        <v>1993</v>
      </c>
      <c r="N309" s="112"/>
      <c r="O309" s="112"/>
      <c r="P309" s="112"/>
      <c r="Q309" s="112"/>
      <c r="R309" s="112"/>
      <c r="S309" s="112"/>
      <c r="T309" s="112"/>
      <c r="U309" s="112"/>
      <c r="V309" s="112"/>
    </row>
    <row r="310" spans="1:22" s="113" customFormat="1" ht="19.899999999999999" customHeight="1">
      <c r="A310" s="321"/>
      <c r="B310" s="324"/>
      <c r="C310" s="147" t="s">
        <v>1019</v>
      </c>
      <c r="D310" s="147" t="s">
        <v>1020</v>
      </c>
      <c r="E310" s="161">
        <v>18000</v>
      </c>
      <c r="F310" s="137">
        <v>2.0580000000000001E-2</v>
      </c>
      <c r="G310" s="152">
        <f t="shared" si="8"/>
        <v>411.6</v>
      </c>
      <c r="H310" s="136">
        <f t="shared" si="10"/>
        <v>370.44</v>
      </c>
      <c r="I310" s="138" t="s">
        <v>1376</v>
      </c>
      <c r="J310" s="138" t="s">
        <v>1377</v>
      </c>
      <c r="K310" s="138" t="s">
        <v>1378</v>
      </c>
      <c r="L310" s="138" t="s">
        <v>611</v>
      </c>
      <c r="M310" s="112" t="s">
        <v>1993</v>
      </c>
      <c r="N310" s="112"/>
      <c r="O310" s="112"/>
      <c r="P310" s="112"/>
      <c r="Q310" s="112"/>
      <c r="R310" s="112"/>
      <c r="S310" s="112"/>
      <c r="T310" s="112"/>
      <c r="U310" s="112"/>
      <c r="V310" s="112"/>
    </row>
    <row r="311" spans="1:22" s="113" customFormat="1" ht="19.899999999999999" customHeight="1">
      <c r="A311" s="321"/>
      <c r="B311" s="324"/>
      <c r="C311" s="147" t="s">
        <v>1021</v>
      </c>
      <c r="D311" s="147" t="s">
        <v>1022</v>
      </c>
      <c r="E311" s="161">
        <v>165000</v>
      </c>
      <c r="F311" s="137">
        <v>6.0899999999999999E-3</v>
      </c>
      <c r="G311" s="152">
        <f t="shared" si="8"/>
        <v>121.8</v>
      </c>
      <c r="H311" s="136">
        <f t="shared" si="10"/>
        <v>1004.85</v>
      </c>
      <c r="I311" s="138" t="s">
        <v>637</v>
      </c>
      <c r="J311" s="138" t="s">
        <v>684</v>
      </c>
      <c r="K311" s="138" t="s">
        <v>1379</v>
      </c>
      <c r="L311" s="138" t="s">
        <v>1323</v>
      </c>
      <c r="M311" s="112" t="s">
        <v>1993</v>
      </c>
      <c r="N311" s="112"/>
      <c r="O311" s="112"/>
      <c r="P311" s="112"/>
      <c r="Q311" s="112"/>
      <c r="R311" s="112"/>
      <c r="S311" s="112"/>
      <c r="T311" s="112"/>
      <c r="U311" s="112"/>
      <c r="V311" s="112"/>
    </row>
    <row r="312" spans="1:22" s="113" customFormat="1" ht="19.899999999999999" customHeight="1">
      <c r="A312" s="321"/>
      <c r="B312" s="324"/>
      <c r="C312" s="147" t="s">
        <v>1023</v>
      </c>
      <c r="D312" s="147" t="s">
        <v>1024</v>
      </c>
      <c r="E312" s="161">
        <v>3000</v>
      </c>
      <c r="F312" s="137">
        <v>5.7750000000000003E-2</v>
      </c>
      <c r="G312" s="152">
        <f t="shared" si="8"/>
        <v>1155</v>
      </c>
      <c r="H312" s="136">
        <f t="shared" si="10"/>
        <v>173.25</v>
      </c>
      <c r="I312" s="138" t="s">
        <v>1356</v>
      </c>
      <c r="J312" s="138" t="s">
        <v>1380</v>
      </c>
      <c r="K312" s="138" t="s">
        <v>1381</v>
      </c>
      <c r="L312" s="138" t="s">
        <v>678</v>
      </c>
      <c r="M312" s="112" t="s">
        <v>1993</v>
      </c>
      <c r="N312" s="112"/>
      <c r="O312" s="112"/>
      <c r="P312" s="112"/>
      <c r="Q312" s="112"/>
      <c r="R312" s="112"/>
      <c r="S312" s="112"/>
      <c r="T312" s="112"/>
      <c r="U312" s="112"/>
      <c r="V312" s="112"/>
    </row>
    <row r="313" spans="1:22" s="113" customFormat="1" ht="19.899999999999999" customHeight="1">
      <c r="A313" s="321"/>
      <c r="B313" s="324"/>
      <c r="C313" s="147" t="s">
        <v>1025</v>
      </c>
      <c r="D313" s="147" t="s">
        <v>1026</v>
      </c>
      <c r="E313" s="161">
        <v>24000</v>
      </c>
      <c r="F313" s="137">
        <v>2.6780000000000002E-2</v>
      </c>
      <c r="G313" s="152">
        <f t="shared" si="8"/>
        <v>535.6</v>
      </c>
      <c r="H313" s="136">
        <f t="shared" si="10"/>
        <v>642.72</v>
      </c>
      <c r="I313" s="138" t="s">
        <v>1382</v>
      </c>
      <c r="J313" s="138" t="s">
        <v>1383</v>
      </c>
      <c r="K313" s="138" t="s">
        <v>1384</v>
      </c>
      <c r="L313" s="138" t="s">
        <v>593</v>
      </c>
      <c r="M313" s="112" t="s">
        <v>1993</v>
      </c>
      <c r="N313" s="112"/>
      <c r="O313" s="112"/>
      <c r="P313" s="112"/>
      <c r="Q313" s="112"/>
      <c r="R313" s="112"/>
      <c r="S313" s="112"/>
      <c r="T313" s="112"/>
      <c r="U313" s="112"/>
      <c r="V313" s="112"/>
    </row>
    <row r="314" spans="1:22" s="113" customFormat="1" ht="19.899999999999999" customHeight="1">
      <c r="A314" s="321"/>
      <c r="B314" s="324"/>
      <c r="C314" s="147" t="s">
        <v>1027</v>
      </c>
      <c r="D314" s="147" t="s">
        <v>1028</v>
      </c>
      <c r="E314" s="161">
        <v>16200</v>
      </c>
      <c r="F314" s="137">
        <v>3.34</v>
      </c>
      <c r="G314" s="152">
        <f t="shared" si="8"/>
        <v>66800</v>
      </c>
      <c r="H314" s="136">
        <f t="shared" si="10"/>
        <v>54108</v>
      </c>
      <c r="I314" s="138" t="s">
        <v>1385</v>
      </c>
      <c r="J314" s="138" t="s">
        <v>1386</v>
      </c>
      <c r="K314" s="138" t="s">
        <v>1387</v>
      </c>
      <c r="L314" s="138" t="s">
        <v>611</v>
      </c>
      <c r="M314" s="112" t="s">
        <v>1993</v>
      </c>
      <c r="N314" s="112"/>
      <c r="O314" s="112"/>
      <c r="P314" s="112"/>
      <c r="Q314" s="112"/>
      <c r="R314" s="112"/>
      <c r="S314" s="112"/>
      <c r="T314" s="112"/>
      <c r="U314" s="112"/>
      <c r="V314" s="112"/>
    </row>
    <row r="315" spans="1:22" s="113" customFormat="1" ht="19.899999999999999" customHeight="1">
      <c r="A315" s="321"/>
      <c r="B315" s="324"/>
      <c r="C315" s="147" t="s">
        <v>1029</v>
      </c>
      <c r="D315" s="147" t="s">
        <v>1030</v>
      </c>
      <c r="E315" s="161">
        <v>200</v>
      </c>
      <c r="F315" s="137">
        <v>3.34</v>
      </c>
      <c r="G315" s="152">
        <f t="shared" si="8"/>
        <v>66800</v>
      </c>
      <c r="H315" s="136">
        <f t="shared" si="10"/>
        <v>668</v>
      </c>
      <c r="I315" s="138" t="s">
        <v>1385</v>
      </c>
      <c r="J315" s="138" t="s">
        <v>1386</v>
      </c>
      <c r="K315" s="138" t="s">
        <v>1388</v>
      </c>
      <c r="L315" s="138" t="s">
        <v>611</v>
      </c>
      <c r="M315" s="112" t="s">
        <v>1993</v>
      </c>
      <c r="N315" s="112"/>
      <c r="O315" s="112"/>
      <c r="P315" s="112"/>
      <c r="Q315" s="112"/>
      <c r="R315" s="112"/>
      <c r="S315" s="112"/>
      <c r="T315" s="112"/>
      <c r="U315" s="112"/>
      <c r="V315" s="112"/>
    </row>
    <row r="316" spans="1:22" s="113" customFormat="1" ht="19.899999999999999" customHeight="1">
      <c r="A316" s="321"/>
      <c r="B316" s="324"/>
      <c r="C316" s="147" t="s">
        <v>1031</v>
      </c>
      <c r="D316" s="147" t="s">
        <v>1032</v>
      </c>
      <c r="E316" s="161">
        <v>17600</v>
      </c>
      <c r="F316" s="137">
        <v>0.34</v>
      </c>
      <c r="G316" s="152">
        <f t="shared" si="8"/>
        <v>6800.0000000000009</v>
      </c>
      <c r="H316" s="136">
        <f t="shared" si="10"/>
        <v>5984</v>
      </c>
      <c r="I316" s="138" t="s">
        <v>1389</v>
      </c>
      <c r="J316" s="138" t="s">
        <v>1390</v>
      </c>
      <c r="K316" s="138" t="s">
        <v>1391</v>
      </c>
      <c r="L316" s="138" t="s">
        <v>611</v>
      </c>
      <c r="M316" s="112" t="s">
        <v>1993</v>
      </c>
      <c r="N316" s="112"/>
      <c r="O316" s="112"/>
      <c r="P316" s="112"/>
      <c r="Q316" s="112"/>
      <c r="R316" s="112"/>
      <c r="S316" s="112"/>
      <c r="T316" s="112"/>
      <c r="U316" s="112"/>
      <c r="V316" s="112"/>
    </row>
    <row r="317" spans="1:22" s="113" customFormat="1" ht="19.899999999999999" customHeight="1">
      <c r="A317" s="321"/>
      <c r="B317" s="324"/>
      <c r="C317" s="147" t="s">
        <v>1033</v>
      </c>
      <c r="D317" s="147" t="s">
        <v>1034</v>
      </c>
      <c r="E317" s="161">
        <v>1200</v>
      </c>
      <c r="F317" s="137">
        <v>3.5129000000000001</v>
      </c>
      <c r="G317" s="152">
        <f t="shared" si="8"/>
        <v>70258</v>
      </c>
      <c r="H317" s="136">
        <f t="shared" si="10"/>
        <v>4215.4800000000005</v>
      </c>
      <c r="I317" s="138" t="s">
        <v>1385</v>
      </c>
      <c r="J317" s="138" t="s">
        <v>1386</v>
      </c>
      <c r="K317" s="138" t="s">
        <v>1392</v>
      </c>
      <c r="L317" s="138" t="s">
        <v>611</v>
      </c>
      <c r="M317" s="112" t="s">
        <v>1993</v>
      </c>
      <c r="N317" s="112"/>
      <c r="O317" s="112"/>
      <c r="P317" s="112"/>
      <c r="Q317" s="112"/>
      <c r="R317" s="112"/>
      <c r="S317" s="112"/>
      <c r="T317" s="112"/>
      <c r="U317" s="112"/>
      <c r="V317" s="112"/>
    </row>
    <row r="318" spans="1:22" s="113" customFormat="1" ht="19.899999999999999" customHeight="1">
      <c r="A318" s="321"/>
      <c r="B318" s="324"/>
      <c r="C318" s="147" t="s">
        <v>1035</v>
      </c>
      <c r="D318" s="147" t="s">
        <v>1036</v>
      </c>
      <c r="E318" s="161">
        <v>1200</v>
      </c>
      <c r="F318" s="137">
        <v>1E-4</v>
      </c>
      <c r="G318" s="152">
        <f t="shared" si="8"/>
        <v>2</v>
      </c>
      <c r="H318" s="136">
        <f t="shared" si="10"/>
        <v>0.12000000000000001</v>
      </c>
      <c r="I318" s="138" t="s">
        <v>1385</v>
      </c>
      <c r="J318" s="138" t="s">
        <v>1386</v>
      </c>
      <c r="K318" s="138" t="s">
        <v>1393</v>
      </c>
      <c r="L318" s="138" t="s">
        <v>611</v>
      </c>
      <c r="M318" s="112" t="s">
        <v>1993</v>
      </c>
      <c r="N318" s="112"/>
      <c r="O318" s="112"/>
      <c r="P318" s="112"/>
      <c r="Q318" s="112"/>
      <c r="R318" s="112"/>
      <c r="S318" s="112"/>
      <c r="T318" s="112"/>
      <c r="U318" s="112"/>
      <c r="V318" s="112"/>
    </row>
    <row r="319" spans="1:22" s="113" customFormat="1" ht="19.899999999999999" customHeight="1">
      <c r="A319" s="321"/>
      <c r="B319" s="324"/>
      <c r="C319" s="147" t="s">
        <v>1037</v>
      </c>
      <c r="D319" s="147" t="s">
        <v>1038</v>
      </c>
      <c r="E319" s="161">
        <v>1200</v>
      </c>
      <c r="F319" s="137">
        <v>0.2</v>
      </c>
      <c r="G319" s="152">
        <f t="shared" si="8"/>
        <v>4000</v>
      </c>
      <c r="H319" s="136">
        <f t="shared" si="10"/>
        <v>240</v>
      </c>
      <c r="I319" s="138" t="s">
        <v>1385</v>
      </c>
      <c r="J319" s="138" t="s">
        <v>1386</v>
      </c>
      <c r="K319" s="138" t="s">
        <v>1394</v>
      </c>
      <c r="L319" s="138" t="s">
        <v>611</v>
      </c>
      <c r="M319" s="112" t="s">
        <v>1993</v>
      </c>
      <c r="N319" s="112"/>
      <c r="O319" s="112"/>
      <c r="P319" s="112"/>
      <c r="Q319" s="112"/>
      <c r="R319" s="112"/>
      <c r="S319" s="112"/>
      <c r="T319" s="112"/>
      <c r="U319" s="112"/>
      <c r="V319" s="112"/>
    </row>
    <row r="320" spans="1:22" s="113" customFormat="1" ht="19.899999999999999" customHeight="1">
      <c r="A320" s="321"/>
      <c r="B320" s="324"/>
      <c r="C320" s="147" t="s">
        <v>1039</v>
      </c>
      <c r="D320" s="147" t="s">
        <v>1040</v>
      </c>
      <c r="E320" s="161">
        <v>4600</v>
      </c>
      <c r="F320" s="137">
        <v>3.5489000000000002</v>
      </c>
      <c r="G320" s="152">
        <f t="shared" si="8"/>
        <v>70978</v>
      </c>
      <c r="H320" s="136">
        <f t="shared" si="10"/>
        <v>16324.94</v>
      </c>
      <c r="I320" s="138" t="s">
        <v>1395</v>
      </c>
      <c r="J320" s="138" t="s">
        <v>1396</v>
      </c>
      <c r="K320" s="138" t="s">
        <v>1397</v>
      </c>
      <c r="L320" s="138" t="s">
        <v>611</v>
      </c>
      <c r="M320" s="112" t="s">
        <v>1993</v>
      </c>
      <c r="N320" s="112"/>
      <c r="O320" s="112"/>
      <c r="P320" s="112"/>
      <c r="Q320" s="112"/>
      <c r="R320" s="112"/>
      <c r="S320" s="112"/>
      <c r="T320" s="112"/>
      <c r="U320" s="112"/>
      <c r="V320" s="112"/>
    </row>
    <row r="321" spans="1:22" s="113" customFormat="1" ht="19.899999999999999" customHeight="1">
      <c r="A321" s="321"/>
      <c r="B321" s="324"/>
      <c r="C321" s="147" t="s">
        <v>1041</v>
      </c>
      <c r="D321" s="147" t="s">
        <v>1042</v>
      </c>
      <c r="E321" s="161">
        <v>4600</v>
      </c>
      <c r="F321" s="137">
        <v>1E-4</v>
      </c>
      <c r="G321" s="152">
        <f t="shared" si="8"/>
        <v>2</v>
      </c>
      <c r="H321" s="136">
        <f t="shared" si="10"/>
        <v>0.46</v>
      </c>
      <c r="I321" s="138" t="s">
        <v>1395</v>
      </c>
      <c r="J321" s="138" t="s">
        <v>1396</v>
      </c>
      <c r="K321" s="138" t="s">
        <v>1398</v>
      </c>
      <c r="L321" s="138" t="s">
        <v>611</v>
      </c>
      <c r="M321" s="112" t="s">
        <v>1993</v>
      </c>
      <c r="N321" s="112"/>
      <c r="O321" s="112"/>
      <c r="P321" s="112"/>
      <c r="Q321" s="112"/>
      <c r="R321" s="112"/>
      <c r="S321" s="112"/>
      <c r="T321" s="112"/>
      <c r="U321" s="112"/>
      <c r="V321" s="112"/>
    </row>
    <row r="322" spans="1:22" s="113" customFormat="1" ht="19.899999999999999" customHeight="1">
      <c r="A322" s="321"/>
      <c r="B322" s="324"/>
      <c r="C322" s="147" t="s">
        <v>1043</v>
      </c>
      <c r="D322" s="147" t="s">
        <v>1044</v>
      </c>
      <c r="E322" s="161">
        <v>4600</v>
      </c>
      <c r="F322" s="137">
        <v>0.2</v>
      </c>
      <c r="G322" s="152">
        <f t="shared" si="8"/>
        <v>4000</v>
      </c>
      <c r="H322" s="136">
        <f t="shared" si="10"/>
        <v>920</v>
      </c>
      <c r="I322" s="138" t="s">
        <v>1395</v>
      </c>
      <c r="J322" s="138" t="s">
        <v>1396</v>
      </c>
      <c r="K322" s="138" t="s">
        <v>1399</v>
      </c>
      <c r="L322" s="138" t="s">
        <v>611</v>
      </c>
      <c r="M322" s="112" t="s">
        <v>1993</v>
      </c>
      <c r="N322" s="112"/>
      <c r="O322" s="112"/>
      <c r="P322" s="112"/>
      <c r="Q322" s="112"/>
      <c r="R322" s="112"/>
      <c r="S322" s="112"/>
      <c r="T322" s="112"/>
      <c r="U322" s="112"/>
      <c r="V322" s="112"/>
    </row>
    <row r="323" spans="1:22" s="113" customFormat="1" ht="19.899999999999999" customHeight="1">
      <c r="A323" s="321"/>
      <c r="B323" s="324"/>
      <c r="C323" s="147" t="s">
        <v>1045</v>
      </c>
      <c r="D323" s="147" t="s">
        <v>1046</v>
      </c>
      <c r="E323" s="161">
        <v>2000</v>
      </c>
      <c r="F323" s="137">
        <v>4.1999999999999997E-3</v>
      </c>
      <c r="G323" s="152">
        <f t="shared" si="8"/>
        <v>84</v>
      </c>
      <c r="H323" s="136">
        <f t="shared" si="10"/>
        <v>8.4</v>
      </c>
      <c r="I323" s="138" t="s">
        <v>1400</v>
      </c>
      <c r="J323" s="138" t="s">
        <v>1401</v>
      </c>
      <c r="K323" s="138" t="s">
        <v>1402</v>
      </c>
      <c r="L323" s="138" t="s">
        <v>712</v>
      </c>
      <c r="M323" s="112" t="s">
        <v>1993</v>
      </c>
      <c r="N323" s="112"/>
      <c r="O323" s="112"/>
      <c r="P323" s="112"/>
      <c r="Q323" s="112"/>
      <c r="R323" s="112"/>
      <c r="S323" s="112"/>
      <c r="T323" s="112"/>
      <c r="U323" s="112"/>
      <c r="V323" s="112"/>
    </row>
    <row r="324" spans="1:22" s="113" customFormat="1" ht="19.899999999999999" customHeight="1">
      <c r="A324" s="321"/>
      <c r="B324" s="324"/>
      <c r="C324" s="147" t="s">
        <v>1047</v>
      </c>
      <c r="D324" s="147" t="s">
        <v>1048</v>
      </c>
      <c r="E324" s="161">
        <v>6000</v>
      </c>
      <c r="F324" s="137">
        <v>9.1999999999999998E-2</v>
      </c>
      <c r="G324" s="152">
        <f t="shared" si="8"/>
        <v>1840</v>
      </c>
      <c r="H324" s="136">
        <f t="shared" si="10"/>
        <v>552</v>
      </c>
      <c r="I324" s="138" t="s">
        <v>1403</v>
      </c>
      <c r="J324" s="138" t="s">
        <v>1404</v>
      </c>
      <c r="K324" s="138" t="s">
        <v>1405</v>
      </c>
      <c r="L324" s="138" t="s">
        <v>616</v>
      </c>
      <c r="M324" s="112" t="s">
        <v>1993</v>
      </c>
      <c r="N324" s="112"/>
      <c r="O324" s="112"/>
      <c r="P324" s="112"/>
      <c r="Q324" s="112"/>
      <c r="R324" s="112"/>
      <c r="S324" s="112"/>
      <c r="T324" s="112"/>
      <c r="U324" s="112"/>
      <c r="V324" s="112"/>
    </row>
    <row r="325" spans="1:22" s="113" customFormat="1" ht="19.899999999999999" customHeight="1">
      <c r="A325" s="321"/>
      <c r="B325" s="324"/>
      <c r="C325" s="147" t="s">
        <v>1049</v>
      </c>
      <c r="D325" s="147" t="s">
        <v>1050</v>
      </c>
      <c r="E325" s="161">
        <v>2000</v>
      </c>
      <c r="F325" s="137">
        <v>0.13250000000000001</v>
      </c>
      <c r="G325" s="152">
        <f t="shared" si="8"/>
        <v>2650</v>
      </c>
      <c r="H325" s="136">
        <f t="shared" si="10"/>
        <v>265</v>
      </c>
      <c r="I325" s="138" t="s">
        <v>1403</v>
      </c>
      <c r="J325" s="138" t="s">
        <v>1404</v>
      </c>
      <c r="K325" s="138" t="s">
        <v>1406</v>
      </c>
      <c r="L325" s="138" t="s">
        <v>616</v>
      </c>
      <c r="M325" s="112" t="s">
        <v>1993</v>
      </c>
      <c r="N325" s="112"/>
      <c r="O325" s="112"/>
      <c r="P325" s="112"/>
      <c r="Q325" s="112"/>
      <c r="R325" s="112"/>
      <c r="S325" s="112"/>
      <c r="T325" s="112"/>
      <c r="U325" s="112"/>
      <c r="V325" s="112"/>
    </row>
    <row r="326" spans="1:22" s="113" customFormat="1" ht="19.899999999999999" customHeight="1">
      <c r="A326" s="321"/>
      <c r="B326" s="324"/>
      <c r="C326" s="147" t="s">
        <v>1051</v>
      </c>
      <c r="D326" s="147" t="s">
        <v>1052</v>
      </c>
      <c r="E326" s="161">
        <v>2000</v>
      </c>
      <c r="F326" s="137">
        <v>3.2039999999999999E-2</v>
      </c>
      <c r="G326" s="152">
        <f t="shared" si="8"/>
        <v>640.79999999999995</v>
      </c>
      <c r="H326" s="136">
        <f t="shared" si="10"/>
        <v>64.08</v>
      </c>
      <c r="I326" s="138" t="s">
        <v>1407</v>
      </c>
      <c r="J326" s="138" t="s">
        <v>1408</v>
      </c>
      <c r="K326" s="138" t="s">
        <v>1409</v>
      </c>
      <c r="L326" s="138" t="s">
        <v>611</v>
      </c>
      <c r="M326" s="112" t="s">
        <v>1993</v>
      </c>
      <c r="N326" s="112"/>
      <c r="O326" s="112"/>
      <c r="P326" s="112"/>
      <c r="Q326" s="112"/>
      <c r="R326" s="112"/>
      <c r="S326" s="112"/>
      <c r="T326" s="112"/>
      <c r="U326" s="112"/>
      <c r="V326" s="112"/>
    </row>
    <row r="327" spans="1:22" s="113" customFormat="1" ht="19.899999999999999" customHeight="1">
      <c r="A327" s="321"/>
      <c r="B327" s="324"/>
      <c r="C327" s="147" t="s">
        <v>1053</v>
      </c>
      <c r="D327" s="147" t="s">
        <v>1054</v>
      </c>
      <c r="E327" s="161">
        <v>33000</v>
      </c>
      <c r="F327" s="137">
        <v>5.398E-2</v>
      </c>
      <c r="G327" s="152">
        <f t="shared" si="8"/>
        <v>1079.5999999999999</v>
      </c>
      <c r="H327" s="136">
        <f t="shared" si="10"/>
        <v>1781.34</v>
      </c>
      <c r="I327" s="138" t="s">
        <v>1403</v>
      </c>
      <c r="J327" s="138" t="s">
        <v>1410</v>
      </c>
      <c r="K327" s="138" t="s">
        <v>1405</v>
      </c>
      <c r="L327" s="138" t="s">
        <v>616</v>
      </c>
      <c r="M327" s="112" t="s">
        <v>1993</v>
      </c>
      <c r="N327" s="112"/>
      <c r="O327" s="112"/>
      <c r="P327" s="112"/>
      <c r="Q327" s="112"/>
      <c r="R327" s="112"/>
      <c r="S327" s="112"/>
      <c r="T327" s="112"/>
      <c r="U327" s="112"/>
      <c r="V327" s="112"/>
    </row>
    <row r="328" spans="1:22" s="113" customFormat="1" ht="19.899999999999999" customHeight="1">
      <c r="A328" s="321"/>
      <c r="B328" s="324"/>
      <c r="C328" s="147" t="s">
        <v>1055</v>
      </c>
      <c r="D328" s="147" t="s">
        <v>1056</v>
      </c>
      <c r="E328" s="161">
        <v>2000</v>
      </c>
      <c r="F328" s="137">
        <v>9.11E-2</v>
      </c>
      <c r="G328" s="152">
        <f t="shared" si="8"/>
        <v>1822</v>
      </c>
      <c r="H328" s="136">
        <f t="shared" si="10"/>
        <v>182.2</v>
      </c>
      <c r="I328" s="138" t="s">
        <v>1411</v>
      </c>
      <c r="J328" s="138" t="s">
        <v>1412</v>
      </c>
      <c r="K328" s="138" t="s">
        <v>1413</v>
      </c>
      <c r="L328" s="138" t="s">
        <v>611</v>
      </c>
      <c r="M328" s="112" t="s">
        <v>1993</v>
      </c>
      <c r="N328" s="112"/>
      <c r="O328" s="112"/>
      <c r="P328" s="112"/>
      <c r="Q328" s="112"/>
      <c r="R328" s="112"/>
      <c r="S328" s="112"/>
      <c r="T328" s="112"/>
      <c r="U328" s="112"/>
      <c r="V328" s="112"/>
    </row>
    <row r="329" spans="1:22" s="113" customFormat="1" ht="19.899999999999999" customHeight="1">
      <c r="A329" s="321"/>
      <c r="B329" s="324"/>
      <c r="C329" s="147" t="s">
        <v>1057</v>
      </c>
      <c r="D329" s="147" t="s">
        <v>1058</v>
      </c>
      <c r="E329" s="161">
        <v>21000</v>
      </c>
      <c r="F329" s="137">
        <v>5.398E-2</v>
      </c>
      <c r="G329" s="152">
        <f t="shared" si="8"/>
        <v>1079.5999999999999</v>
      </c>
      <c r="H329" s="136">
        <f t="shared" si="10"/>
        <v>1133.58</v>
      </c>
      <c r="I329" s="138" t="s">
        <v>1403</v>
      </c>
      <c r="J329" s="138" t="s">
        <v>1404</v>
      </c>
      <c r="K329" s="138" t="s">
        <v>1414</v>
      </c>
      <c r="L329" s="138" t="s">
        <v>616</v>
      </c>
      <c r="M329" s="112" t="s">
        <v>1993</v>
      </c>
      <c r="N329" s="112"/>
      <c r="O329" s="112"/>
      <c r="P329" s="112"/>
      <c r="Q329" s="112"/>
      <c r="R329" s="112"/>
      <c r="S329" s="112"/>
      <c r="T329" s="112"/>
      <c r="U329" s="112"/>
      <c r="V329" s="112"/>
    </row>
    <row r="330" spans="1:22" s="113" customFormat="1" ht="19.899999999999999" customHeight="1">
      <c r="A330" s="321"/>
      <c r="B330" s="324"/>
      <c r="C330" s="147" t="s">
        <v>1059</v>
      </c>
      <c r="D330" s="147" t="s">
        <v>1060</v>
      </c>
      <c r="E330" s="161">
        <v>25000</v>
      </c>
      <c r="F330" s="137">
        <v>9.1050000000000006E-2</v>
      </c>
      <c r="G330" s="152">
        <f t="shared" si="8"/>
        <v>1821.0000000000002</v>
      </c>
      <c r="H330" s="136">
        <f t="shared" si="10"/>
        <v>2276.25</v>
      </c>
      <c r="I330" s="138" t="s">
        <v>1415</v>
      </c>
      <c r="J330" s="138" t="s">
        <v>1408</v>
      </c>
      <c r="K330" s="138" t="s">
        <v>1416</v>
      </c>
      <c r="L330" s="138" t="s">
        <v>611</v>
      </c>
      <c r="M330" s="112" t="s">
        <v>1993</v>
      </c>
      <c r="N330" s="112"/>
      <c r="O330" s="112"/>
      <c r="P330" s="112"/>
      <c r="Q330" s="112"/>
      <c r="R330" s="112"/>
      <c r="S330" s="112"/>
      <c r="T330" s="112"/>
      <c r="U330" s="112"/>
      <c r="V330" s="112"/>
    </row>
    <row r="331" spans="1:22" s="113" customFormat="1" ht="19.899999999999999" customHeight="1">
      <c r="A331" s="321"/>
      <c r="B331" s="324"/>
      <c r="C331" s="147" t="s">
        <v>1061</v>
      </c>
      <c r="D331" s="147" t="s">
        <v>1062</v>
      </c>
      <c r="E331" s="161">
        <v>2000</v>
      </c>
      <c r="F331" s="137">
        <v>0.11550000000000001</v>
      </c>
      <c r="G331" s="152">
        <f t="shared" si="8"/>
        <v>2310</v>
      </c>
      <c r="H331" s="136">
        <f t="shared" si="10"/>
        <v>231</v>
      </c>
      <c r="I331" s="138" t="s">
        <v>1411</v>
      </c>
      <c r="J331" s="138" t="s">
        <v>1412</v>
      </c>
      <c r="K331" s="138" t="s">
        <v>1417</v>
      </c>
      <c r="L331" s="138" t="s">
        <v>611</v>
      </c>
      <c r="M331" s="112" t="s">
        <v>1993</v>
      </c>
      <c r="N331" s="112"/>
      <c r="O331" s="112"/>
      <c r="P331" s="112"/>
      <c r="Q331" s="112"/>
      <c r="R331" s="112"/>
      <c r="S331" s="112"/>
      <c r="T331" s="112"/>
      <c r="U331" s="112"/>
      <c r="V331" s="112"/>
    </row>
    <row r="332" spans="1:22" s="113" customFormat="1" ht="19.899999999999999" customHeight="1">
      <c r="A332" s="321"/>
      <c r="B332" s="324"/>
      <c r="C332" s="147" t="s">
        <v>1063</v>
      </c>
      <c r="D332" s="147" t="s">
        <v>1064</v>
      </c>
      <c r="E332" s="161">
        <v>5000</v>
      </c>
      <c r="F332" s="137">
        <v>9.017E-2</v>
      </c>
      <c r="G332" s="152">
        <f t="shared" si="8"/>
        <v>1803.4</v>
      </c>
      <c r="H332" s="136">
        <f t="shared" si="10"/>
        <v>450.85</v>
      </c>
      <c r="I332" s="138" t="s">
        <v>1411</v>
      </c>
      <c r="J332" s="138" t="s">
        <v>1418</v>
      </c>
      <c r="K332" s="138" t="s">
        <v>1419</v>
      </c>
      <c r="L332" s="138" t="s">
        <v>611</v>
      </c>
      <c r="M332" s="112" t="s">
        <v>1993</v>
      </c>
      <c r="N332" s="112"/>
      <c r="O332" s="112"/>
      <c r="P332" s="112"/>
      <c r="Q332" s="112"/>
      <c r="R332" s="112"/>
      <c r="S332" s="112"/>
      <c r="T332" s="112"/>
      <c r="U332" s="112"/>
      <c r="V332" s="112"/>
    </row>
    <row r="333" spans="1:22" s="113" customFormat="1" ht="19.899999999999999" customHeight="1">
      <c r="A333" s="321"/>
      <c r="B333" s="324"/>
      <c r="C333" s="147" t="s">
        <v>1065</v>
      </c>
      <c r="D333" s="147" t="s">
        <v>1066</v>
      </c>
      <c r="E333" s="161">
        <v>2000</v>
      </c>
      <c r="F333" s="137">
        <v>0.11</v>
      </c>
      <c r="G333" s="152">
        <f t="shared" si="8"/>
        <v>2200</v>
      </c>
      <c r="H333" s="136">
        <f t="shared" si="10"/>
        <v>220</v>
      </c>
      <c r="I333" s="138" t="s">
        <v>1403</v>
      </c>
      <c r="J333" s="138" t="s">
        <v>1410</v>
      </c>
      <c r="K333" s="138" t="s">
        <v>1420</v>
      </c>
      <c r="L333" s="138" t="s">
        <v>616</v>
      </c>
      <c r="M333" s="112" t="s">
        <v>1993</v>
      </c>
      <c r="N333" s="112"/>
      <c r="O333" s="112"/>
      <c r="P333" s="112"/>
      <c r="Q333" s="112"/>
      <c r="R333" s="112"/>
      <c r="S333" s="112"/>
      <c r="T333" s="112"/>
      <c r="U333" s="112"/>
      <c r="V333" s="112"/>
    </row>
    <row r="334" spans="1:22" s="113" customFormat="1" ht="19.899999999999999" customHeight="1">
      <c r="A334" s="321"/>
      <c r="B334" s="324"/>
      <c r="C334" s="147" t="s">
        <v>1067</v>
      </c>
      <c r="D334" s="147" t="s">
        <v>1068</v>
      </c>
      <c r="E334" s="161">
        <v>77000</v>
      </c>
      <c r="F334" s="137">
        <v>9.0300000000000005E-2</v>
      </c>
      <c r="G334" s="152">
        <f t="shared" si="8"/>
        <v>1806</v>
      </c>
      <c r="H334" s="136">
        <f t="shared" si="10"/>
        <v>6953.1</v>
      </c>
      <c r="I334" s="138" t="s">
        <v>1403</v>
      </c>
      <c r="J334" s="138" t="s">
        <v>1404</v>
      </c>
      <c r="K334" s="138" t="s">
        <v>1421</v>
      </c>
      <c r="L334" s="138" t="s">
        <v>616</v>
      </c>
      <c r="M334" s="112" t="s">
        <v>1993</v>
      </c>
      <c r="N334" s="112"/>
      <c r="O334" s="112"/>
      <c r="P334" s="112"/>
      <c r="Q334" s="112"/>
      <c r="R334" s="112"/>
      <c r="S334" s="112"/>
      <c r="T334" s="112"/>
      <c r="U334" s="112"/>
      <c r="V334" s="112"/>
    </row>
    <row r="335" spans="1:22" s="113" customFormat="1" ht="19.899999999999999" customHeight="1">
      <c r="A335" s="321"/>
      <c r="B335" s="324"/>
      <c r="C335" s="147" t="s">
        <v>1069</v>
      </c>
      <c r="D335" s="147" t="s">
        <v>1070</v>
      </c>
      <c r="E335" s="161">
        <v>96000</v>
      </c>
      <c r="F335" s="137">
        <v>1.336E-2</v>
      </c>
      <c r="G335" s="152">
        <f t="shared" si="8"/>
        <v>267.2</v>
      </c>
      <c r="H335" s="136">
        <f t="shared" si="10"/>
        <v>1282.56</v>
      </c>
      <c r="I335" s="138" t="s">
        <v>959</v>
      </c>
      <c r="J335" s="138" t="s">
        <v>1422</v>
      </c>
      <c r="K335" s="138" t="s">
        <v>1423</v>
      </c>
      <c r="L335" s="138" t="s">
        <v>630</v>
      </c>
      <c r="M335" s="112" t="s">
        <v>1993</v>
      </c>
      <c r="N335" s="112"/>
      <c r="O335" s="112"/>
      <c r="P335" s="112"/>
      <c r="Q335" s="112"/>
      <c r="R335" s="112"/>
      <c r="S335" s="112"/>
      <c r="T335" s="112"/>
      <c r="U335" s="112"/>
      <c r="V335" s="112"/>
    </row>
    <row r="336" spans="1:22" s="113" customFormat="1" ht="19.899999999999999" customHeight="1">
      <c r="A336" s="321"/>
      <c r="B336" s="324"/>
      <c r="C336" s="147" t="s">
        <v>1071</v>
      </c>
      <c r="D336" s="147" t="s">
        <v>1072</v>
      </c>
      <c r="E336" s="161">
        <v>24000</v>
      </c>
      <c r="F336" s="137">
        <v>3.4500000000000003E-2</v>
      </c>
      <c r="G336" s="152">
        <f t="shared" si="8"/>
        <v>690.00000000000011</v>
      </c>
      <c r="H336" s="136">
        <f t="shared" si="10"/>
        <v>828.00000000000011</v>
      </c>
      <c r="I336" s="138" t="s">
        <v>1424</v>
      </c>
      <c r="J336" s="138" t="s">
        <v>1425</v>
      </c>
      <c r="K336" s="138" t="s">
        <v>1426</v>
      </c>
      <c r="L336" s="138" t="s">
        <v>593</v>
      </c>
      <c r="M336" s="112" t="s">
        <v>1993</v>
      </c>
      <c r="N336" s="112"/>
      <c r="O336" s="112"/>
      <c r="P336" s="112"/>
      <c r="Q336" s="112"/>
      <c r="R336" s="112"/>
      <c r="S336" s="112"/>
      <c r="T336" s="112"/>
      <c r="U336" s="112"/>
      <c r="V336" s="112"/>
    </row>
    <row r="337" spans="1:22" s="113" customFormat="1" ht="19.899999999999999" customHeight="1">
      <c r="A337" s="321"/>
      <c r="B337" s="324"/>
      <c r="C337" s="147" t="s">
        <v>1073</v>
      </c>
      <c r="D337" s="147" t="s">
        <v>1074</v>
      </c>
      <c r="E337" s="161">
        <v>460000</v>
      </c>
      <c r="F337" s="137">
        <v>3.8000000000000002E-4</v>
      </c>
      <c r="G337" s="152">
        <f t="shared" ref="G337:G400" si="11">F337*20000</f>
        <v>7.6000000000000005</v>
      </c>
      <c r="H337" s="136">
        <f t="shared" si="10"/>
        <v>174.8</v>
      </c>
      <c r="I337" s="138" t="s">
        <v>726</v>
      </c>
      <c r="J337" s="138" t="s">
        <v>727</v>
      </c>
      <c r="K337" s="138" t="s">
        <v>1427</v>
      </c>
      <c r="L337" s="138" t="s">
        <v>616</v>
      </c>
      <c r="M337" s="112" t="s">
        <v>1993</v>
      </c>
      <c r="N337" s="112"/>
      <c r="O337" s="112"/>
      <c r="P337" s="112"/>
      <c r="Q337" s="112"/>
      <c r="R337" s="112"/>
      <c r="S337" s="112"/>
      <c r="T337" s="112"/>
      <c r="U337" s="112"/>
      <c r="V337" s="112"/>
    </row>
    <row r="338" spans="1:22" s="113" customFormat="1" ht="19.899999999999999" customHeight="1">
      <c r="A338" s="321"/>
      <c r="B338" s="324"/>
      <c r="C338" s="147" t="s">
        <v>1075</v>
      </c>
      <c r="D338" s="147" t="s">
        <v>1076</v>
      </c>
      <c r="E338" s="161">
        <v>620000</v>
      </c>
      <c r="F338" s="137">
        <v>3.8000000000000002E-4</v>
      </c>
      <c r="G338" s="152">
        <f t="shared" si="11"/>
        <v>7.6000000000000005</v>
      </c>
      <c r="H338" s="136">
        <f t="shared" si="10"/>
        <v>235.60000000000002</v>
      </c>
      <c r="I338" s="138" t="s">
        <v>720</v>
      </c>
      <c r="J338" s="138" t="s">
        <v>721</v>
      </c>
      <c r="K338" s="138" t="s">
        <v>1428</v>
      </c>
      <c r="L338" s="138" t="s">
        <v>616</v>
      </c>
      <c r="M338" s="112" t="s">
        <v>1993</v>
      </c>
      <c r="N338" s="112"/>
      <c r="O338" s="112"/>
      <c r="P338" s="112"/>
      <c r="Q338" s="112"/>
      <c r="R338" s="112"/>
      <c r="S338" s="112"/>
      <c r="T338" s="112"/>
      <c r="U338" s="112"/>
      <c r="V338" s="112"/>
    </row>
    <row r="339" spans="1:22" s="113" customFormat="1" ht="19.899999999999999" customHeight="1">
      <c r="A339" s="321"/>
      <c r="B339" s="324"/>
      <c r="C339" s="147" t="s">
        <v>1077</v>
      </c>
      <c r="D339" s="147" t="s">
        <v>1078</v>
      </c>
      <c r="E339" s="161">
        <v>40000</v>
      </c>
      <c r="F339" s="137">
        <v>8.3000000000000001E-4</v>
      </c>
      <c r="G339" s="152">
        <f t="shared" si="11"/>
        <v>16.600000000000001</v>
      </c>
      <c r="H339" s="136">
        <f t="shared" si="10"/>
        <v>33.200000000000003</v>
      </c>
      <c r="I339" s="138" t="s">
        <v>720</v>
      </c>
      <c r="J339" s="138" t="s">
        <v>721</v>
      </c>
      <c r="K339" s="138" t="s">
        <v>1429</v>
      </c>
      <c r="L339" s="138" t="s">
        <v>616</v>
      </c>
      <c r="M339" s="112" t="s">
        <v>1993</v>
      </c>
      <c r="N339" s="112"/>
      <c r="O339" s="112"/>
      <c r="P339" s="112"/>
      <c r="Q339" s="112"/>
      <c r="R339" s="112"/>
      <c r="S339" s="112"/>
      <c r="T339" s="112"/>
      <c r="U339" s="112"/>
      <c r="V339" s="112"/>
    </row>
    <row r="340" spans="1:22" s="113" customFormat="1" ht="19.899999999999999" customHeight="1">
      <c r="A340" s="321"/>
      <c r="B340" s="324"/>
      <c r="C340" s="147" t="s">
        <v>1079</v>
      </c>
      <c r="D340" s="147" t="s">
        <v>1080</v>
      </c>
      <c r="E340" s="161">
        <v>10000</v>
      </c>
      <c r="F340" s="137">
        <v>1.17E-3</v>
      </c>
      <c r="G340" s="152">
        <f t="shared" si="11"/>
        <v>23.400000000000002</v>
      </c>
      <c r="H340" s="136">
        <f t="shared" si="10"/>
        <v>11.700000000000001</v>
      </c>
      <c r="I340" s="138" t="s">
        <v>747</v>
      </c>
      <c r="J340" s="138" t="s">
        <v>922</v>
      </c>
      <c r="K340" s="138" t="s">
        <v>1430</v>
      </c>
      <c r="L340" s="138" t="s">
        <v>611</v>
      </c>
      <c r="M340" s="112" t="s">
        <v>1993</v>
      </c>
      <c r="N340" s="112"/>
      <c r="O340" s="112"/>
      <c r="P340" s="112"/>
      <c r="Q340" s="112"/>
      <c r="R340" s="112"/>
      <c r="S340" s="112"/>
      <c r="T340" s="112"/>
      <c r="U340" s="112"/>
      <c r="V340" s="112"/>
    </row>
    <row r="341" spans="1:22" s="113" customFormat="1" ht="19.899999999999999" customHeight="1">
      <c r="A341" s="321"/>
      <c r="B341" s="324"/>
      <c r="C341" s="147" t="s">
        <v>1081</v>
      </c>
      <c r="D341" s="147" t="s">
        <v>1082</v>
      </c>
      <c r="E341" s="161">
        <v>10000</v>
      </c>
      <c r="F341" s="137">
        <v>6.2E-4</v>
      </c>
      <c r="G341" s="152">
        <f t="shared" si="11"/>
        <v>12.4</v>
      </c>
      <c r="H341" s="136">
        <f t="shared" si="10"/>
        <v>6.2</v>
      </c>
      <c r="I341" s="138" t="s">
        <v>747</v>
      </c>
      <c r="J341" s="138" t="s">
        <v>922</v>
      </c>
      <c r="K341" s="138" t="s">
        <v>1431</v>
      </c>
      <c r="L341" s="138" t="s">
        <v>611</v>
      </c>
      <c r="M341" s="112" t="s">
        <v>1993</v>
      </c>
      <c r="N341" s="112"/>
      <c r="O341" s="112"/>
      <c r="P341" s="112"/>
      <c r="Q341" s="112"/>
      <c r="R341" s="112"/>
      <c r="S341" s="112"/>
      <c r="T341" s="112"/>
      <c r="U341" s="112"/>
      <c r="V341" s="112"/>
    </row>
    <row r="342" spans="1:22" s="113" customFormat="1" ht="19.899999999999999" customHeight="1">
      <c r="A342" s="321"/>
      <c r="B342" s="324"/>
      <c r="C342" s="147" t="s">
        <v>1083</v>
      </c>
      <c r="D342" s="147" t="s">
        <v>1084</v>
      </c>
      <c r="E342" s="161">
        <v>1010000</v>
      </c>
      <c r="F342" s="137">
        <v>2.3000000000000001E-4</v>
      </c>
      <c r="G342" s="152">
        <f t="shared" si="11"/>
        <v>4.6000000000000005</v>
      </c>
      <c r="H342" s="136">
        <f t="shared" si="10"/>
        <v>232.3</v>
      </c>
      <c r="I342" s="138" t="s">
        <v>723</v>
      </c>
      <c r="J342" s="138" t="s">
        <v>724</v>
      </c>
      <c r="K342" s="138" t="s">
        <v>1432</v>
      </c>
      <c r="L342" s="138" t="s">
        <v>611</v>
      </c>
      <c r="M342" s="112" t="s">
        <v>1993</v>
      </c>
      <c r="N342" s="112"/>
      <c r="O342" s="112"/>
      <c r="P342" s="112"/>
      <c r="Q342" s="112"/>
      <c r="R342" s="112"/>
      <c r="S342" s="112"/>
      <c r="T342" s="112"/>
      <c r="U342" s="112"/>
      <c r="V342" s="112"/>
    </row>
    <row r="343" spans="1:22" s="113" customFormat="1" ht="19.899999999999999" customHeight="1">
      <c r="A343" s="321"/>
      <c r="B343" s="324"/>
      <c r="C343" s="147" t="s">
        <v>1085</v>
      </c>
      <c r="D343" s="147" t="s">
        <v>1086</v>
      </c>
      <c r="E343" s="161">
        <v>10000</v>
      </c>
      <c r="F343" s="137">
        <v>8.8000000000000003E-4</v>
      </c>
      <c r="G343" s="152">
        <f t="shared" si="11"/>
        <v>17.600000000000001</v>
      </c>
      <c r="H343" s="136">
        <f t="shared" si="10"/>
        <v>8.8000000000000007</v>
      </c>
      <c r="I343" s="138" t="s">
        <v>747</v>
      </c>
      <c r="J343" s="138" t="s">
        <v>922</v>
      </c>
      <c r="K343" s="138" t="s">
        <v>1433</v>
      </c>
      <c r="L343" s="138" t="s">
        <v>611</v>
      </c>
      <c r="M343" s="112" t="s">
        <v>1993</v>
      </c>
      <c r="N343" s="112"/>
      <c r="O343" s="112"/>
      <c r="P343" s="112"/>
      <c r="Q343" s="112"/>
      <c r="R343" s="112"/>
      <c r="S343" s="112"/>
      <c r="T343" s="112"/>
      <c r="U343" s="112"/>
      <c r="V343" s="112"/>
    </row>
    <row r="344" spans="1:22" s="113" customFormat="1" ht="19.899999999999999" customHeight="1">
      <c r="A344" s="321"/>
      <c r="B344" s="324"/>
      <c r="C344" s="147" t="s">
        <v>1087</v>
      </c>
      <c r="D344" s="147" t="s">
        <v>1088</v>
      </c>
      <c r="E344" s="161">
        <v>160000</v>
      </c>
      <c r="F344" s="137">
        <v>3.2000000000000003E-4</v>
      </c>
      <c r="G344" s="152">
        <f t="shared" si="11"/>
        <v>6.4</v>
      </c>
      <c r="H344" s="136">
        <f t="shared" si="10"/>
        <v>51.2</v>
      </c>
      <c r="I344" s="138" t="s">
        <v>723</v>
      </c>
      <c r="J344" s="138" t="s">
        <v>724</v>
      </c>
      <c r="K344" s="138" t="s">
        <v>1434</v>
      </c>
      <c r="L344" s="138" t="s">
        <v>611</v>
      </c>
      <c r="M344" s="112" t="s">
        <v>1993</v>
      </c>
      <c r="N344" s="112"/>
      <c r="O344" s="112"/>
      <c r="P344" s="112"/>
      <c r="Q344" s="112"/>
      <c r="R344" s="112"/>
      <c r="S344" s="112"/>
      <c r="T344" s="112"/>
      <c r="U344" s="112"/>
      <c r="V344" s="112"/>
    </row>
    <row r="345" spans="1:22" s="113" customFormat="1" ht="19.899999999999999" customHeight="1">
      <c r="A345" s="321"/>
      <c r="B345" s="324"/>
      <c r="C345" s="147" t="s">
        <v>1089</v>
      </c>
      <c r="D345" s="147" t="s">
        <v>1090</v>
      </c>
      <c r="E345" s="161">
        <v>300000</v>
      </c>
      <c r="F345" s="137">
        <v>2.5999999999999998E-4</v>
      </c>
      <c r="G345" s="152">
        <f t="shared" si="11"/>
        <v>5.1999999999999993</v>
      </c>
      <c r="H345" s="136">
        <f t="shared" si="10"/>
        <v>78</v>
      </c>
      <c r="I345" s="138" t="s">
        <v>720</v>
      </c>
      <c r="J345" s="138" t="s">
        <v>732</v>
      </c>
      <c r="K345" s="138" t="s">
        <v>1435</v>
      </c>
      <c r="L345" s="138" t="s">
        <v>616</v>
      </c>
      <c r="M345" s="112" t="s">
        <v>1993</v>
      </c>
      <c r="N345" s="112"/>
      <c r="O345" s="112"/>
      <c r="P345" s="112"/>
      <c r="Q345" s="112"/>
      <c r="R345" s="112"/>
      <c r="S345" s="112"/>
      <c r="T345" s="112"/>
      <c r="U345" s="112"/>
      <c r="V345" s="112"/>
    </row>
    <row r="346" spans="1:22" s="113" customFormat="1" ht="19.899999999999999" customHeight="1">
      <c r="A346" s="321"/>
      <c r="B346" s="324"/>
      <c r="C346" s="147" t="s">
        <v>1091</v>
      </c>
      <c r="D346" s="147" t="s">
        <v>1092</v>
      </c>
      <c r="E346" s="161">
        <v>640000</v>
      </c>
      <c r="F346" s="137">
        <v>2.5999999999999998E-4</v>
      </c>
      <c r="G346" s="152">
        <f t="shared" si="11"/>
        <v>5.1999999999999993</v>
      </c>
      <c r="H346" s="136">
        <f t="shared" si="10"/>
        <v>166.39999999999998</v>
      </c>
      <c r="I346" s="138" t="s">
        <v>720</v>
      </c>
      <c r="J346" s="138" t="s">
        <v>732</v>
      </c>
      <c r="K346" s="138" t="s">
        <v>1436</v>
      </c>
      <c r="L346" s="138" t="s">
        <v>616</v>
      </c>
      <c r="M346" s="112" t="s">
        <v>1993</v>
      </c>
      <c r="N346" s="112"/>
      <c r="O346" s="112"/>
      <c r="P346" s="112"/>
      <c r="Q346" s="112"/>
      <c r="R346" s="112"/>
      <c r="S346" s="112"/>
      <c r="T346" s="112"/>
      <c r="U346" s="112"/>
      <c r="V346" s="112"/>
    </row>
    <row r="347" spans="1:22" s="113" customFormat="1" ht="19.899999999999999" customHeight="1">
      <c r="A347" s="321"/>
      <c r="B347" s="324"/>
      <c r="C347" s="147" t="s">
        <v>1093</v>
      </c>
      <c r="D347" s="147" t="s">
        <v>1094</v>
      </c>
      <c r="E347" s="161">
        <v>750000</v>
      </c>
      <c r="F347" s="137">
        <v>2.5999999999999998E-4</v>
      </c>
      <c r="G347" s="152">
        <f t="shared" si="11"/>
        <v>5.1999999999999993</v>
      </c>
      <c r="H347" s="136">
        <f t="shared" ref="H347:H410" si="12">F347*E347</f>
        <v>194.99999999999997</v>
      </c>
      <c r="I347" s="138" t="s">
        <v>720</v>
      </c>
      <c r="J347" s="138" t="s">
        <v>732</v>
      </c>
      <c r="K347" s="138" t="s">
        <v>1437</v>
      </c>
      <c r="L347" s="138" t="s">
        <v>616</v>
      </c>
      <c r="M347" s="112" t="s">
        <v>1993</v>
      </c>
      <c r="N347" s="112"/>
      <c r="O347" s="112"/>
      <c r="P347" s="112"/>
      <c r="Q347" s="112"/>
      <c r="R347" s="112"/>
      <c r="S347" s="112"/>
      <c r="T347" s="112"/>
      <c r="U347" s="112"/>
      <c r="V347" s="112"/>
    </row>
    <row r="348" spans="1:22" s="113" customFormat="1" ht="19.899999999999999" customHeight="1">
      <c r="A348" s="321"/>
      <c r="B348" s="324"/>
      <c r="C348" s="147" t="s">
        <v>1095</v>
      </c>
      <c r="D348" s="147" t="s">
        <v>1096</v>
      </c>
      <c r="E348" s="161">
        <v>230000</v>
      </c>
      <c r="F348" s="137">
        <v>3.2000000000000003E-4</v>
      </c>
      <c r="G348" s="152">
        <f t="shared" si="11"/>
        <v>6.4</v>
      </c>
      <c r="H348" s="136">
        <f t="shared" si="12"/>
        <v>73.600000000000009</v>
      </c>
      <c r="I348" s="138" t="s">
        <v>720</v>
      </c>
      <c r="J348" s="138" t="s">
        <v>732</v>
      </c>
      <c r="K348" s="138" t="s">
        <v>1438</v>
      </c>
      <c r="L348" s="138" t="s">
        <v>616</v>
      </c>
      <c r="M348" s="112" t="s">
        <v>1993</v>
      </c>
      <c r="N348" s="112"/>
      <c r="O348" s="112"/>
      <c r="P348" s="112"/>
      <c r="Q348" s="112"/>
      <c r="R348" s="112"/>
      <c r="S348" s="112"/>
      <c r="T348" s="112"/>
      <c r="U348" s="112"/>
      <c r="V348" s="112"/>
    </row>
    <row r="349" spans="1:22" s="113" customFormat="1" ht="19.899999999999999" customHeight="1">
      <c r="A349" s="321"/>
      <c r="B349" s="324"/>
      <c r="C349" s="147" t="s">
        <v>1097</v>
      </c>
      <c r="D349" s="147" t="s">
        <v>1098</v>
      </c>
      <c r="E349" s="161">
        <v>10000</v>
      </c>
      <c r="F349" s="137">
        <v>9.1E-4</v>
      </c>
      <c r="G349" s="152">
        <f t="shared" si="11"/>
        <v>18.2</v>
      </c>
      <c r="H349" s="136">
        <f t="shared" si="12"/>
        <v>9.1</v>
      </c>
      <c r="I349" s="138" t="s">
        <v>747</v>
      </c>
      <c r="J349" s="138" t="s">
        <v>922</v>
      </c>
      <c r="K349" s="138" t="s">
        <v>1439</v>
      </c>
      <c r="L349" s="138" t="s">
        <v>611</v>
      </c>
      <c r="M349" s="112" t="s">
        <v>1993</v>
      </c>
      <c r="N349" s="112"/>
      <c r="O349" s="112"/>
      <c r="P349" s="112"/>
      <c r="Q349" s="112"/>
      <c r="R349" s="112"/>
      <c r="S349" s="112"/>
      <c r="T349" s="112"/>
      <c r="U349" s="112"/>
      <c r="V349" s="112"/>
    </row>
    <row r="350" spans="1:22" s="113" customFormat="1" ht="19.899999999999999" customHeight="1">
      <c r="A350" s="321"/>
      <c r="B350" s="324"/>
      <c r="C350" s="147" t="s">
        <v>1099</v>
      </c>
      <c r="D350" s="147" t="s">
        <v>1100</v>
      </c>
      <c r="E350" s="161">
        <v>10000</v>
      </c>
      <c r="F350" s="137">
        <v>1.5100000000000001E-3</v>
      </c>
      <c r="G350" s="152">
        <f t="shared" si="11"/>
        <v>30.200000000000003</v>
      </c>
      <c r="H350" s="136">
        <f t="shared" si="12"/>
        <v>15.100000000000001</v>
      </c>
      <c r="I350" s="138" t="s">
        <v>747</v>
      </c>
      <c r="J350" s="138" t="s">
        <v>922</v>
      </c>
      <c r="K350" s="138" t="s">
        <v>1440</v>
      </c>
      <c r="L350" s="138" t="s">
        <v>611</v>
      </c>
      <c r="M350" s="112" t="s">
        <v>1993</v>
      </c>
      <c r="N350" s="112"/>
      <c r="O350" s="112"/>
      <c r="P350" s="112"/>
      <c r="Q350" s="112"/>
      <c r="R350" s="112"/>
      <c r="S350" s="112"/>
      <c r="T350" s="112"/>
      <c r="U350" s="112"/>
      <c r="V350" s="112"/>
    </row>
    <row r="351" spans="1:22" s="113" customFormat="1" ht="19.899999999999999" customHeight="1">
      <c r="A351" s="321"/>
      <c r="B351" s="324"/>
      <c r="C351" s="147" t="s">
        <v>1101</v>
      </c>
      <c r="D351" s="147" t="s">
        <v>1102</v>
      </c>
      <c r="E351" s="161">
        <v>70000</v>
      </c>
      <c r="F351" s="137">
        <v>3.5E-4</v>
      </c>
      <c r="G351" s="152">
        <f t="shared" si="11"/>
        <v>7</v>
      </c>
      <c r="H351" s="136">
        <f t="shared" si="12"/>
        <v>24.5</v>
      </c>
      <c r="I351" s="138" t="s">
        <v>747</v>
      </c>
      <c r="J351" s="138" t="s">
        <v>922</v>
      </c>
      <c r="K351" s="138" t="s">
        <v>800</v>
      </c>
      <c r="L351" s="138" t="s">
        <v>616</v>
      </c>
      <c r="M351" s="112" t="s">
        <v>1993</v>
      </c>
      <c r="N351" s="112"/>
      <c r="O351" s="112"/>
      <c r="P351" s="112"/>
      <c r="Q351" s="112"/>
      <c r="R351" s="112"/>
      <c r="S351" s="112"/>
      <c r="T351" s="112"/>
      <c r="U351" s="112"/>
      <c r="V351" s="112"/>
    </row>
    <row r="352" spans="1:22" s="113" customFormat="1" ht="19.899999999999999" customHeight="1">
      <c r="A352" s="321"/>
      <c r="B352" s="324"/>
      <c r="C352" s="147" t="s">
        <v>1103</v>
      </c>
      <c r="D352" s="147" t="s">
        <v>1104</v>
      </c>
      <c r="E352" s="161">
        <v>10000</v>
      </c>
      <c r="F352" s="137">
        <v>5.5999999999999995E-4</v>
      </c>
      <c r="G352" s="152">
        <f t="shared" si="11"/>
        <v>11.2</v>
      </c>
      <c r="H352" s="136">
        <f t="shared" si="12"/>
        <v>5.6</v>
      </c>
      <c r="I352" s="138" t="s">
        <v>747</v>
      </c>
      <c r="J352" s="138" t="s">
        <v>922</v>
      </c>
      <c r="K352" s="138" t="s">
        <v>1441</v>
      </c>
      <c r="L352" s="138" t="s">
        <v>611</v>
      </c>
      <c r="M352" s="112" t="s">
        <v>1993</v>
      </c>
      <c r="N352" s="112"/>
      <c r="O352" s="112"/>
      <c r="P352" s="112"/>
      <c r="Q352" s="112"/>
      <c r="R352" s="112"/>
      <c r="S352" s="112"/>
      <c r="T352" s="112"/>
      <c r="U352" s="112"/>
      <c r="V352" s="112"/>
    </row>
    <row r="353" spans="1:22" s="113" customFormat="1" ht="19.899999999999999" customHeight="1">
      <c r="A353" s="321"/>
      <c r="B353" s="324"/>
      <c r="C353" s="147" t="s">
        <v>1105</v>
      </c>
      <c r="D353" s="147" t="s">
        <v>1106</v>
      </c>
      <c r="E353" s="161">
        <v>10000</v>
      </c>
      <c r="F353" s="137">
        <v>4.8000000000000001E-4</v>
      </c>
      <c r="G353" s="152">
        <f t="shared" si="11"/>
        <v>9.6</v>
      </c>
      <c r="H353" s="136">
        <f t="shared" si="12"/>
        <v>4.8</v>
      </c>
      <c r="I353" s="138" t="s">
        <v>747</v>
      </c>
      <c r="J353" s="138" t="s">
        <v>922</v>
      </c>
      <c r="K353" s="138" t="s">
        <v>1442</v>
      </c>
      <c r="L353" s="138" t="s">
        <v>611</v>
      </c>
      <c r="M353" s="112" t="s">
        <v>1993</v>
      </c>
      <c r="N353" s="112"/>
      <c r="O353" s="112"/>
      <c r="P353" s="112"/>
      <c r="Q353" s="112"/>
      <c r="R353" s="112"/>
      <c r="S353" s="112"/>
      <c r="T353" s="112"/>
      <c r="U353" s="112"/>
      <c r="V353" s="112"/>
    </row>
    <row r="354" spans="1:22" s="113" customFormat="1" ht="19.899999999999999" customHeight="1">
      <c r="A354" s="321"/>
      <c r="B354" s="324"/>
      <c r="C354" s="147" t="s">
        <v>1107</v>
      </c>
      <c r="D354" s="147" t="s">
        <v>1108</v>
      </c>
      <c r="E354" s="161">
        <v>40000</v>
      </c>
      <c r="F354" s="137">
        <v>5.8E-4</v>
      </c>
      <c r="G354" s="152">
        <f t="shared" si="11"/>
        <v>11.6</v>
      </c>
      <c r="H354" s="136">
        <f t="shared" si="12"/>
        <v>23.2</v>
      </c>
      <c r="I354" s="138" t="s">
        <v>723</v>
      </c>
      <c r="J354" s="138" t="s">
        <v>724</v>
      </c>
      <c r="K354" s="138" t="s">
        <v>1443</v>
      </c>
      <c r="L354" s="138" t="s">
        <v>611</v>
      </c>
      <c r="M354" s="112" t="s">
        <v>1993</v>
      </c>
      <c r="N354" s="112"/>
      <c r="O354" s="112"/>
      <c r="P354" s="112"/>
      <c r="Q354" s="112"/>
      <c r="R354" s="112"/>
      <c r="S354" s="112"/>
      <c r="T354" s="112"/>
      <c r="U354" s="112"/>
      <c r="V354" s="112"/>
    </row>
    <row r="355" spans="1:22" s="113" customFormat="1" ht="19.899999999999999" customHeight="1">
      <c r="A355" s="321"/>
      <c r="B355" s="324"/>
      <c r="C355" s="147" t="s">
        <v>1109</v>
      </c>
      <c r="D355" s="147" t="s">
        <v>1110</v>
      </c>
      <c r="E355" s="161">
        <v>10000</v>
      </c>
      <c r="F355" s="137">
        <v>9.1E-4</v>
      </c>
      <c r="G355" s="152">
        <f t="shared" si="11"/>
        <v>18.2</v>
      </c>
      <c r="H355" s="136">
        <f t="shared" si="12"/>
        <v>9.1</v>
      </c>
      <c r="I355" s="138" t="s">
        <v>747</v>
      </c>
      <c r="J355" s="138" t="s">
        <v>922</v>
      </c>
      <c r="K355" s="138" t="s">
        <v>1444</v>
      </c>
      <c r="L355" s="138" t="s">
        <v>611</v>
      </c>
      <c r="M355" s="112" t="s">
        <v>1993</v>
      </c>
      <c r="N355" s="112"/>
      <c r="O355" s="112"/>
      <c r="P355" s="112"/>
      <c r="Q355" s="112"/>
      <c r="R355" s="112"/>
      <c r="S355" s="112"/>
      <c r="T355" s="112"/>
      <c r="U355" s="112"/>
      <c r="V355" s="112"/>
    </row>
    <row r="356" spans="1:22" s="113" customFormat="1" ht="19.899999999999999" customHeight="1">
      <c r="A356" s="321"/>
      <c r="B356" s="324"/>
      <c r="C356" s="147" t="s">
        <v>1111</v>
      </c>
      <c r="D356" s="147" t="s">
        <v>1112</v>
      </c>
      <c r="E356" s="161">
        <v>10000</v>
      </c>
      <c r="F356" s="137">
        <v>9.1E-4</v>
      </c>
      <c r="G356" s="152">
        <f t="shared" si="11"/>
        <v>18.2</v>
      </c>
      <c r="H356" s="136">
        <f t="shared" si="12"/>
        <v>9.1</v>
      </c>
      <c r="I356" s="138" t="s">
        <v>747</v>
      </c>
      <c r="J356" s="138" t="s">
        <v>922</v>
      </c>
      <c r="K356" s="138" t="s">
        <v>1445</v>
      </c>
      <c r="L356" s="138" t="s">
        <v>611</v>
      </c>
      <c r="M356" s="112" t="s">
        <v>1993</v>
      </c>
      <c r="N356" s="112"/>
      <c r="O356" s="112"/>
      <c r="P356" s="112"/>
      <c r="Q356" s="112"/>
      <c r="R356" s="112"/>
      <c r="S356" s="112"/>
      <c r="T356" s="112"/>
      <c r="U356" s="112"/>
      <c r="V356" s="112"/>
    </row>
    <row r="357" spans="1:22" s="113" customFormat="1" ht="19.899999999999999" customHeight="1">
      <c r="A357" s="321"/>
      <c r="B357" s="324"/>
      <c r="C357" s="147" t="s">
        <v>1113</v>
      </c>
      <c r="D357" s="147" t="s">
        <v>1114</v>
      </c>
      <c r="E357" s="161">
        <v>10000</v>
      </c>
      <c r="F357" s="137">
        <v>4.4999999999999999E-4</v>
      </c>
      <c r="G357" s="152">
        <f t="shared" si="11"/>
        <v>9</v>
      </c>
      <c r="H357" s="136">
        <f t="shared" si="12"/>
        <v>4.5</v>
      </c>
      <c r="I357" s="138" t="s">
        <v>747</v>
      </c>
      <c r="J357" s="138" t="s">
        <v>922</v>
      </c>
      <c r="K357" s="138" t="s">
        <v>1446</v>
      </c>
      <c r="L357" s="138" t="s">
        <v>611</v>
      </c>
      <c r="M357" s="112" t="s">
        <v>1993</v>
      </c>
      <c r="N357" s="112"/>
      <c r="O357" s="112"/>
      <c r="P357" s="112"/>
      <c r="Q357" s="112"/>
      <c r="R357" s="112"/>
      <c r="S357" s="112"/>
      <c r="T357" s="112"/>
      <c r="U357" s="112"/>
      <c r="V357" s="112"/>
    </row>
    <row r="358" spans="1:22" s="113" customFormat="1" ht="19.899999999999999" customHeight="1">
      <c r="A358" s="321"/>
      <c r="B358" s="324"/>
      <c r="C358" s="147" t="s">
        <v>1115</v>
      </c>
      <c r="D358" s="147" t="s">
        <v>1116</v>
      </c>
      <c r="E358" s="161">
        <v>150000</v>
      </c>
      <c r="F358" s="137">
        <v>4.2999999999999999E-4</v>
      </c>
      <c r="G358" s="152">
        <f t="shared" si="11"/>
        <v>8.6</v>
      </c>
      <c r="H358" s="136">
        <f t="shared" si="12"/>
        <v>64.5</v>
      </c>
      <c r="I358" s="138" t="s">
        <v>720</v>
      </c>
      <c r="J358" s="138" t="s">
        <v>732</v>
      </c>
      <c r="K358" s="138" t="s">
        <v>1447</v>
      </c>
      <c r="L358" s="138" t="s">
        <v>616</v>
      </c>
      <c r="M358" s="112" t="s">
        <v>1993</v>
      </c>
      <c r="N358" s="112"/>
      <c r="O358" s="112"/>
      <c r="P358" s="112"/>
      <c r="Q358" s="112"/>
      <c r="R358" s="112"/>
      <c r="S358" s="112"/>
      <c r="T358" s="112"/>
      <c r="U358" s="112"/>
      <c r="V358" s="112"/>
    </row>
    <row r="359" spans="1:22" s="113" customFormat="1" ht="19.899999999999999" customHeight="1">
      <c r="A359" s="321"/>
      <c r="B359" s="324"/>
      <c r="C359" s="147" t="s">
        <v>1117</v>
      </c>
      <c r="D359" s="147" t="s">
        <v>1118</v>
      </c>
      <c r="E359" s="161">
        <v>10000</v>
      </c>
      <c r="F359" s="137">
        <v>9.1E-4</v>
      </c>
      <c r="G359" s="152">
        <f t="shared" si="11"/>
        <v>18.2</v>
      </c>
      <c r="H359" s="136">
        <f t="shared" si="12"/>
        <v>9.1</v>
      </c>
      <c r="I359" s="138" t="s">
        <v>747</v>
      </c>
      <c r="J359" s="138" t="s">
        <v>922</v>
      </c>
      <c r="K359" s="138" t="s">
        <v>1448</v>
      </c>
      <c r="L359" s="138" t="s">
        <v>611</v>
      </c>
      <c r="M359" s="112" t="s">
        <v>1993</v>
      </c>
      <c r="N359" s="112"/>
      <c r="O359" s="112"/>
      <c r="P359" s="112"/>
      <c r="Q359" s="112"/>
      <c r="R359" s="112"/>
      <c r="S359" s="112"/>
      <c r="T359" s="112"/>
      <c r="U359" s="112"/>
      <c r="V359" s="112"/>
    </row>
    <row r="360" spans="1:22" s="113" customFormat="1" ht="19.899999999999999" customHeight="1">
      <c r="A360" s="321"/>
      <c r="B360" s="324"/>
      <c r="C360" s="147" t="s">
        <v>1119</v>
      </c>
      <c r="D360" s="147" t="s">
        <v>1120</v>
      </c>
      <c r="E360" s="161">
        <v>10000</v>
      </c>
      <c r="F360" s="137">
        <v>9.1E-4</v>
      </c>
      <c r="G360" s="152">
        <f t="shared" si="11"/>
        <v>18.2</v>
      </c>
      <c r="H360" s="136">
        <f t="shared" si="12"/>
        <v>9.1</v>
      </c>
      <c r="I360" s="138" t="s">
        <v>747</v>
      </c>
      <c r="J360" s="138" t="s">
        <v>922</v>
      </c>
      <c r="K360" s="138" t="s">
        <v>1449</v>
      </c>
      <c r="L360" s="138" t="s">
        <v>616</v>
      </c>
      <c r="M360" s="112" t="s">
        <v>1993</v>
      </c>
      <c r="N360" s="112"/>
      <c r="O360" s="112"/>
      <c r="P360" s="112"/>
      <c r="Q360" s="112"/>
      <c r="R360" s="112"/>
      <c r="S360" s="112"/>
      <c r="T360" s="112"/>
      <c r="U360" s="112"/>
      <c r="V360" s="112"/>
    </row>
    <row r="361" spans="1:22" s="113" customFormat="1" ht="19.899999999999999" customHeight="1">
      <c r="A361" s="321"/>
      <c r="B361" s="324"/>
      <c r="C361" s="147" t="s">
        <v>1121</v>
      </c>
      <c r="D361" s="147" t="s">
        <v>1122</v>
      </c>
      <c r="E361" s="161">
        <v>285000</v>
      </c>
      <c r="F361" s="137">
        <v>4.2999999999999999E-4</v>
      </c>
      <c r="G361" s="152">
        <f t="shared" si="11"/>
        <v>8.6</v>
      </c>
      <c r="H361" s="136">
        <f t="shared" si="12"/>
        <v>122.55</v>
      </c>
      <c r="I361" s="138" t="s">
        <v>723</v>
      </c>
      <c r="J361" s="138" t="s">
        <v>724</v>
      </c>
      <c r="K361" s="138" t="s">
        <v>1450</v>
      </c>
      <c r="L361" s="138" t="s">
        <v>611</v>
      </c>
      <c r="M361" s="112" t="s">
        <v>1993</v>
      </c>
      <c r="N361" s="112"/>
      <c r="O361" s="112"/>
      <c r="P361" s="112"/>
      <c r="Q361" s="112"/>
      <c r="R361" s="112"/>
      <c r="S361" s="112"/>
      <c r="T361" s="112"/>
      <c r="U361" s="112"/>
      <c r="V361" s="112"/>
    </row>
    <row r="362" spans="1:22" s="113" customFormat="1" ht="19.899999999999999" customHeight="1">
      <c r="A362" s="321"/>
      <c r="B362" s="324"/>
      <c r="C362" s="147" t="s">
        <v>1123</v>
      </c>
      <c r="D362" s="147" t="s">
        <v>1124</v>
      </c>
      <c r="E362" s="161">
        <v>70000</v>
      </c>
      <c r="F362" s="137">
        <v>7.6999999999999996E-4</v>
      </c>
      <c r="G362" s="152">
        <f t="shared" si="11"/>
        <v>15.399999999999999</v>
      </c>
      <c r="H362" s="136">
        <f t="shared" si="12"/>
        <v>53.9</v>
      </c>
      <c r="I362" s="138" t="s">
        <v>720</v>
      </c>
      <c r="J362" s="138" t="s">
        <v>732</v>
      </c>
      <c r="K362" s="138" t="s">
        <v>1451</v>
      </c>
      <c r="L362" s="138" t="s">
        <v>616</v>
      </c>
      <c r="M362" s="112" t="s">
        <v>1993</v>
      </c>
      <c r="N362" s="112"/>
      <c r="O362" s="112"/>
      <c r="P362" s="112"/>
      <c r="Q362" s="112"/>
      <c r="R362" s="112"/>
      <c r="S362" s="112"/>
      <c r="T362" s="112"/>
      <c r="U362" s="112"/>
      <c r="V362" s="112"/>
    </row>
    <row r="363" spans="1:22" s="113" customFormat="1" ht="19.899999999999999" customHeight="1">
      <c r="A363" s="321"/>
      <c r="B363" s="324"/>
      <c r="C363" s="147" t="s">
        <v>1125</v>
      </c>
      <c r="D363" s="147" t="s">
        <v>1126</v>
      </c>
      <c r="E363" s="161">
        <v>80000</v>
      </c>
      <c r="F363" s="137">
        <v>4.4000000000000002E-4</v>
      </c>
      <c r="G363" s="152">
        <f t="shared" si="11"/>
        <v>8.8000000000000007</v>
      </c>
      <c r="H363" s="136">
        <f t="shared" si="12"/>
        <v>35.200000000000003</v>
      </c>
      <c r="I363" s="138" t="s">
        <v>723</v>
      </c>
      <c r="J363" s="138" t="s">
        <v>724</v>
      </c>
      <c r="K363" s="138" t="s">
        <v>1452</v>
      </c>
      <c r="L363" s="138" t="s">
        <v>611</v>
      </c>
      <c r="M363" s="112" t="s">
        <v>1993</v>
      </c>
      <c r="N363" s="112"/>
      <c r="O363" s="112"/>
      <c r="P363" s="112"/>
      <c r="Q363" s="112"/>
      <c r="R363" s="112"/>
      <c r="S363" s="112"/>
      <c r="T363" s="112"/>
      <c r="U363" s="112"/>
      <c r="V363" s="112"/>
    </row>
    <row r="364" spans="1:22" s="113" customFormat="1" ht="19.899999999999999" customHeight="1">
      <c r="A364" s="321"/>
      <c r="B364" s="324"/>
      <c r="C364" s="147" t="s">
        <v>1127</v>
      </c>
      <c r="D364" s="147" t="s">
        <v>1128</v>
      </c>
      <c r="E364" s="161">
        <v>105000</v>
      </c>
      <c r="F364" s="137">
        <v>6.6E-4</v>
      </c>
      <c r="G364" s="152">
        <f t="shared" si="11"/>
        <v>13.2</v>
      </c>
      <c r="H364" s="136">
        <f t="shared" si="12"/>
        <v>69.3</v>
      </c>
      <c r="I364" s="138" t="s">
        <v>726</v>
      </c>
      <c r="J364" s="138" t="s">
        <v>727</v>
      </c>
      <c r="K364" s="138" t="s">
        <v>1453</v>
      </c>
      <c r="L364" s="138" t="s">
        <v>611</v>
      </c>
      <c r="M364" s="112" t="s">
        <v>1993</v>
      </c>
      <c r="N364" s="112"/>
      <c r="O364" s="112"/>
      <c r="P364" s="112"/>
      <c r="Q364" s="112"/>
      <c r="R364" s="112"/>
      <c r="S364" s="112"/>
      <c r="T364" s="112"/>
      <c r="U364" s="112"/>
      <c r="V364" s="112"/>
    </row>
    <row r="365" spans="1:22" s="113" customFormat="1" ht="19.899999999999999" customHeight="1">
      <c r="A365" s="321"/>
      <c r="B365" s="324"/>
      <c r="C365" s="147" t="s">
        <v>1129</v>
      </c>
      <c r="D365" s="147" t="s">
        <v>1130</v>
      </c>
      <c r="E365" s="161">
        <v>20000</v>
      </c>
      <c r="F365" s="137">
        <v>1.9300000000000001E-3</v>
      </c>
      <c r="G365" s="152">
        <f t="shared" si="11"/>
        <v>38.6</v>
      </c>
      <c r="H365" s="136">
        <f t="shared" si="12"/>
        <v>38.6</v>
      </c>
      <c r="I365" s="138" t="s">
        <v>747</v>
      </c>
      <c r="J365" s="138" t="s">
        <v>922</v>
      </c>
      <c r="K365" s="138" t="s">
        <v>1454</v>
      </c>
      <c r="L365" s="138" t="s">
        <v>616</v>
      </c>
      <c r="M365" s="112" t="s">
        <v>1993</v>
      </c>
      <c r="N365" s="112"/>
      <c r="O365" s="112"/>
      <c r="P365" s="112"/>
      <c r="Q365" s="112"/>
      <c r="R365" s="112"/>
      <c r="S365" s="112"/>
      <c r="T365" s="112"/>
      <c r="U365" s="112"/>
      <c r="V365" s="112"/>
    </row>
    <row r="366" spans="1:22" s="113" customFormat="1" ht="19.899999999999999" customHeight="1">
      <c r="A366" s="321"/>
      <c r="B366" s="324"/>
      <c r="C366" s="147" t="s">
        <v>1131</v>
      </c>
      <c r="D366" s="147" t="s">
        <v>1132</v>
      </c>
      <c r="E366" s="161">
        <v>40000</v>
      </c>
      <c r="F366" s="137">
        <v>2.0999999999999999E-3</v>
      </c>
      <c r="G366" s="152">
        <f t="shared" si="11"/>
        <v>42</v>
      </c>
      <c r="H366" s="136">
        <f t="shared" si="12"/>
        <v>84</v>
      </c>
      <c r="I366" s="138" t="s">
        <v>723</v>
      </c>
      <c r="J366" s="138" t="s">
        <v>767</v>
      </c>
      <c r="K366" s="138" t="s">
        <v>1455</v>
      </c>
      <c r="L366" s="138" t="s">
        <v>611</v>
      </c>
      <c r="M366" s="112" t="s">
        <v>1993</v>
      </c>
      <c r="N366" s="112"/>
      <c r="O366" s="112"/>
      <c r="P366" s="112"/>
      <c r="Q366" s="112"/>
      <c r="R366" s="112"/>
      <c r="S366" s="112"/>
      <c r="T366" s="112"/>
      <c r="U366" s="112"/>
      <c r="V366" s="112"/>
    </row>
    <row r="367" spans="1:22" s="113" customFormat="1" ht="19.899999999999999" customHeight="1">
      <c r="A367" s="321"/>
      <c r="B367" s="324"/>
      <c r="C367" s="147" t="s">
        <v>1133</v>
      </c>
      <c r="D367" s="147" t="s">
        <v>1134</v>
      </c>
      <c r="E367" s="161">
        <v>110000</v>
      </c>
      <c r="F367" s="137">
        <v>1.5E-3</v>
      </c>
      <c r="G367" s="152">
        <f t="shared" si="11"/>
        <v>30</v>
      </c>
      <c r="H367" s="136">
        <f t="shared" si="12"/>
        <v>165</v>
      </c>
      <c r="I367" s="138" t="s">
        <v>720</v>
      </c>
      <c r="J367" s="138" t="s">
        <v>721</v>
      </c>
      <c r="K367" s="138" t="s">
        <v>1456</v>
      </c>
      <c r="L367" s="138" t="s">
        <v>611</v>
      </c>
      <c r="M367" s="112" t="s">
        <v>1993</v>
      </c>
      <c r="N367" s="112"/>
      <c r="O367" s="112"/>
      <c r="P367" s="112"/>
      <c r="Q367" s="112"/>
      <c r="R367" s="112"/>
      <c r="S367" s="112"/>
      <c r="T367" s="112"/>
      <c r="U367" s="112"/>
      <c r="V367" s="112"/>
    </row>
    <row r="368" spans="1:22" s="113" customFormat="1" ht="19.899999999999999" customHeight="1">
      <c r="A368" s="321"/>
      <c r="B368" s="324"/>
      <c r="C368" s="147" t="s">
        <v>1135</v>
      </c>
      <c r="D368" s="147" t="s">
        <v>1136</v>
      </c>
      <c r="E368" s="161">
        <v>34500</v>
      </c>
      <c r="F368" s="137">
        <v>3.5740000000000001E-2</v>
      </c>
      <c r="G368" s="152">
        <f t="shared" si="11"/>
        <v>714.80000000000007</v>
      </c>
      <c r="H368" s="136">
        <f t="shared" si="12"/>
        <v>1233.03</v>
      </c>
      <c r="I368" s="138" t="s">
        <v>1457</v>
      </c>
      <c r="J368" s="138" t="s">
        <v>1458</v>
      </c>
      <c r="K368" s="138" t="s">
        <v>1459</v>
      </c>
      <c r="L368" s="138" t="s">
        <v>630</v>
      </c>
      <c r="M368" s="112" t="s">
        <v>1993</v>
      </c>
      <c r="N368" s="112"/>
      <c r="O368" s="112"/>
      <c r="P368" s="112"/>
      <c r="Q368" s="112"/>
      <c r="R368" s="112"/>
      <c r="S368" s="112"/>
      <c r="T368" s="112"/>
      <c r="U368" s="112"/>
      <c r="V368" s="112"/>
    </row>
    <row r="369" spans="1:22" s="113" customFormat="1" ht="19.899999999999999" customHeight="1">
      <c r="A369" s="321"/>
      <c r="B369" s="324"/>
      <c r="C369" s="147" t="s">
        <v>1137</v>
      </c>
      <c r="D369" s="147" t="s">
        <v>1138</v>
      </c>
      <c r="E369" s="161">
        <v>50000</v>
      </c>
      <c r="F369" s="137">
        <v>0.19950000000000001</v>
      </c>
      <c r="G369" s="152">
        <f t="shared" si="11"/>
        <v>3990</v>
      </c>
      <c r="H369" s="136">
        <f t="shared" si="12"/>
        <v>9975</v>
      </c>
      <c r="I369" s="138" t="s">
        <v>1460</v>
      </c>
      <c r="J369" s="138" t="s">
        <v>1461</v>
      </c>
      <c r="K369" s="138" t="s">
        <v>1462</v>
      </c>
      <c r="L369" s="138" t="s">
        <v>645</v>
      </c>
      <c r="M369" s="112" t="s">
        <v>1993</v>
      </c>
      <c r="N369" s="112"/>
      <c r="O369" s="112"/>
      <c r="P369" s="112"/>
      <c r="Q369" s="112"/>
      <c r="R369" s="112"/>
      <c r="S369" s="112"/>
      <c r="T369" s="112"/>
      <c r="U369" s="112"/>
      <c r="V369" s="112"/>
    </row>
    <row r="370" spans="1:22" s="113" customFormat="1" ht="19.899999999999999" customHeight="1">
      <c r="A370" s="321"/>
      <c r="B370" s="324"/>
      <c r="C370" s="147" t="s">
        <v>1139</v>
      </c>
      <c r="D370" s="147" t="s">
        <v>1140</v>
      </c>
      <c r="E370" s="161">
        <v>7000</v>
      </c>
      <c r="F370" s="137">
        <v>0.11845</v>
      </c>
      <c r="G370" s="152">
        <f t="shared" si="11"/>
        <v>2369</v>
      </c>
      <c r="H370" s="136">
        <f t="shared" si="12"/>
        <v>829.15</v>
      </c>
      <c r="I370" s="138" t="s">
        <v>1463</v>
      </c>
      <c r="J370" s="138" t="s">
        <v>1464</v>
      </c>
      <c r="K370" s="138" t="s">
        <v>1465</v>
      </c>
      <c r="L370" s="138" t="s">
        <v>1466</v>
      </c>
      <c r="M370" s="112" t="s">
        <v>1993</v>
      </c>
      <c r="N370" s="112"/>
      <c r="O370" s="112"/>
      <c r="P370" s="112"/>
      <c r="Q370" s="112"/>
      <c r="R370" s="112"/>
      <c r="S370" s="112"/>
      <c r="T370" s="112"/>
      <c r="U370" s="112"/>
      <c r="V370" s="112"/>
    </row>
    <row r="371" spans="1:22" s="113" customFormat="1" ht="19.899999999999999" customHeight="1">
      <c r="A371" s="321"/>
      <c r="B371" s="324"/>
      <c r="C371" s="147" t="s">
        <v>1141</v>
      </c>
      <c r="D371" s="147" t="s">
        <v>1142</v>
      </c>
      <c r="E371" s="161">
        <v>35000</v>
      </c>
      <c r="F371" s="137">
        <v>0.22259999999999999</v>
      </c>
      <c r="G371" s="152">
        <f t="shared" si="11"/>
        <v>4452</v>
      </c>
      <c r="H371" s="136">
        <f t="shared" si="12"/>
        <v>7791</v>
      </c>
      <c r="I371" s="138" t="s">
        <v>1467</v>
      </c>
      <c r="J371" s="138" t="s">
        <v>1464</v>
      </c>
      <c r="K371" s="138" t="s">
        <v>1468</v>
      </c>
      <c r="L371" s="138" t="s">
        <v>1466</v>
      </c>
      <c r="M371" s="112" t="s">
        <v>1993</v>
      </c>
      <c r="N371" s="112"/>
      <c r="O371" s="112"/>
      <c r="P371" s="112"/>
      <c r="Q371" s="112"/>
      <c r="R371" s="112"/>
      <c r="S371" s="112"/>
      <c r="T371" s="112"/>
      <c r="U371" s="112"/>
      <c r="V371" s="112"/>
    </row>
    <row r="372" spans="1:22" s="113" customFormat="1" ht="19.899999999999999" customHeight="1">
      <c r="A372" s="321"/>
      <c r="B372" s="324"/>
      <c r="C372" s="147" t="s">
        <v>1143</v>
      </c>
      <c r="D372" s="147" t="s">
        <v>1144</v>
      </c>
      <c r="E372" s="161">
        <v>38500</v>
      </c>
      <c r="F372" s="137">
        <v>0.26500000000000001</v>
      </c>
      <c r="G372" s="152">
        <f t="shared" si="11"/>
        <v>5300</v>
      </c>
      <c r="H372" s="136">
        <f t="shared" si="12"/>
        <v>10202.5</v>
      </c>
      <c r="I372" s="138" t="s">
        <v>1469</v>
      </c>
      <c r="J372" s="138" t="s">
        <v>1470</v>
      </c>
      <c r="K372" s="138" t="s">
        <v>1471</v>
      </c>
      <c r="L372" s="138" t="s">
        <v>1472</v>
      </c>
      <c r="M372" s="112" t="s">
        <v>1993</v>
      </c>
      <c r="N372" s="112"/>
      <c r="O372" s="112"/>
      <c r="P372" s="112"/>
      <c r="Q372" s="112"/>
      <c r="R372" s="112"/>
      <c r="S372" s="112"/>
      <c r="T372" s="112"/>
      <c r="U372" s="112"/>
      <c r="V372" s="112"/>
    </row>
    <row r="373" spans="1:22" s="113" customFormat="1" ht="19.899999999999999" customHeight="1">
      <c r="A373" s="321"/>
      <c r="B373" s="324"/>
      <c r="C373" s="147" t="s">
        <v>1145</v>
      </c>
      <c r="D373" s="147" t="s">
        <v>1146</v>
      </c>
      <c r="E373" s="161">
        <v>22500</v>
      </c>
      <c r="F373" s="137">
        <v>4.8410000000000002E-2</v>
      </c>
      <c r="G373" s="152">
        <f t="shared" si="11"/>
        <v>968.2</v>
      </c>
      <c r="H373" s="136">
        <f t="shared" si="12"/>
        <v>1089.2250000000001</v>
      </c>
      <c r="I373" s="138" t="s">
        <v>1473</v>
      </c>
      <c r="J373" s="138" t="s">
        <v>1474</v>
      </c>
      <c r="K373" s="138" t="s">
        <v>1475</v>
      </c>
      <c r="L373" s="138" t="s">
        <v>616</v>
      </c>
      <c r="M373" s="112" t="s">
        <v>1993</v>
      </c>
      <c r="N373" s="112"/>
      <c r="O373" s="112"/>
      <c r="P373" s="112"/>
      <c r="Q373" s="112"/>
      <c r="R373" s="112"/>
      <c r="S373" s="112"/>
      <c r="T373" s="112"/>
      <c r="U373" s="112"/>
      <c r="V373" s="112"/>
    </row>
    <row r="374" spans="1:22" s="113" customFormat="1" ht="19.899999999999999" customHeight="1">
      <c r="A374" s="321"/>
      <c r="B374" s="324"/>
      <c r="C374" s="147" t="s">
        <v>1147</v>
      </c>
      <c r="D374" s="147" t="s">
        <v>1148</v>
      </c>
      <c r="E374" s="161">
        <v>93000</v>
      </c>
      <c r="F374" s="137">
        <v>9.6600000000000005E-2</v>
      </c>
      <c r="G374" s="152">
        <f t="shared" si="11"/>
        <v>1932</v>
      </c>
      <c r="H374" s="136">
        <f t="shared" si="12"/>
        <v>8983.8000000000011</v>
      </c>
      <c r="I374" s="138" t="s">
        <v>1473</v>
      </c>
      <c r="J374" s="138" t="s">
        <v>1474</v>
      </c>
      <c r="K374" s="138" t="s">
        <v>1476</v>
      </c>
      <c r="L374" s="138" t="s">
        <v>616</v>
      </c>
      <c r="M374" s="112" t="s">
        <v>1993</v>
      </c>
      <c r="N374" s="112"/>
      <c r="O374" s="112"/>
      <c r="P374" s="112"/>
      <c r="Q374" s="112"/>
      <c r="R374" s="112"/>
      <c r="S374" s="112"/>
      <c r="T374" s="112"/>
      <c r="U374" s="112"/>
      <c r="V374" s="112"/>
    </row>
    <row r="375" spans="1:22" s="113" customFormat="1" ht="19.899999999999999" customHeight="1">
      <c r="A375" s="321"/>
      <c r="B375" s="324"/>
      <c r="C375" s="147" t="s">
        <v>1149</v>
      </c>
      <c r="D375" s="147" t="s">
        <v>1150</v>
      </c>
      <c r="E375" s="161">
        <v>18000</v>
      </c>
      <c r="F375" s="137">
        <v>4.9230000000000003E-2</v>
      </c>
      <c r="G375" s="152">
        <f t="shared" si="11"/>
        <v>984.6</v>
      </c>
      <c r="H375" s="136">
        <f t="shared" si="12"/>
        <v>886.1400000000001</v>
      </c>
      <c r="I375" s="138" t="s">
        <v>1473</v>
      </c>
      <c r="J375" s="138" t="s">
        <v>1474</v>
      </c>
      <c r="K375" s="138" t="s">
        <v>1477</v>
      </c>
      <c r="L375" s="138" t="s">
        <v>616</v>
      </c>
      <c r="M375" s="112" t="s">
        <v>1993</v>
      </c>
      <c r="N375" s="112"/>
      <c r="O375" s="112"/>
      <c r="P375" s="112"/>
      <c r="Q375" s="112"/>
      <c r="R375" s="112"/>
      <c r="S375" s="112"/>
      <c r="T375" s="112"/>
      <c r="U375" s="112"/>
      <c r="V375" s="112"/>
    </row>
    <row r="376" spans="1:22" s="113" customFormat="1" ht="19.899999999999999" customHeight="1">
      <c r="A376" s="321"/>
      <c r="B376" s="324"/>
      <c r="C376" s="147" t="s">
        <v>1151</v>
      </c>
      <c r="D376" s="147" t="s">
        <v>1152</v>
      </c>
      <c r="E376" s="161">
        <v>840000</v>
      </c>
      <c r="F376" s="137">
        <v>4.2000000000000002E-4</v>
      </c>
      <c r="G376" s="152">
        <f t="shared" si="11"/>
        <v>8.4</v>
      </c>
      <c r="H376" s="136">
        <f t="shared" si="12"/>
        <v>352.8</v>
      </c>
      <c r="I376" s="138" t="s">
        <v>723</v>
      </c>
      <c r="J376" s="138" t="s">
        <v>767</v>
      </c>
      <c r="K376" s="138" t="s">
        <v>1478</v>
      </c>
      <c r="L376" s="138" t="s">
        <v>611</v>
      </c>
      <c r="M376" s="112" t="s">
        <v>1993</v>
      </c>
      <c r="N376" s="112"/>
      <c r="O376" s="112"/>
      <c r="P376" s="112"/>
      <c r="Q376" s="112"/>
      <c r="R376" s="112"/>
      <c r="S376" s="112"/>
      <c r="T376" s="112"/>
      <c r="U376" s="112"/>
      <c r="V376" s="112"/>
    </row>
    <row r="377" spans="1:22" s="113" customFormat="1" ht="19.899999999999999" customHeight="1">
      <c r="A377" s="321"/>
      <c r="B377" s="324"/>
      <c r="C377" s="147" t="s">
        <v>1153</v>
      </c>
      <c r="D377" s="147" t="s">
        <v>1154</v>
      </c>
      <c r="E377" s="161">
        <v>45000</v>
      </c>
      <c r="F377" s="137">
        <v>4.6699999999999997E-3</v>
      </c>
      <c r="G377" s="152">
        <f t="shared" si="11"/>
        <v>93.399999999999991</v>
      </c>
      <c r="H377" s="136">
        <f t="shared" si="12"/>
        <v>210.14999999999998</v>
      </c>
      <c r="I377" s="138" t="s">
        <v>944</v>
      </c>
      <c r="J377" s="138" t="s">
        <v>945</v>
      </c>
      <c r="K377" s="138" t="s">
        <v>1479</v>
      </c>
      <c r="L377" s="138" t="s">
        <v>611</v>
      </c>
      <c r="M377" s="112" t="s">
        <v>1993</v>
      </c>
      <c r="N377" s="112"/>
      <c r="O377" s="112"/>
      <c r="P377" s="112"/>
      <c r="Q377" s="112"/>
      <c r="R377" s="112"/>
      <c r="S377" s="112"/>
      <c r="T377" s="112"/>
      <c r="U377" s="112"/>
      <c r="V377" s="112"/>
    </row>
    <row r="378" spans="1:22" s="113" customFormat="1" ht="19.899999999999999" customHeight="1">
      <c r="A378" s="321"/>
      <c r="B378" s="324"/>
      <c r="C378" s="147" t="s">
        <v>1155</v>
      </c>
      <c r="D378" s="147" t="s">
        <v>1156</v>
      </c>
      <c r="E378" s="161">
        <v>30000</v>
      </c>
      <c r="F378" s="137">
        <v>4.8700000000000002E-3</v>
      </c>
      <c r="G378" s="152">
        <f t="shared" si="11"/>
        <v>97.4</v>
      </c>
      <c r="H378" s="136">
        <f t="shared" si="12"/>
        <v>146.1</v>
      </c>
      <c r="I378" s="138" t="s">
        <v>944</v>
      </c>
      <c r="J378" s="138" t="s">
        <v>945</v>
      </c>
      <c r="K378" s="138" t="s">
        <v>1480</v>
      </c>
      <c r="L378" s="138" t="s">
        <v>611</v>
      </c>
      <c r="M378" s="112" t="s">
        <v>1993</v>
      </c>
      <c r="N378" s="112"/>
      <c r="O378" s="112"/>
      <c r="P378" s="112"/>
      <c r="Q378" s="112"/>
      <c r="R378" s="112"/>
      <c r="S378" s="112"/>
      <c r="T378" s="112"/>
      <c r="U378" s="112"/>
      <c r="V378" s="112"/>
    </row>
    <row r="379" spans="1:22" s="113" customFormat="1" ht="19.899999999999999" customHeight="1">
      <c r="A379" s="321"/>
      <c r="B379" s="324"/>
      <c r="C379" s="147" t="s">
        <v>1157</v>
      </c>
      <c r="D379" s="147" t="s">
        <v>1158</v>
      </c>
      <c r="E379" s="161">
        <v>60000</v>
      </c>
      <c r="F379" s="137">
        <v>5.5469999999999998E-2</v>
      </c>
      <c r="G379" s="152">
        <f t="shared" si="11"/>
        <v>1109.3999999999999</v>
      </c>
      <c r="H379" s="136">
        <f t="shared" si="12"/>
        <v>3328.2</v>
      </c>
      <c r="I379" s="138" t="s">
        <v>944</v>
      </c>
      <c r="J379" s="138" t="s">
        <v>945</v>
      </c>
      <c r="K379" s="138" t="s">
        <v>1481</v>
      </c>
      <c r="L379" s="138" t="s">
        <v>611</v>
      </c>
      <c r="M379" s="112" t="s">
        <v>1993</v>
      </c>
      <c r="N379" s="112"/>
      <c r="O379" s="112"/>
      <c r="P379" s="112"/>
      <c r="Q379" s="112"/>
      <c r="R379" s="112"/>
      <c r="S379" s="112"/>
      <c r="T379" s="112"/>
      <c r="U379" s="112"/>
      <c r="V379" s="112"/>
    </row>
    <row r="380" spans="1:22" s="113" customFormat="1" ht="19.899999999999999" customHeight="1">
      <c r="A380" s="321"/>
      <c r="B380" s="324"/>
      <c r="C380" s="147" t="s">
        <v>1159</v>
      </c>
      <c r="D380" s="147" t="s">
        <v>1160</v>
      </c>
      <c r="E380" s="161">
        <v>600000</v>
      </c>
      <c r="F380" s="137">
        <v>1.1100000000000001E-3</v>
      </c>
      <c r="G380" s="152">
        <f t="shared" si="11"/>
        <v>22.200000000000003</v>
      </c>
      <c r="H380" s="136">
        <f t="shared" si="12"/>
        <v>666</v>
      </c>
      <c r="I380" s="138" t="s">
        <v>747</v>
      </c>
      <c r="J380" s="138" t="s">
        <v>922</v>
      </c>
      <c r="K380" s="138" t="s">
        <v>1482</v>
      </c>
      <c r="L380" s="138" t="s">
        <v>616</v>
      </c>
      <c r="M380" s="112" t="s">
        <v>1993</v>
      </c>
      <c r="N380" s="112"/>
      <c r="O380" s="112"/>
      <c r="P380" s="112"/>
      <c r="Q380" s="112"/>
      <c r="R380" s="112"/>
      <c r="S380" s="112"/>
      <c r="T380" s="112"/>
      <c r="U380" s="112"/>
      <c r="V380" s="112"/>
    </row>
    <row r="381" spans="1:22" s="113" customFormat="1" ht="19.899999999999999" customHeight="1">
      <c r="A381" s="321"/>
      <c r="B381" s="324"/>
      <c r="C381" s="147" t="s">
        <v>1161</v>
      </c>
      <c r="D381" s="147" t="s">
        <v>1162</v>
      </c>
      <c r="E381" s="161">
        <v>20000</v>
      </c>
      <c r="F381" s="137">
        <v>2.1139999999999999E-2</v>
      </c>
      <c r="G381" s="152">
        <f t="shared" si="11"/>
        <v>422.79999999999995</v>
      </c>
      <c r="H381" s="136">
        <f t="shared" si="12"/>
        <v>422.79999999999995</v>
      </c>
      <c r="I381" s="138" t="s">
        <v>944</v>
      </c>
      <c r="J381" s="138" t="s">
        <v>1483</v>
      </c>
      <c r="K381" s="138" t="s">
        <v>1484</v>
      </c>
      <c r="L381" s="138" t="s">
        <v>616</v>
      </c>
      <c r="M381" s="112" t="s">
        <v>1993</v>
      </c>
      <c r="N381" s="112"/>
      <c r="O381" s="112"/>
      <c r="P381" s="112"/>
      <c r="Q381" s="112"/>
      <c r="R381" s="112"/>
      <c r="S381" s="112"/>
      <c r="T381" s="112"/>
      <c r="U381" s="112"/>
      <c r="V381" s="112"/>
    </row>
    <row r="382" spans="1:22" s="113" customFormat="1" ht="19.899999999999999" customHeight="1">
      <c r="A382" s="321"/>
      <c r="B382" s="324"/>
      <c r="C382" s="147" t="s">
        <v>1163</v>
      </c>
      <c r="D382" s="147" t="s">
        <v>1164</v>
      </c>
      <c r="E382" s="161">
        <v>4000</v>
      </c>
      <c r="F382" s="137">
        <v>3.7839999999999999E-2</v>
      </c>
      <c r="G382" s="152">
        <f t="shared" si="11"/>
        <v>756.8</v>
      </c>
      <c r="H382" s="136">
        <f t="shared" si="12"/>
        <v>151.35999999999999</v>
      </c>
      <c r="I382" s="138" t="s">
        <v>1485</v>
      </c>
      <c r="J382" s="138" t="s">
        <v>1486</v>
      </c>
      <c r="K382" s="138" t="s">
        <v>1487</v>
      </c>
      <c r="L382" s="138" t="s">
        <v>616</v>
      </c>
      <c r="M382" s="112" t="s">
        <v>1993</v>
      </c>
      <c r="N382" s="112"/>
      <c r="O382" s="112"/>
      <c r="P382" s="112"/>
      <c r="Q382" s="112"/>
      <c r="R382" s="112"/>
      <c r="S382" s="112"/>
      <c r="T382" s="112"/>
      <c r="U382" s="112"/>
      <c r="V382" s="112"/>
    </row>
    <row r="383" spans="1:22" s="113" customFormat="1" ht="19.899999999999999" customHeight="1">
      <c r="A383" s="321"/>
      <c r="B383" s="324"/>
      <c r="C383" s="147" t="s">
        <v>1165</v>
      </c>
      <c r="D383" s="147" t="s">
        <v>1166</v>
      </c>
      <c r="E383" s="161">
        <v>60000</v>
      </c>
      <c r="F383" s="137">
        <v>2.103E-2</v>
      </c>
      <c r="G383" s="152">
        <f t="shared" si="11"/>
        <v>420.6</v>
      </c>
      <c r="H383" s="136">
        <f t="shared" si="12"/>
        <v>1261.8</v>
      </c>
      <c r="I383" s="138" t="s">
        <v>1488</v>
      </c>
      <c r="J383" s="138" t="s">
        <v>1489</v>
      </c>
      <c r="K383" s="138" t="s">
        <v>1490</v>
      </c>
      <c r="L383" s="138" t="s">
        <v>1491</v>
      </c>
      <c r="M383" s="112" t="s">
        <v>1993</v>
      </c>
      <c r="N383" s="112"/>
      <c r="O383" s="112"/>
      <c r="P383" s="112"/>
      <c r="Q383" s="112"/>
      <c r="R383" s="112"/>
      <c r="S383" s="112"/>
      <c r="T383" s="112"/>
      <c r="U383" s="112"/>
      <c r="V383" s="112"/>
    </row>
    <row r="384" spans="1:22" s="113" customFormat="1" ht="19.899999999999999" customHeight="1">
      <c r="A384" s="321"/>
      <c r="B384" s="324"/>
      <c r="C384" s="147" t="s">
        <v>1167</v>
      </c>
      <c r="D384" s="147" t="s">
        <v>1168</v>
      </c>
      <c r="E384" s="161">
        <v>150000</v>
      </c>
      <c r="F384" s="137">
        <v>7.2000000000000005E-4</v>
      </c>
      <c r="G384" s="152">
        <f t="shared" si="11"/>
        <v>14.4</v>
      </c>
      <c r="H384" s="136">
        <f t="shared" si="12"/>
        <v>108</v>
      </c>
      <c r="I384" s="138" t="s">
        <v>944</v>
      </c>
      <c r="J384" s="138" t="s">
        <v>1483</v>
      </c>
      <c r="K384" s="138" t="s">
        <v>1492</v>
      </c>
      <c r="L384" s="138" t="s">
        <v>616</v>
      </c>
      <c r="M384" s="112" t="s">
        <v>1993</v>
      </c>
      <c r="N384" s="112"/>
      <c r="O384" s="112"/>
      <c r="P384" s="112"/>
      <c r="Q384" s="112"/>
      <c r="R384" s="112"/>
      <c r="S384" s="112"/>
      <c r="T384" s="112"/>
      <c r="U384" s="112"/>
      <c r="V384" s="112"/>
    </row>
    <row r="385" spans="1:22" s="113" customFormat="1" ht="19.899999999999999" customHeight="1">
      <c r="A385" s="321"/>
      <c r="B385" s="324"/>
      <c r="C385" s="147" t="s">
        <v>1169</v>
      </c>
      <c r="D385" s="147" t="s">
        <v>1170</v>
      </c>
      <c r="E385" s="161">
        <v>1320000</v>
      </c>
      <c r="F385" s="137">
        <v>1.3500000000000001E-3</v>
      </c>
      <c r="G385" s="152">
        <f t="shared" si="11"/>
        <v>27</v>
      </c>
      <c r="H385" s="136">
        <f t="shared" si="12"/>
        <v>1782</v>
      </c>
      <c r="I385" s="138" t="s">
        <v>944</v>
      </c>
      <c r="J385" s="138" t="s">
        <v>1483</v>
      </c>
      <c r="K385" s="138" t="s">
        <v>1493</v>
      </c>
      <c r="L385" s="138" t="s">
        <v>616</v>
      </c>
      <c r="M385" s="112" t="s">
        <v>1993</v>
      </c>
      <c r="N385" s="112"/>
      <c r="O385" s="112"/>
      <c r="P385" s="112"/>
      <c r="Q385" s="112"/>
      <c r="R385" s="112"/>
      <c r="S385" s="112"/>
      <c r="T385" s="112"/>
      <c r="U385" s="112"/>
      <c r="V385" s="112"/>
    </row>
    <row r="386" spans="1:22" s="113" customFormat="1" ht="19.899999999999999" customHeight="1">
      <c r="A386" s="321"/>
      <c r="B386" s="324"/>
      <c r="C386" s="147" t="s">
        <v>1171</v>
      </c>
      <c r="D386" s="147" t="s">
        <v>1172</v>
      </c>
      <c r="E386" s="161">
        <v>195000</v>
      </c>
      <c r="F386" s="137">
        <v>8.8999999999999995E-4</v>
      </c>
      <c r="G386" s="152">
        <f t="shared" si="11"/>
        <v>17.8</v>
      </c>
      <c r="H386" s="136">
        <f t="shared" si="12"/>
        <v>173.54999999999998</v>
      </c>
      <c r="I386" s="138" t="s">
        <v>944</v>
      </c>
      <c r="J386" s="138" t="s">
        <v>1483</v>
      </c>
      <c r="K386" s="138" t="s">
        <v>1494</v>
      </c>
      <c r="L386" s="138" t="s">
        <v>616</v>
      </c>
      <c r="M386" s="112" t="s">
        <v>1993</v>
      </c>
      <c r="N386" s="112"/>
      <c r="O386" s="112"/>
      <c r="P386" s="112"/>
      <c r="Q386" s="112"/>
      <c r="R386" s="112"/>
      <c r="S386" s="112"/>
      <c r="T386" s="112"/>
      <c r="U386" s="112"/>
      <c r="V386" s="112"/>
    </row>
    <row r="387" spans="1:22" s="113" customFormat="1" ht="19.899999999999999" customHeight="1">
      <c r="A387" s="321"/>
      <c r="B387" s="324"/>
      <c r="C387" s="147" t="s">
        <v>1173</v>
      </c>
      <c r="D387" s="147" t="s">
        <v>1174</v>
      </c>
      <c r="E387" s="161">
        <v>60000</v>
      </c>
      <c r="F387" s="137">
        <v>5.5999999999999995E-4</v>
      </c>
      <c r="G387" s="152">
        <f t="shared" si="11"/>
        <v>11.2</v>
      </c>
      <c r="H387" s="136">
        <f t="shared" si="12"/>
        <v>33.599999999999994</v>
      </c>
      <c r="I387" s="138" t="s">
        <v>747</v>
      </c>
      <c r="J387" s="138" t="s">
        <v>922</v>
      </c>
      <c r="K387" s="138" t="s">
        <v>1495</v>
      </c>
      <c r="L387" s="138" t="s">
        <v>611</v>
      </c>
      <c r="M387" s="112" t="s">
        <v>1993</v>
      </c>
      <c r="N387" s="112"/>
      <c r="O387" s="112"/>
      <c r="P387" s="112"/>
      <c r="Q387" s="112"/>
      <c r="R387" s="112"/>
      <c r="S387" s="112"/>
      <c r="T387" s="112"/>
      <c r="U387" s="112"/>
      <c r="V387" s="112"/>
    </row>
    <row r="388" spans="1:22" s="113" customFormat="1" ht="19.899999999999999" customHeight="1">
      <c r="A388" s="321"/>
      <c r="B388" s="324"/>
      <c r="C388" s="147" t="s">
        <v>1175</v>
      </c>
      <c r="D388" s="147" t="s">
        <v>1176</v>
      </c>
      <c r="E388" s="161">
        <v>110000</v>
      </c>
      <c r="F388" s="137">
        <v>5.6999999999999998E-4</v>
      </c>
      <c r="G388" s="152">
        <f t="shared" si="11"/>
        <v>11.4</v>
      </c>
      <c r="H388" s="136">
        <f t="shared" si="12"/>
        <v>62.699999999999996</v>
      </c>
      <c r="I388" s="138" t="s">
        <v>747</v>
      </c>
      <c r="J388" s="138" t="s">
        <v>922</v>
      </c>
      <c r="K388" s="138" t="s">
        <v>1496</v>
      </c>
      <c r="L388" s="138" t="s">
        <v>616</v>
      </c>
      <c r="M388" s="112" t="s">
        <v>1993</v>
      </c>
      <c r="N388" s="112"/>
      <c r="O388" s="112"/>
      <c r="P388" s="112"/>
      <c r="Q388" s="112"/>
      <c r="R388" s="112"/>
      <c r="S388" s="112"/>
      <c r="T388" s="112"/>
      <c r="U388" s="112"/>
      <c r="V388" s="112"/>
    </row>
    <row r="389" spans="1:22" s="113" customFormat="1" ht="19.899999999999999" customHeight="1">
      <c r="A389" s="321"/>
      <c r="B389" s="324"/>
      <c r="C389" s="147" t="s">
        <v>1177</v>
      </c>
      <c r="D389" s="147" t="s">
        <v>1178</v>
      </c>
      <c r="E389" s="161">
        <v>10000</v>
      </c>
      <c r="F389" s="137">
        <v>1.0300000000000001E-3</v>
      </c>
      <c r="G389" s="152">
        <f t="shared" si="11"/>
        <v>20.6</v>
      </c>
      <c r="H389" s="136">
        <f t="shared" si="12"/>
        <v>10.3</v>
      </c>
      <c r="I389" s="138" t="s">
        <v>944</v>
      </c>
      <c r="J389" s="138" t="s">
        <v>1483</v>
      </c>
      <c r="K389" s="138" t="s">
        <v>1497</v>
      </c>
      <c r="L389" s="138" t="s">
        <v>611</v>
      </c>
      <c r="M389" s="112" t="s">
        <v>1993</v>
      </c>
      <c r="N389" s="112"/>
      <c r="O389" s="112"/>
      <c r="P389" s="112"/>
      <c r="Q389" s="112"/>
      <c r="R389" s="112"/>
      <c r="S389" s="112"/>
      <c r="T389" s="112"/>
      <c r="U389" s="112"/>
      <c r="V389" s="112"/>
    </row>
    <row r="390" spans="1:22" s="113" customFormat="1" ht="19.899999999999999" customHeight="1">
      <c r="A390" s="321"/>
      <c r="B390" s="324"/>
      <c r="C390" s="147" t="s">
        <v>1179</v>
      </c>
      <c r="D390" s="147" t="s">
        <v>1180</v>
      </c>
      <c r="E390" s="161">
        <v>50000</v>
      </c>
      <c r="F390" s="137">
        <v>8.0999999999999996E-4</v>
      </c>
      <c r="G390" s="152">
        <f t="shared" si="11"/>
        <v>16.2</v>
      </c>
      <c r="H390" s="136">
        <f t="shared" si="12"/>
        <v>40.5</v>
      </c>
      <c r="I390" s="138" t="s">
        <v>747</v>
      </c>
      <c r="J390" s="138" t="s">
        <v>922</v>
      </c>
      <c r="K390" s="138" t="s">
        <v>1498</v>
      </c>
      <c r="L390" s="138" t="s">
        <v>616</v>
      </c>
      <c r="M390" s="112" t="s">
        <v>1993</v>
      </c>
      <c r="N390" s="112"/>
      <c r="O390" s="112"/>
      <c r="P390" s="112"/>
      <c r="Q390" s="112"/>
      <c r="R390" s="112"/>
      <c r="S390" s="112"/>
      <c r="T390" s="112"/>
      <c r="U390" s="112"/>
      <c r="V390" s="112"/>
    </row>
    <row r="391" spans="1:22" s="113" customFormat="1" ht="19.899999999999999" customHeight="1">
      <c r="A391" s="321"/>
      <c r="B391" s="324"/>
      <c r="C391" s="147" t="s">
        <v>1181</v>
      </c>
      <c r="D391" s="147" t="s">
        <v>1182</v>
      </c>
      <c r="E391" s="161">
        <v>20000</v>
      </c>
      <c r="F391" s="137">
        <v>1.6800000000000001E-3</v>
      </c>
      <c r="G391" s="152">
        <f t="shared" si="11"/>
        <v>33.6</v>
      </c>
      <c r="H391" s="136">
        <f t="shared" si="12"/>
        <v>33.6</v>
      </c>
      <c r="I391" s="138" t="s">
        <v>944</v>
      </c>
      <c r="J391" s="138" t="s">
        <v>945</v>
      </c>
      <c r="K391" s="138" t="s">
        <v>1499</v>
      </c>
      <c r="L391" s="138" t="s">
        <v>611</v>
      </c>
      <c r="M391" s="112" t="s">
        <v>1993</v>
      </c>
      <c r="N391" s="112"/>
      <c r="O391" s="112"/>
      <c r="P391" s="112"/>
      <c r="Q391" s="112"/>
      <c r="R391" s="112"/>
      <c r="S391" s="112"/>
      <c r="T391" s="112"/>
      <c r="U391" s="112"/>
      <c r="V391" s="112"/>
    </row>
    <row r="392" spans="1:22" s="113" customFormat="1" ht="19.899999999999999" customHeight="1">
      <c r="A392" s="321"/>
      <c r="B392" s="324"/>
      <c r="C392" s="147" t="s">
        <v>1183</v>
      </c>
      <c r="D392" s="147" t="s">
        <v>1184</v>
      </c>
      <c r="E392" s="161">
        <v>10000</v>
      </c>
      <c r="F392" s="137">
        <v>8.8000000000000003E-4</v>
      </c>
      <c r="G392" s="152">
        <f t="shared" si="11"/>
        <v>17.600000000000001</v>
      </c>
      <c r="H392" s="136">
        <f t="shared" si="12"/>
        <v>8.8000000000000007</v>
      </c>
      <c r="I392" s="138" t="s">
        <v>747</v>
      </c>
      <c r="J392" s="138" t="s">
        <v>922</v>
      </c>
      <c r="K392" s="138" t="s">
        <v>1500</v>
      </c>
      <c r="L392" s="138" t="s">
        <v>611</v>
      </c>
      <c r="M392" s="112" t="s">
        <v>1993</v>
      </c>
      <c r="N392" s="112"/>
      <c r="O392" s="112"/>
      <c r="P392" s="112"/>
      <c r="Q392" s="112"/>
      <c r="R392" s="112"/>
      <c r="S392" s="112"/>
      <c r="T392" s="112"/>
      <c r="U392" s="112"/>
      <c r="V392" s="112"/>
    </row>
    <row r="393" spans="1:22" s="113" customFormat="1" ht="19.899999999999999" customHeight="1">
      <c r="A393" s="321"/>
      <c r="B393" s="324"/>
      <c r="C393" s="147" t="s">
        <v>1185</v>
      </c>
      <c r="D393" s="147" t="s">
        <v>1186</v>
      </c>
      <c r="E393" s="161">
        <v>20000</v>
      </c>
      <c r="F393" s="137">
        <v>9.7999999999999997E-4</v>
      </c>
      <c r="G393" s="152">
        <f t="shared" si="11"/>
        <v>19.599999999999998</v>
      </c>
      <c r="H393" s="136">
        <f t="shared" si="12"/>
        <v>19.599999999999998</v>
      </c>
      <c r="I393" s="138" t="s">
        <v>944</v>
      </c>
      <c r="J393" s="138" t="s">
        <v>1483</v>
      </c>
      <c r="K393" s="138" t="s">
        <v>1501</v>
      </c>
      <c r="L393" s="138" t="s">
        <v>611</v>
      </c>
      <c r="M393" s="112" t="s">
        <v>1993</v>
      </c>
      <c r="N393" s="112"/>
      <c r="O393" s="112"/>
      <c r="P393" s="112"/>
      <c r="Q393" s="112"/>
      <c r="R393" s="112"/>
      <c r="S393" s="112"/>
      <c r="T393" s="112"/>
      <c r="U393" s="112"/>
      <c r="V393" s="112"/>
    </row>
    <row r="394" spans="1:22" s="113" customFormat="1" ht="19.899999999999999" customHeight="1">
      <c r="A394" s="321"/>
      <c r="B394" s="324"/>
      <c r="C394" s="147" t="s">
        <v>1187</v>
      </c>
      <c r="D394" s="147" t="s">
        <v>1188</v>
      </c>
      <c r="E394" s="161">
        <v>50000</v>
      </c>
      <c r="F394" s="137">
        <v>7.9000000000000001E-4</v>
      </c>
      <c r="G394" s="152">
        <f t="shared" si="11"/>
        <v>15.8</v>
      </c>
      <c r="H394" s="136">
        <f t="shared" si="12"/>
        <v>39.5</v>
      </c>
      <c r="I394" s="138" t="s">
        <v>944</v>
      </c>
      <c r="J394" s="138" t="s">
        <v>1483</v>
      </c>
      <c r="K394" s="138" t="s">
        <v>1502</v>
      </c>
      <c r="L394" s="138" t="s">
        <v>611</v>
      </c>
      <c r="M394" s="112" t="s">
        <v>1993</v>
      </c>
      <c r="N394" s="112"/>
      <c r="O394" s="112"/>
      <c r="P394" s="112"/>
      <c r="Q394" s="112"/>
      <c r="R394" s="112"/>
      <c r="S394" s="112"/>
      <c r="T394" s="112"/>
      <c r="U394" s="112"/>
      <c r="V394" s="112"/>
    </row>
    <row r="395" spans="1:22" s="113" customFormat="1" ht="19.899999999999999" customHeight="1">
      <c r="A395" s="321"/>
      <c r="B395" s="324"/>
      <c r="C395" s="147" t="s">
        <v>1189</v>
      </c>
      <c r="D395" s="147" t="s">
        <v>1190</v>
      </c>
      <c r="E395" s="161">
        <v>10000</v>
      </c>
      <c r="F395" s="137">
        <v>1.2800000000000001E-3</v>
      </c>
      <c r="G395" s="152">
        <f t="shared" si="11"/>
        <v>25.6</v>
      </c>
      <c r="H395" s="136">
        <f t="shared" si="12"/>
        <v>12.8</v>
      </c>
      <c r="I395" s="138" t="s">
        <v>944</v>
      </c>
      <c r="J395" s="138" t="s">
        <v>1483</v>
      </c>
      <c r="K395" s="138" t="s">
        <v>1503</v>
      </c>
      <c r="L395" s="138" t="s">
        <v>616</v>
      </c>
      <c r="M395" s="112" t="s">
        <v>1993</v>
      </c>
      <c r="N395" s="112"/>
      <c r="O395" s="112"/>
      <c r="P395" s="112"/>
      <c r="Q395" s="112"/>
      <c r="R395" s="112"/>
      <c r="S395" s="112"/>
      <c r="T395" s="112"/>
      <c r="U395" s="112"/>
      <c r="V395" s="112"/>
    </row>
    <row r="396" spans="1:22" s="113" customFormat="1" ht="19.899999999999999" customHeight="1">
      <c r="A396" s="321"/>
      <c r="B396" s="324"/>
      <c r="C396" s="147" t="s">
        <v>1191</v>
      </c>
      <c r="D396" s="147" t="s">
        <v>1192</v>
      </c>
      <c r="E396" s="161">
        <v>20000</v>
      </c>
      <c r="F396" s="137">
        <v>4.4999999999999997E-3</v>
      </c>
      <c r="G396" s="152">
        <f t="shared" si="11"/>
        <v>90</v>
      </c>
      <c r="H396" s="136">
        <f t="shared" si="12"/>
        <v>90</v>
      </c>
      <c r="I396" s="138" t="s">
        <v>944</v>
      </c>
      <c r="J396" s="138" t="s">
        <v>1483</v>
      </c>
      <c r="K396" s="138" t="s">
        <v>1504</v>
      </c>
      <c r="L396" s="138" t="s">
        <v>611</v>
      </c>
      <c r="M396" s="112" t="s">
        <v>1993</v>
      </c>
      <c r="N396" s="112"/>
      <c r="O396" s="112"/>
      <c r="P396" s="112"/>
      <c r="Q396" s="112"/>
      <c r="R396" s="112"/>
      <c r="S396" s="112"/>
      <c r="T396" s="112"/>
      <c r="U396" s="112"/>
      <c r="V396" s="112"/>
    </row>
    <row r="397" spans="1:22" s="113" customFormat="1" ht="19.899999999999999" customHeight="1">
      <c r="A397" s="321"/>
      <c r="B397" s="324"/>
      <c r="C397" s="147" t="s">
        <v>1193</v>
      </c>
      <c r="D397" s="147" t="s">
        <v>1194</v>
      </c>
      <c r="E397" s="161">
        <v>140000</v>
      </c>
      <c r="F397" s="137">
        <v>5.1999999999999995E-4</v>
      </c>
      <c r="G397" s="152">
        <f t="shared" si="11"/>
        <v>10.399999999999999</v>
      </c>
      <c r="H397" s="136">
        <f t="shared" si="12"/>
        <v>72.8</v>
      </c>
      <c r="I397" s="138" t="s">
        <v>747</v>
      </c>
      <c r="J397" s="138" t="s">
        <v>922</v>
      </c>
      <c r="K397" s="138" t="s">
        <v>1505</v>
      </c>
      <c r="L397" s="138" t="s">
        <v>611</v>
      </c>
      <c r="M397" s="112" t="s">
        <v>1993</v>
      </c>
      <c r="N397" s="112"/>
      <c r="O397" s="112"/>
      <c r="P397" s="112"/>
      <c r="Q397" s="112"/>
      <c r="R397" s="112"/>
      <c r="S397" s="112"/>
      <c r="T397" s="112"/>
      <c r="U397" s="112"/>
      <c r="V397" s="112"/>
    </row>
    <row r="398" spans="1:22" s="113" customFormat="1" ht="19.899999999999999" customHeight="1">
      <c r="A398" s="321"/>
      <c r="B398" s="324"/>
      <c r="C398" s="147" t="s">
        <v>1195</v>
      </c>
      <c r="D398" s="147" t="s">
        <v>1196</v>
      </c>
      <c r="E398" s="161">
        <v>680000</v>
      </c>
      <c r="F398" s="137">
        <v>4.8000000000000001E-4</v>
      </c>
      <c r="G398" s="152">
        <f t="shared" si="11"/>
        <v>9.6</v>
      </c>
      <c r="H398" s="136">
        <f t="shared" si="12"/>
        <v>326.40000000000003</v>
      </c>
      <c r="I398" s="138" t="s">
        <v>723</v>
      </c>
      <c r="J398" s="138" t="s">
        <v>724</v>
      </c>
      <c r="K398" s="138" t="s">
        <v>1506</v>
      </c>
      <c r="L398" s="138" t="s">
        <v>616</v>
      </c>
      <c r="M398" s="112" t="s">
        <v>1993</v>
      </c>
      <c r="N398" s="112"/>
      <c r="O398" s="112"/>
      <c r="P398" s="112"/>
      <c r="Q398" s="112"/>
      <c r="R398" s="112"/>
      <c r="S398" s="112"/>
      <c r="T398" s="112"/>
      <c r="U398" s="112"/>
      <c r="V398" s="112"/>
    </row>
    <row r="399" spans="1:22" s="113" customFormat="1" ht="19.899999999999999" customHeight="1">
      <c r="A399" s="321"/>
      <c r="B399" s="324"/>
      <c r="C399" s="147" t="s">
        <v>1197</v>
      </c>
      <c r="D399" s="147" t="s">
        <v>1198</v>
      </c>
      <c r="E399" s="161">
        <v>40000</v>
      </c>
      <c r="F399" s="137">
        <v>2E-3</v>
      </c>
      <c r="G399" s="152">
        <f t="shared" si="11"/>
        <v>40</v>
      </c>
      <c r="H399" s="136">
        <f t="shared" si="12"/>
        <v>80</v>
      </c>
      <c r="I399" s="138" t="s">
        <v>944</v>
      </c>
      <c r="J399" s="138" t="s">
        <v>1483</v>
      </c>
      <c r="K399" s="138" t="s">
        <v>1507</v>
      </c>
      <c r="L399" s="138" t="s">
        <v>611</v>
      </c>
      <c r="M399" s="112" t="s">
        <v>1993</v>
      </c>
      <c r="N399" s="112"/>
      <c r="O399" s="112"/>
      <c r="P399" s="112"/>
      <c r="Q399" s="112"/>
      <c r="R399" s="112"/>
      <c r="S399" s="112"/>
      <c r="T399" s="112"/>
      <c r="U399" s="112"/>
      <c r="V399" s="112"/>
    </row>
    <row r="400" spans="1:22" s="113" customFormat="1" ht="19.899999999999999" customHeight="1">
      <c r="A400" s="321"/>
      <c r="B400" s="324"/>
      <c r="C400" s="147" t="s">
        <v>1199</v>
      </c>
      <c r="D400" s="147" t="s">
        <v>1200</v>
      </c>
      <c r="E400" s="161">
        <v>190000</v>
      </c>
      <c r="F400" s="137">
        <v>6.2E-4</v>
      </c>
      <c r="G400" s="152">
        <f t="shared" si="11"/>
        <v>12.4</v>
      </c>
      <c r="H400" s="136">
        <f t="shared" si="12"/>
        <v>117.8</v>
      </c>
      <c r="I400" s="138" t="s">
        <v>723</v>
      </c>
      <c r="J400" s="138" t="s">
        <v>724</v>
      </c>
      <c r="K400" s="138" t="s">
        <v>1508</v>
      </c>
      <c r="L400" s="138" t="s">
        <v>611</v>
      </c>
      <c r="M400" s="112" t="s">
        <v>1993</v>
      </c>
      <c r="N400" s="112"/>
      <c r="O400" s="112"/>
      <c r="P400" s="112"/>
      <c r="Q400" s="112"/>
      <c r="R400" s="112"/>
      <c r="S400" s="112"/>
      <c r="T400" s="112"/>
      <c r="U400" s="112"/>
      <c r="V400" s="112"/>
    </row>
    <row r="401" spans="1:22" s="113" customFormat="1" ht="19.899999999999999" customHeight="1">
      <c r="A401" s="321"/>
      <c r="B401" s="324"/>
      <c r="C401" s="147" t="s">
        <v>1201</v>
      </c>
      <c r="D401" s="147" t="s">
        <v>1202</v>
      </c>
      <c r="E401" s="161">
        <v>480000</v>
      </c>
      <c r="F401" s="137">
        <v>4.0000000000000001E-3</v>
      </c>
      <c r="G401" s="152">
        <f t="shared" ref="G401:G455" si="13">F401*20000</f>
        <v>80</v>
      </c>
      <c r="H401" s="136">
        <f t="shared" si="12"/>
        <v>1920</v>
      </c>
      <c r="I401" s="138" t="s">
        <v>944</v>
      </c>
      <c r="J401" s="138" t="s">
        <v>1483</v>
      </c>
      <c r="K401" s="138" t="s">
        <v>1509</v>
      </c>
      <c r="L401" s="138" t="s">
        <v>616</v>
      </c>
      <c r="M401" s="112" t="s">
        <v>1993</v>
      </c>
      <c r="N401" s="112"/>
      <c r="O401" s="112"/>
      <c r="P401" s="112"/>
      <c r="Q401" s="112"/>
      <c r="R401" s="112"/>
      <c r="S401" s="112"/>
      <c r="T401" s="112"/>
      <c r="U401" s="112"/>
      <c r="V401" s="112"/>
    </row>
    <row r="402" spans="1:22" s="113" customFormat="1" ht="19.899999999999999" customHeight="1">
      <c r="A402" s="321"/>
      <c r="B402" s="324"/>
      <c r="C402" s="147" t="s">
        <v>1203</v>
      </c>
      <c r="D402" s="147" t="s">
        <v>1204</v>
      </c>
      <c r="E402" s="161">
        <v>10000</v>
      </c>
      <c r="F402" s="137">
        <v>2.1800000000000001E-3</v>
      </c>
      <c r="G402" s="152">
        <f t="shared" si="13"/>
        <v>43.6</v>
      </c>
      <c r="H402" s="136">
        <f t="shared" si="12"/>
        <v>21.8</v>
      </c>
      <c r="I402" s="138" t="s">
        <v>959</v>
      </c>
      <c r="J402" s="138" t="s">
        <v>960</v>
      </c>
      <c r="K402" s="138" t="s">
        <v>1510</v>
      </c>
      <c r="L402" s="138" t="s">
        <v>611</v>
      </c>
      <c r="M402" s="112" t="s">
        <v>1993</v>
      </c>
      <c r="N402" s="112"/>
      <c r="O402" s="112"/>
      <c r="P402" s="112"/>
      <c r="Q402" s="112"/>
      <c r="R402" s="112"/>
      <c r="S402" s="112"/>
      <c r="T402" s="112"/>
      <c r="U402" s="112"/>
      <c r="V402" s="112"/>
    </row>
    <row r="403" spans="1:22" s="113" customFormat="1" ht="19.899999999999999" customHeight="1">
      <c r="A403" s="321"/>
      <c r="B403" s="324"/>
      <c r="C403" s="147" t="s">
        <v>1205</v>
      </c>
      <c r="D403" s="147" t="s">
        <v>1206</v>
      </c>
      <c r="E403" s="161">
        <v>220000</v>
      </c>
      <c r="F403" s="137">
        <v>1.6199999999999999E-3</v>
      </c>
      <c r="G403" s="152">
        <f t="shared" si="13"/>
        <v>32.4</v>
      </c>
      <c r="H403" s="136">
        <f t="shared" si="12"/>
        <v>356.4</v>
      </c>
      <c r="I403" s="138" t="s">
        <v>723</v>
      </c>
      <c r="J403" s="138" t="s">
        <v>724</v>
      </c>
      <c r="K403" s="138" t="s">
        <v>1511</v>
      </c>
      <c r="L403" s="138" t="s">
        <v>616</v>
      </c>
      <c r="M403" s="112" t="s">
        <v>1993</v>
      </c>
      <c r="N403" s="112"/>
      <c r="O403" s="112"/>
      <c r="P403" s="112"/>
      <c r="Q403" s="112"/>
      <c r="R403" s="112"/>
      <c r="S403" s="112"/>
      <c r="T403" s="112"/>
      <c r="U403" s="112"/>
      <c r="V403" s="112"/>
    </row>
    <row r="404" spans="1:22" s="113" customFormat="1" ht="19.899999999999999" customHeight="1">
      <c r="A404" s="321"/>
      <c r="B404" s="324"/>
      <c r="C404" s="147" t="s">
        <v>1207</v>
      </c>
      <c r="D404" s="147" t="s">
        <v>1208</v>
      </c>
      <c r="E404" s="161">
        <v>48000</v>
      </c>
      <c r="F404" s="137">
        <v>1.6900000000000001E-3</v>
      </c>
      <c r="G404" s="152">
        <f t="shared" si="13"/>
        <v>33.800000000000004</v>
      </c>
      <c r="H404" s="136">
        <f t="shared" si="12"/>
        <v>81.12</v>
      </c>
      <c r="I404" s="138" t="s">
        <v>1512</v>
      </c>
      <c r="J404" s="138" t="s">
        <v>1513</v>
      </c>
      <c r="K404" s="138" t="s">
        <v>1514</v>
      </c>
      <c r="L404" s="138" t="s">
        <v>616</v>
      </c>
      <c r="M404" s="112" t="s">
        <v>1993</v>
      </c>
      <c r="N404" s="112"/>
      <c r="O404" s="112"/>
      <c r="P404" s="112"/>
      <c r="Q404" s="112"/>
      <c r="R404" s="112"/>
      <c r="S404" s="112"/>
      <c r="T404" s="112"/>
      <c r="U404" s="112"/>
      <c r="V404" s="112"/>
    </row>
    <row r="405" spans="1:22" s="113" customFormat="1" ht="19.899999999999999" customHeight="1">
      <c r="A405" s="321"/>
      <c r="B405" s="324"/>
      <c r="C405" s="147" t="s">
        <v>1209</v>
      </c>
      <c r="D405" s="147" t="s">
        <v>1210</v>
      </c>
      <c r="E405" s="161">
        <v>536000</v>
      </c>
      <c r="F405" s="137">
        <v>3.3899999999999998E-3</v>
      </c>
      <c r="G405" s="152">
        <f t="shared" si="13"/>
        <v>67.8</v>
      </c>
      <c r="H405" s="136">
        <f t="shared" si="12"/>
        <v>1817.04</v>
      </c>
      <c r="I405" s="138" t="s">
        <v>944</v>
      </c>
      <c r="J405" s="138" t="s">
        <v>1483</v>
      </c>
      <c r="K405" s="138" t="s">
        <v>1515</v>
      </c>
      <c r="L405" s="138" t="s">
        <v>616</v>
      </c>
      <c r="M405" s="112" t="s">
        <v>1993</v>
      </c>
      <c r="N405" s="112"/>
      <c r="O405" s="112"/>
      <c r="P405" s="112"/>
      <c r="Q405" s="112"/>
      <c r="R405" s="112"/>
      <c r="S405" s="112"/>
      <c r="T405" s="112"/>
      <c r="U405" s="112"/>
      <c r="V405" s="112"/>
    </row>
    <row r="406" spans="1:22" s="113" customFormat="1" ht="19.899999999999999" customHeight="1">
      <c r="A406" s="321"/>
      <c r="B406" s="324"/>
      <c r="C406" s="147" t="s">
        <v>1211</v>
      </c>
      <c r="D406" s="147" t="s">
        <v>1212</v>
      </c>
      <c r="E406" s="161">
        <v>92000</v>
      </c>
      <c r="F406" s="137">
        <v>5.3200000000000001E-3</v>
      </c>
      <c r="G406" s="152">
        <f t="shared" si="13"/>
        <v>106.4</v>
      </c>
      <c r="H406" s="136">
        <f t="shared" si="12"/>
        <v>489.44</v>
      </c>
      <c r="I406" s="138" t="s">
        <v>911</v>
      </c>
      <c r="J406" s="138" t="s">
        <v>912</v>
      </c>
      <c r="K406" s="138" t="s">
        <v>1516</v>
      </c>
      <c r="L406" s="138" t="s">
        <v>616</v>
      </c>
      <c r="M406" s="112" t="s">
        <v>1993</v>
      </c>
      <c r="N406" s="112"/>
      <c r="O406" s="112"/>
      <c r="P406" s="112"/>
      <c r="Q406" s="112"/>
      <c r="R406" s="112"/>
      <c r="S406" s="112"/>
      <c r="T406" s="112"/>
      <c r="U406" s="112"/>
      <c r="V406" s="112"/>
    </row>
    <row r="407" spans="1:22" s="113" customFormat="1" ht="19.899999999999999" customHeight="1">
      <c r="A407" s="321"/>
      <c r="B407" s="324"/>
      <c r="C407" s="147" t="s">
        <v>1213</v>
      </c>
      <c r="D407" s="147" t="s">
        <v>1214</v>
      </c>
      <c r="E407" s="161">
        <v>996000</v>
      </c>
      <c r="F407" s="137">
        <v>5.0699999999999999E-3</v>
      </c>
      <c r="G407" s="152">
        <f t="shared" si="13"/>
        <v>101.39999999999999</v>
      </c>
      <c r="H407" s="136">
        <f t="shared" si="12"/>
        <v>5049.72</v>
      </c>
      <c r="I407" s="138" t="s">
        <v>944</v>
      </c>
      <c r="J407" s="138" t="s">
        <v>1483</v>
      </c>
      <c r="K407" s="138" t="s">
        <v>1517</v>
      </c>
      <c r="L407" s="138" t="s">
        <v>616</v>
      </c>
      <c r="M407" s="112" t="s">
        <v>1993</v>
      </c>
      <c r="N407" s="112"/>
      <c r="O407" s="112"/>
      <c r="P407" s="112"/>
      <c r="Q407" s="112"/>
      <c r="R407" s="112"/>
      <c r="S407" s="112"/>
      <c r="T407" s="112"/>
      <c r="U407" s="112"/>
      <c r="V407" s="112"/>
    </row>
    <row r="408" spans="1:22" s="113" customFormat="1" ht="19.899999999999999" customHeight="1">
      <c r="A408" s="321"/>
      <c r="B408" s="324"/>
      <c r="C408" s="147" t="s">
        <v>1215</v>
      </c>
      <c r="D408" s="147" t="s">
        <v>1216</v>
      </c>
      <c r="E408" s="161">
        <v>36000</v>
      </c>
      <c r="F408" s="137">
        <v>4.6800000000000001E-3</v>
      </c>
      <c r="G408" s="152">
        <f t="shared" si="13"/>
        <v>93.600000000000009</v>
      </c>
      <c r="H408" s="136">
        <f t="shared" si="12"/>
        <v>168.48000000000002</v>
      </c>
      <c r="I408" s="138" t="s">
        <v>911</v>
      </c>
      <c r="J408" s="138" t="s">
        <v>912</v>
      </c>
      <c r="K408" s="138" t="s">
        <v>1518</v>
      </c>
      <c r="L408" s="138" t="s">
        <v>616</v>
      </c>
      <c r="M408" s="112" t="s">
        <v>1993</v>
      </c>
      <c r="N408" s="112"/>
      <c r="O408" s="112"/>
      <c r="P408" s="112"/>
      <c r="Q408" s="112"/>
      <c r="R408" s="112"/>
      <c r="S408" s="112"/>
      <c r="T408" s="112"/>
      <c r="U408" s="112"/>
      <c r="V408" s="112"/>
    </row>
    <row r="409" spans="1:22" s="113" customFormat="1" ht="19.899999999999999" customHeight="1">
      <c r="A409" s="321"/>
      <c r="B409" s="324"/>
      <c r="C409" s="147" t="s">
        <v>1217</v>
      </c>
      <c r="D409" s="147" t="s">
        <v>1218</v>
      </c>
      <c r="E409" s="161">
        <v>25500</v>
      </c>
      <c r="F409" s="137">
        <v>9.0699999999999999E-3</v>
      </c>
      <c r="G409" s="152">
        <f t="shared" si="13"/>
        <v>181.4</v>
      </c>
      <c r="H409" s="136">
        <f t="shared" si="12"/>
        <v>231.285</v>
      </c>
      <c r="I409" s="138" t="s">
        <v>1519</v>
      </c>
      <c r="J409" s="138" t="s">
        <v>1520</v>
      </c>
      <c r="K409" s="138" t="s">
        <v>1521</v>
      </c>
      <c r="L409" s="138" t="s">
        <v>611</v>
      </c>
      <c r="M409" s="112" t="s">
        <v>1993</v>
      </c>
      <c r="N409" s="112"/>
      <c r="O409" s="112"/>
      <c r="P409" s="112"/>
      <c r="Q409" s="112"/>
      <c r="R409" s="112"/>
      <c r="S409" s="112"/>
      <c r="T409" s="112"/>
      <c r="U409" s="112"/>
      <c r="V409" s="112"/>
    </row>
    <row r="410" spans="1:22" s="113" customFormat="1" ht="19.899999999999999" customHeight="1">
      <c r="A410" s="321"/>
      <c r="B410" s="324"/>
      <c r="C410" s="147" t="s">
        <v>1219</v>
      </c>
      <c r="D410" s="147" t="s">
        <v>1220</v>
      </c>
      <c r="E410" s="161">
        <v>261000</v>
      </c>
      <c r="F410" s="137">
        <v>7.79E-3</v>
      </c>
      <c r="G410" s="152">
        <f t="shared" si="13"/>
        <v>155.80000000000001</v>
      </c>
      <c r="H410" s="136">
        <f t="shared" si="12"/>
        <v>2033.19</v>
      </c>
      <c r="I410" s="138" t="s">
        <v>944</v>
      </c>
      <c r="J410" s="138" t="s">
        <v>1483</v>
      </c>
      <c r="K410" s="138" t="s">
        <v>1522</v>
      </c>
      <c r="L410" s="138" t="s">
        <v>616</v>
      </c>
      <c r="M410" s="112" t="s">
        <v>1993</v>
      </c>
      <c r="N410" s="112"/>
      <c r="O410" s="112"/>
      <c r="P410" s="112"/>
      <c r="Q410" s="112"/>
      <c r="R410" s="112"/>
      <c r="S410" s="112"/>
      <c r="T410" s="112"/>
      <c r="U410" s="112"/>
      <c r="V410" s="112"/>
    </row>
    <row r="411" spans="1:22" s="113" customFormat="1" ht="19.899999999999999" customHeight="1">
      <c r="A411" s="321"/>
      <c r="B411" s="324"/>
      <c r="C411" s="147" t="s">
        <v>1221</v>
      </c>
      <c r="D411" s="147" t="s">
        <v>1222</v>
      </c>
      <c r="E411" s="161">
        <v>156000</v>
      </c>
      <c r="F411" s="137">
        <v>6.6800000000000002E-3</v>
      </c>
      <c r="G411" s="152">
        <f t="shared" si="13"/>
        <v>133.6</v>
      </c>
      <c r="H411" s="136">
        <f t="shared" ref="H411:H455" si="14">F411*E411</f>
        <v>1042.08</v>
      </c>
      <c r="I411" s="138" t="s">
        <v>1523</v>
      </c>
      <c r="J411" s="138" t="s">
        <v>912</v>
      </c>
      <c r="K411" s="138" t="s">
        <v>1524</v>
      </c>
      <c r="L411" s="138" t="s">
        <v>616</v>
      </c>
      <c r="M411" s="112" t="s">
        <v>1993</v>
      </c>
      <c r="N411" s="112"/>
      <c r="O411" s="112"/>
      <c r="P411" s="112"/>
      <c r="Q411" s="112"/>
      <c r="R411" s="112"/>
      <c r="S411" s="112"/>
      <c r="T411" s="112"/>
      <c r="U411" s="112"/>
      <c r="V411" s="112"/>
    </row>
    <row r="412" spans="1:22" s="113" customFormat="1" ht="19.899999999999999" customHeight="1">
      <c r="A412" s="321"/>
      <c r="B412" s="324"/>
      <c r="C412" s="147" t="s">
        <v>1223</v>
      </c>
      <c r="D412" s="147" t="s">
        <v>1224</v>
      </c>
      <c r="E412" s="161">
        <v>16800</v>
      </c>
      <c r="F412" s="137">
        <v>9.8699999999999996E-2</v>
      </c>
      <c r="G412" s="152">
        <f t="shared" si="13"/>
        <v>1974</v>
      </c>
      <c r="H412" s="136">
        <f t="shared" si="14"/>
        <v>1658.1599999999999</v>
      </c>
      <c r="I412" s="138" t="s">
        <v>1525</v>
      </c>
      <c r="J412" s="138" t="s">
        <v>1526</v>
      </c>
      <c r="K412" s="138" t="s">
        <v>1527</v>
      </c>
      <c r="L412" s="138" t="s">
        <v>611</v>
      </c>
      <c r="M412" s="112" t="s">
        <v>1993</v>
      </c>
      <c r="N412" s="112"/>
      <c r="O412" s="112"/>
      <c r="P412" s="112"/>
      <c r="Q412" s="112"/>
      <c r="R412" s="112"/>
      <c r="S412" s="112"/>
      <c r="T412" s="112"/>
      <c r="U412" s="112"/>
      <c r="V412" s="112"/>
    </row>
    <row r="413" spans="1:22" s="113" customFormat="1" ht="19.899999999999999" customHeight="1">
      <c r="A413" s="321"/>
      <c r="B413" s="324"/>
      <c r="C413" s="147" t="s">
        <v>1225</v>
      </c>
      <c r="D413" s="147" t="s">
        <v>1226</v>
      </c>
      <c r="E413" s="161">
        <v>22800</v>
      </c>
      <c r="F413" s="137">
        <v>9.8699999999999996E-2</v>
      </c>
      <c r="G413" s="152">
        <f t="shared" si="13"/>
        <v>1974</v>
      </c>
      <c r="H413" s="136">
        <f t="shared" si="14"/>
        <v>2250.36</v>
      </c>
      <c r="I413" s="138" t="s">
        <v>1525</v>
      </c>
      <c r="J413" s="138" t="s">
        <v>1528</v>
      </c>
      <c r="K413" s="138" t="s">
        <v>1529</v>
      </c>
      <c r="L413" s="138" t="s">
        <v>616</v>
      </c>
      <c r="M413" s="112" t="s">
        <v>1993</v>
      </c>
      <c r="N413" s="112"/>
      <c r="O413" s="112"/>
      <c r="P413" s="112"/>
      <c r="Q413" s="112"/>
      <c r="R413" s="112"/>
      <c r="S413" s="112"/>
      <c r="T413" s="112"/>
      <c r="U413" s="112"/>
      <c r="V413" s="112"/>
    </row>
    <row r="414" spans="1:22" s="113" customFormat="1" ht="19.899999999999999" customHeight="1">
      <c r="A414" s="321"/>
      <c r="B414" s="324"/>
      <c r="C414" s="147" t="s">
        <v>1227</v>
      </c>
      <c r="D414" s="147" t="s">
        <v>1228</v>
      </c>
      <c r="E414" s="161">
        <v>8100</v>
      </c>
      <c r="F414" s="137">
        <v>9.6600000000000005E-2</v>
      </c>
      <c r="G414" s="152">
        <f t="shared" si="13"/>
        <v>1932</v>
      </c>
      <c r="H414" s="136">
        <f t="shared" si="14"/>
        <v>782.46</v>
      </c>
      <c r="I414" s="138" t="s">
        <v>1530</v>
      </c>
      <c r="J414" s="138" t="s">
        <v>1531</v>
      </c>
      <c r="K414" s="138" t="s">
        <v>1532</v>
      </c>
      <c r="L414" s="138" t="s">
        <v>1533</v>
      </c>
      <c r="M414" s="112" t="s">
        <v>1993</v>
      </c>
      <c r="N414" s="112"/>
      <c r="O414" s="112"/>
      <c r="P414" s="112"/>
      <c r="Q414" s="112"/>
      <c r="R414" s="112"/>
      <c r="S414" s="112"/>
      <c r="T414" s="112"/>
      <c r="U414" s="112"/>
      <c r="V414" s="112"/>
    </row>
    <row r="415" spans="1:22" s="113" customFormat="1" ht="19.899999999999999" customHeight="1">
      <c r="A415" s="321"/>
      <c r="B415" s="324"/>
      <c r="C415" s="147" t="s">
        <v>1229</v>
      </c>
      <c r="D415" s="147" t="s">
        <v>1230</v>
      </c>
      <c r="E415" s="161">
        <v>33120</v>
      </c>
      <c r="F415" s="137">
        <v>0.12495000000000001</v>
      </c>
      <c r="G415" s="152">
        <f t="shared" si="13"/>
        <v>2499</v>
      </c>
      <c r="H415" s="136">
        <f t="shared" si="14"/>
        <v>4138.3440000000001</v>
      </c>
      <c r="I415" s="138" t="s">
        <v>1534</v>
      </c>
      <c r="J415" s="138" t="s">
        <v>1535</v>
      </c>
      <c r="K415" s="138" t="s">
        <v>1536</v>
      </c>
      <c r="L415" s="138" t="s">
        <v>616</v>
      </c>
      <c r="M415" s="112" t="s">
        <v>1993</v>
      </c>
      <c r="N415" s="112"/>
      <c r="O415" s="112"/>
      <c r="P415" s="112"/>
      <c r="Q415" s="112"/>
      <c r="R415" s="112"/>
      <c r="S415" s="112"/>
      <c r="T415" s="112"/>
      <c r="U415" s="112"/>
      <c r="V415" s="112"/>
    </row>
    <row r="416" spans="1:22" s="113" customFormat="1" ht="19.899999999999999" customHeight="1">
      <c r="A416" s="321"/>
      <c r="B416" s="324"/>
      <c r="C416" s="147" t="s">
        <v>1231</v>
      </c>
      <c r="D416" s="147" t="s">
        <v>1232</v>
      </c>
      <c r="E416" s="161">
        <v>6480</v>
      </c>
      <c r="F416" s="137">
        <v>0.12751000000000001</v>
      </c>
      <c r="G416" s="152">
        <f t="shared" si="13"/>
        <v>2550.2000000000003</v>
      </c>
      <c r="H416" s="136">
        <f t="shared" si="14"/>
        <v>826.26480000000004</v>
      </c>
      <c r="I416" s="138" t="s">
        <v>1537</v>
      </c>
      <c r="J416" s="138" t="s">
        <v>1538</v>
      </c>
      <c r="K416" s="138" t="s">
        <v>1536</v>
      </c>
      <c r="L416" s="138" t="s">
        <v>611</v>
      </c>
      <c r="M416" s="112" t="s">
        <v>1993</v>
      </c>
      <c r="N416" s="112"/>
      <c r="O416" s="112"/>
      <c r="P416" s="112"/>
      <c r="Q416" s="112"/>
      <c r="R416" s="112"/>
      <c r="S416" s="112"/>
      <c r="T416" s="112"/>
      <c r="U416" s="112"/>
      <c r="V416" s="112"/>
    </row>
    <row r="417" spans="1:22" s="113" customFormat="1" ht="19.899999999999999" customHeight="1">
      <c r="A417" s="321"/>
      <c r="B417" s="324"/>
      <c r="C417" s="147" t="s">
        <v>1233</v>
      </c>
      <c r="D417" s="147" t="s">
        <v>1234</v>
      </c>
      <c r="E417" s="161">
        <v>16835</v>
      </c>
      <c r="F417" s="137">
        <v>0.19055</v>
      </c>
      <c r="G417" s="152">
        <f t="shared" si="13"/>
        <v>3811</v>
      </c>
      <c r="H417" s="136">
        <f t="shared" si="14"/>
        <v>3207.9092500000002</v>
      </c>
      <c r="I417" s="138" t="s">
        <v>1534</v>
      </c>
      <c r="J417" s="138" t="s">
        <v>1539</v>
      </c>
      <c r="K417" s="138" t="s">
        <v>1540</v>
      </c>
      <c r="L417" s="138" t="s">
        <v>611</v>
      </c>
      <c r="M417" s="112" t="s">
        <v>1993</v>
      </c>
      <c r="N417" s="112"/>
      <c r="O417" s="112"/>
      <c r="P417" s="112"/>
      <c r="Q417" s="112"/>
      <c r="R417" s="112"/>
      <c r="S417" s="112"/>
      <c r="T417" s="112"/>
      <c r="U417" s="112"/>
      <c r="V417" s="112"/>
    </row>
    <row r="418" spans="1:22" s="113" customFormat="1" ht="19.899999999999999" customHeight="1">
      <c r="A418" s="321"/>
      <c r="B418" s="324"/>
      <c r="C418" s="147" t="s">
        <v>1235</v>
      </c>
      <c r="D418" s="147" t="s">
        <v>1236</v>
      </c>
      <c r="E418" s="161">
        <v>2450</v>
      </c>
      <c r="F418" s="137">
        <v>0.19109999999999999</v>
      </c>
      <c r="G418" s="152">
        <f t="shared" si="13"/>
        <v>3822</v>
      </c>
      <c r="H418" s="136">
        <f t="shared" si="14"/>
        <v>468.19499999999999</v>
      </c>
      <c r="I418" s="138" t="s">
        <v>1534</v>
      </c>
      <c r="J418" s="138" t="s">
        <v>1539</v>
      </c>
      <c r="K418" s="138" t="s">
        <v>1541</v>
      </c>
      <c r="L418" s="138" t="s">
        <v>611</v>
      </c>
      <c r="M418" s="112" t="s">
        <v>1993</v>
      </c>
      <c r="N418" s="112"/>
      <c r="O418" s="112"/>
      <c r="P418" s="112"/>
      <c r="Q418" s="112"/>
      <c r="R418" s="112"/>
      <c r="S418" s="112"/>
      <c r="T418" s="112"/>
      <c r="U418" s="112"/>
      <c r="V418" s="112"/>
    </row>
    <row r="419" spans="1:22" s="113" customFormat="1" ht="19.899999999999999" customHeight="1">
      <c r="A419" s="321"/>
      <c r="B419" s="324"/>
      <c r="C419" s="147" t="s">
        <v>1237</v>
      </c>
      <c r="D419" s="147" t="s">
        <v>1238</v>
      </c>
      <c r="E419" s="161">
        <v>9200</v>
      </c>
      <c r="F419" s="137">
        <v>0.19395000000000001</v>
      </c>
      <c r="G419" s="152">
        <f t="shared" si="13"/>
        <v>3879</v>
      </c>
      <c r="H419" s="136">
        <f t="shared" si="14"/>
        <v>1784.3400000000001</v>
      </c>
      <c r="I419" s="138" t="s">
        <v>1542</v>
      </c>
      <c r="J419" s="138" t="s">
        <v>1543</v>
      </c>
      <c r="K419" s="138" t="s">
        <v>1541</v>
      </c>
      <c r="L419" s="138" t="s">
        <v>611</v>
      </c>
      <c r="M419" s="112" t="s">
        <v>1993</v>
      </c>
      <c r="N419" s="112"/>
      <c r="O419" s="112"/>
      <c r="P419" s="112"/>
      <c r="Q419" s="112"/>
      <c r="R419" s="112"/>
      <c r="S419" s="112"/>
      <c r="T419" s="112"/>
      <c r="U419" s="112"/>
      <c r="V419" s="112"/>
    </row>
    <row r="420" spans="1:22" s="113" customFormat="1" ht="19.899999999999999" customHeight="1">
      <c r="A420" s="321"/>
      <c r="B420" s="324"/>
      <c r="C420" s="147" t="s">
        <v>1239</v>
      </c>
      <c r="D420" s="147" t="s">
        <v>1240</v>
      </c>
      <c r="E420" s="161">
        <v>28000</v>
      </c>
      <c r="F420" s="137">
        <v>0.27206000000000002</v>
      </c>
      <c r="G420" s="152">
        <f t="shared" si="13"/>
        <v>5441.2000000000007</v>
      </c>
      <c r="H420" s="136">
        <f t="shared" si="14"/>
        <v>7617.68</v>
      </c>
      <c r="I420" s="138" t="s">
        <v>1544</v>
      </c>
      <c r="J420" s="138" t="s">
        <v>1545</v>
      </c>
      <c r="K420" s="138" t="s">
        <v>1546</v>
      </c>
      <c r="L420" s="138" t="s">
        <v>616</v>
      </c>
      <c r="M420" s="112" t="s">
        <v>1993</v>
      </c>
      <c r="N420" s="112"/>
      <c r="O420" s="112"/>
      <c r="P420" s="112"/>
      <c r="Q420" s="112"/>
      <c r="R420" s="112"/>
      <c r="S420" s="112"/>
      <c r="T420" s="112"/>
      <c r="U420" s="112"/>
      <c r="V420" s="112"/>
    </row>
    <row r="421" spans="1:22" s="113" customFormat="1" ht="19.899999999999999" customHeight="1">
      <c r="A421" s="321"/>
      <c r="B421" s="324"/>
      <c r="C421" s="147" t="s">
        <v>1241</v>
      </c>
      <c r="D421" s="147" t="s">
        <v>1242</v>
      </c>
      <c r="E421" s="161">
        <v>16500</v>
      </c>
      <c r="F421" s="137">
        <v>0.22522</v>
      </c>
      <c r="G421" s="152">
        <f t="shared" si="13"/>
        <v>4504.3999999999996</v>
      </c>
      <c r="H421" s="136">
        <f t="shared" si="14"/>
        <v>3716.13</v>
      </c>
      <c r="I421" s="138" t="s">
        <v>1547</v>
      </c>
      <c r="J421" s="138" t="s">
        <v>1548</v>
      </c>
      <c r="K421" s="138" t="s">
        <v>1549</v>
      </c>
      <c r="L421" s="138" t="s">
        <v>616</v>
      </c>
      <c r="M421" s="112" t="s">
        <v>1993</v>
      </c>
      <c r="N421" s="112"/>
      <c r="O421" s="112"/>
      <c r="P421" s="112"/>
      <c r="Q421" s="112"/>
      <c r="R421" s="112"/>
      <c r="S421" s="112"/>
      <c r="T421" s="112"/>
      <c r="U421" s="112"/>
      <c r="V421" s="112"/>
    </row>
    <row r="422" spans="1:22" s="113" customFormat="1" ht="19.899999999999999" customHeight="1">
      <c r="A422" s="321"/>
      <c r="B422" s="324"/>
      <c r="C422" s="147" t="s">
        <v>1243</v>
      </c>
      <c r="D422" s="147" t="s">
        <v>1244</v>
      </c>
      <c r="E422" s="161">
        <v>4750</v>
      </c>
      <c r="F422" s="137">
        <v>0.21609</v>
      </c>
      <c r="G422" s="152">
        <f t="shared" si="13"/>
        <v>4321.8</v>
      </c>
      <c r="H422" s="136">
        <f t="shared" si="14"/>
        <v>1026.4275</v>
      </c>
      <c r="I422" s="138" t="s">
        <v>1547</v>
      </c>
      <c r="J422" s="138" t="s">
        <v>1550</v>
      </c>
      <c r="K422" s="138" t="s">
        <v>1551</v>
      </c>
      <c r="L422" s="138" t="s">
        <v>611</v>
      </c>
      <c r="M422" s="112" t="s">
        <v>1993</v>
      </c>
      <c r="N422" s="112"/>
      <c r="O422" s="112"/>
      <c r="P422" s="112"/>
      <c r="Q422" s="112"/>
      <c r="R422" s="112"/>
      <c r="S422" s="112"/>
      <c r="T422" s="112"/>
      <c r="U422" s="112"/>
      <c r="V422" s="112"/>
    </row>
    <row r="423" spans="1:22" s="113" customFormat="1" ht="19.899999999999999" customHeight="1">
      <c r="A423" s="321"/>
      <c r="B423" s="324"/>
      <c r="C423" s="147" t="s">
        <v>1245</v>
      </c>
      <c r="D423" s="147" t="s">
        <v>1246</v>
      </c>
      <c r="E423" s="161">
        <v>4200</v>
      </c>
      <c r="F423" s="137">
        <v>0.20474999999999999</v>
      </c>
      <c r="G423" s="152">
        <f t="shared" si="13"/>
        <v>4094.9999999999995</v>
      </c>
      <c r="H423" s="136">
        <f t="shared" si="14"/>
        <v>859.94999999999993</v>
      </c>
      <c r="I423" s="138" t="s">
        <v>1552</v>
      </c>
      <c r="J423" s="138" t="s">
        <v>1553</v>
      </c>
      <c r="K423" s="138" t="s">
        <v>1551</v>
      </c>
      <c r="L423" s="138" t="s">
        <v>611</v>
      </c>
      <c r="M423" s="112" t="s">
        <v>1993</v>
      </c>
      <c r="N423" s="112"/>
      <c r="O423" s="112"/>
      <c r="P423" s="112"/>
      <c r="Q423" s="112"/>
      <c r="R423" s="112"/>
      <c r="S423" s="112"/>
      <c r="T423" s="112"/>
      <c r="U423" s="112"/>
      <c r="V423" s="112"/>
    </row>
    <row r="424" spans="1:22" s="113" customFormat="1" ht="19.899999999999999" customHeight="1">
      <c r="A424" s="321"/>
      <c r="B424" s="324"/>
      <c r="C424" s="147" t="s">
        <v>1247</v>
      </c>
      <c r="D424" s="147" t="s">
        <v>1248</v>
      </c>
      <c r="E424" s="161">
        <v>24000</v>
      </c>
      <c r="F424" s="137">
        <v>0.1545</v>
      </c>
      <c r="G424" s="152">
        <f t="shared" si="13"/>
        <v>3090</v>
      </c>
      <c r="H424" s="136">
        <f t="shared" si="14"/>
        <v>3708</v>
      </c>
      <c r="I424" s="138" t="s">
        <v>1554</v>
      </c>
      <c r="J424" s="138" t="s">
        <v>1555</v>
      </c>
      <c r="K424" s="138" t="s">
        <v>1556</v>
      </c>
      <c r="L424" s="138" t="s">
        <v>616</v>
      </c>
      <c r="M424" s="112" t="s">
        <v>1993</v>
      </c>
      <c r="N424" s="112"/>
      <c r="O424" s="112"/>
      <c r="P424" s="112"/>
      <c r="Q424" s="112"/>
      <c r="R424" s="112"/>
      <c r="S424" s="112"/>
      <c r="T424" s="112"/>
      <c r="U424" s="112"/>
      <c r="V424" s="112"/>
    </row>
    <row r="425" spans="1:22" s="113" customFormat="1" ht="19.899999999999999" customHeight="1">
      <c r="A425" s="321"/>
      <c r="B425" s="324"/>
      <c r="C425" s="147" t="s">
        <v>1249</v>
      </c>
      <c r="D425" s="147" t="s">
        <v>1250</v>
      </c>
      <c r="E425" s="161">
        <v>28000</v>
      </c>
      <c r="F425" s="137">
        <v>2.605E-2</v>
      </c>
      <c r="G425" s="152">
        <f t="shared" si="13"/>
        <v>521</v>
      </c>
      <c r="H425" s="136">
        <f t="shared" si="14"/>
        <v>729.4</v>
      </c>
      <c r="I425" s="138" t="s">
        <v>1542</v>
      </c>
      <c r="J425" s="138" t="s">
        <v>1557</v>
      </c>
      <c r="K425" s="138" t="s">
        <v>1558</v>
      </c>
      <c r="L425" s="138" t="s">
        <v>611</v>
      </c>
      <c r="M425" s="112" t="s">
        <v>1993</v>
      </c>
      <c r="N425" s="112"/>
      <c r="O425" s="112"/>
      <c r="P425" s="112"/>
      <c r="Q425" s="112"/>
      <c r="R425" s="112"/>
      <c r="S425" s="112"/>
      <c r="T425" s="112"/>
      <c r="U425" s="112"/>
      <c r="V425" s="112"/>
    </row>
    <row r="426" spans="1:22" s="113" customFormat="1" ht="19.899999999999999" customHeight="1">
      <c r="A426" s="321"/>
      <c r="B426" s="324"/>
      <c r="C426" s="147" t="s">
        <v>1251</v>
      </c>
      <c r="D426" s="147" t="s">
        <v>1252</v>
      </c>
      <c r="E426" s="161">
        <v>15000</v>
      </c>
      <c r="F426" s="137">
        <v>5.8799999999999998E-2</v>
      </c>
      <c r="G426" s="152">
        <f t="shared" si="13"/>
        <v>1176</v>
      </c>
      <c r="H426" s="136">
        <f t="shared" si="14"/>
        <v>882</v>
      </c>
      <c r="I426" s="138" t="s">
        <v>1559</v>
      </c>
      <c r="J426" s="138" t="s">
        <v>1560</v>
      </c>
      <c r="K426" s="138" t="s">
        <v>1561</v>
      </c>
      <c r="L426" s="138" t="s">
        <v>1562</v>
      </c>
      <c r="M426" s="112" t="s">
        <v>1993</v>
      </c>
      <c r="N426" s="112"/>
      <c r="O426" s="112"/>
      <c r="P426" s="112"/>
      <c r="Q426" s="112"/>
      <c r="R426" s="112"/>
      <c r="S426" s="112"/>
      <c r="T426" s="112"/>
      <c r="U426" s="112"/>
      <c r="V426" s="112"/>
    </row>
    <row r="427" spans="1:22" s="113" customFormat="1" ht="19.899999999999999" customHeight="1">
      <c r="A427" s="321"/>
      <c r="B427" s="324"/>
      <c r="C427" s="147" t="s">
        <v>1253</v>
      </c>
      <c r="D427" s="147" t="s">
        <v>1254</v>
      </c>
      <c r="E427" s="161">
        <v>8000</v>
      </c>
      <c r="F427" s="137">
        <v>5.806E-2</v>
      </c>
      <c r="G427" s="152">
        <f t="shared" si="13"/>
        <v>1161.2</v>
      </c>
      <c r="H427" s="136">
        <f t="shared" si="14"/>
        <v>464.48</v>
      </c>
      <c r="I427" s="138" t="s">
        <v>1542</v>
      </c>
      <c r="J427" s="138" t="s">
        <v>1563</v>
      </c>
      <c r="K427" s="138" t="s">
        <v>1564</v>
      </c>
      <c r="L427" s="138" t="s">
        <v>616</v>
      </c>
      <c r="M427" s="112" t="s">
        <v>1993</v>
      </c>
      <c r="N427" s="112"/>
      <c r="O427" s="112"/>
      <c r="P427" s="112"/>
      <c r="Q427" s="112"/>
      <c r="R427" s="112"/>
      <c r="S427" s="112"/>
      <c r="T427" s="112"/>
      <c r="U427" s="112"/>
      <c r="V427" s="112"/>
    </row>
    <row r="428" spans="1:22" s="113" customFormat="1" ht="19.899999999999999" customHeight="1">
      <c r="A428" s="321"/>
      <c r="B428" s="324"/>
      <c r="C428" s="147" t="s">
        <v>1255</v>
      </c>
      <c r="D428" s="147" t="s">
        <v>1256</v>
      </c>
      <c r="E428" s="161">
        <v>20000</v>
      </c>
      <c r="F428" s="137">
        <v>4.2000000000000003E-2</v>
      </c>
      <c r="G428" s="152">
        <f t="shared" si="13"/>
        <v>840</v>
      </c>
      <c r="H428" s="136">
        <f t="shared" si="14"/>
        <v>840</v>
      </c>
      <c r="I428" s="138" t="s">
        <v>1565</v>
      </c>
      <c r="J428" s="138" t="s">
        <v>1566</v>
      </c>
      <c r="K428" s="138" t="s">
        <v>1567</v>
      </c>
      <c r="L428" s="138" t="s">
        <v>620</v>
      </c>
      <c r="M428" s="112" t="s">
        <v>1993</v>
      </c>
      <c r="N428" s="112"/>
      <c r="O428" s="112"/>
      <c r="P428" s="112"/>
      <c r="Q428" s="112"/>
      <c r="R428" s="112"/>
      <c r="S428" s="112"/>
      <c r="T428" s="112"/>
      <c r="U428" s="112"/>
      <c r="V428" s="112"/>
    </row>
    <row r="429" spans="1:22" s="113" customFormat="1" ht="19.899999999999999" customHeight="1">
      <c r="A429" s="321"/>
      <c r="B429" s="324"/>
      <c r="C429" s="147" t="s">
        <v>1257</v>
      </c>
      <c r="D429" s="147" t="s">
        <v>1258</v>
      </c>
      <c r="E429" s="161">
        <v>12500</v>
      </c>
      <c r="F429" s="137">
        <v>5.6590000000000001E-2</v>
      </c>
      <c r="G429" s="152">
        <f t="shared" si="13"/>
        <v>1131.8</v>
      </c>
      <c r="H429" s="136">
        <f t="shared" si="14"/>
        <v>707.375</v>
      </c>
      <c r="I429" s="138" t="s">
        <v>1542</v>
      </c>
      <c r="J429" s="138" t="s">
        <v>1543</v>
      </c>
      <c r="K429" s="138" t="s">
        <v>1568</v>
      </c>
      <c r="L429" s="138" t="s">
        <v>611</v>
      </c>
      <c r="M429" s="112" t="s">
        <v>1993</v>
      </c>
      <c r="N429" s="112"/>
      <c r="O429" s="112"/>
      <c r="P429" s="112"/>
      <c r="Q429" s="112"/>
      <c r="R429" s="112"/>
      <c r="S429" s="112"/>
      <c r="T429" s="112"/>
      <c r="U429" s="112"/>
      <c r="V429" s="112"/>
    </row>
    <row r="430" spans="1:22" s="113" customFormat="1" ht="19.899999999999999" customHeight="1">
      <c r="A430" s="321"/>
      <c r="B430" s="324"/>
      <c r="C430" s="147" t="s">
        <v>1259</v>
      </c>
      <c r="D430" s="147" t="s">
        <v>1260</v>
      </c>
      <c r="E430" s="161">
        <v>12000</v>
      </c>
      <c r="F430" s="137">
        <v>7.3499999999999996E-2</v>
      </c>
      <c r="G430" s="152">
        <f t="shared" si="13"/>
        <v>1470</v>
      </c>
      <c r="H430" s="136">
        <f t="shared" si="14"/>
        <v>882</v>
      </c>
      <c r="I430" s="138" t="s">
        <v>1569</v>
      </c>
      <c r="J430" s="138" t="s">
        <v>1570</v>
      </c>
      <c r="K430" s="138" t="s">
        <v>1571</v>
      </c>
      <c r="L430" s="138" t="s">
        <v>1572</v>
      </c>
      <c r="M430" s="112" t="s">
        <v>1993</v>
      </c>
      <c r="N430" s="112"/>
      <c r="O430" s="112"/>
      <c r="P430" s="112"/>
      <c r="Q430" s="112"/>
      <c r="R430" s="112"/>
      <c r="S430" s="112"/>
      <c r="T430" s="112"/>
      <c r="U430" s="112"/>
      <c r="V430" s="112"/>
    </row>
    <row r="431" spans="1:22" s="113" customFormat="1" ht="19.899999999999999" customHeight="1">
      <c r="A431" s="321"/>
      <c r="B431" s="324"/>
      <c r="C431" s="147" t="s">
        <v>1261</v>
      </c>
      <c r="D431" s="147" t="s">
        <v>1262</v>
      </c>
      <c r="E431" s="161">
        <v>33000</v>
      </c>
      <c r="F431" s="137">
        <v>0.10609</v>
      </c>
      <c r="G431" s="152">
        <f t="shared" si="13"/>
        <v>2121.8000000000002</v>
      </c>
      <c r="H431" s="136">
        <f t="shared" si="14"/>
        <v>3500.9700000000003</v>
      </c>
      <c r="I431" s="138" t="s">
        <v>1573</v>
      </c>
      <c r="J431" s="138" t="s">
        <v>1574</v>
      </c>
      <c r="K431" s="138" t="s">
        <v>1575</v>
      </c>
      <c r="L431" s="138" t="s">
        <v>616</v>
      </c>
      <c r="M431" s="112" t="s">
        <v>1993</v>
      </c>
      <c r="N431" s="112"/>
      <c r="O431" s="112"/>
      <c r="P431" s="112"/>
      <c r="Q431" s="112"/>
      <c r="R431" s="112"/>
      <c r="S431" s="112"/>
      <c r="T431" s="112"/>
      <c r="U431" s="112"/>
      <c r="V431" s="112"/>
    </row>
    <row r="432" spans="1:22" s="113" customFormat="1" ht="19.899999999999999" customHeight="1">
      <c r="A432" s="321"/>
      <c r="B432" s="324"/>
      <c r="C432" s="147" t="s">
        <v>1263</v>
      </c>
      <c r="D432" s="147" t="s">
        <v>1264</v>
      </c>
      <c r="E432" s="161">
        <v>40500</v>
      </c>
      <c r="F432" s="137">
        <v>3.15E-2</v>
      </c>
      <c r="G432" s="152">
        <f t="shared" si="13"/>
        <v>630</v>
      </c>
      <c r="H432" s="136">
        <f t="shared" si="14"/>
        <v>1275.75</v>
      </c>
      <c r="I432" s="138" t="s">
        <v>1573</v>
      </c>
      <c r="J432" s="138" t="s">
        <v>1576</v>
      </c>
      <c r="K432" s="138" t="s">
        <v>1577</v>
      </c>
      <c r="L432" s="138" t="s">
        <v>616</v>
      </c>
      <c r="M432" s="112" t="s">
        <v>1993</v>
      </c>
      <c r="N432" s="112"/>
      <c r="O432" s="112"/>
      <c r="P432" s="112"/>
      <c r="Q432" s="112"/>
      <c r="R432" s="112"/>
      <c r="S432" s="112"/>
      <c r="T432" s="112"/>
      <c r="U432" s="112"/>
      <c r="V432" s="112"/>
    </row>
    <row r="433" spans="1:22" s="113" customFormat="1" ht="19.899999999999999" customHeight="1">
      <c r="A433" s="321"/>
      <c r="B433" s="324"/>
      <c r="C433" s="147" t="s">
        <v>1265</v>
      </c>
      <c r="D433" s="147" t="s">
        <v>1266</v>
      </c>
      <c r="E433" s="161">
        <v>22500</v>
      </c>
      <c r="F433" s="137">
        <v>8.8719999999999993E-2</v>
      </c>
      <c r="G433" s="152">
        <f t="shared" si="13"/>
        <v>1774.3999999999999</v>
      </c>
      <c r="H433" s="136">
        <f t="shared" si="14"/>
        <v>1996.1999999999998</v>
      </c>
      <c r="I433" s="138" t="s">
        <v>1578</v>
      </c>
      <c r="J433" s="138" t="s">
        <v>1579</v>
      </c>
      <c r="K433" s="138" t="s">
        <v>1580</v>
      </c>
      <c r="L433" s="138" t="s">
        <v>611</v>
      </c>
      <c r="M433" s="112" t="s">
        <v>1993</v>
      </c>
      <c r="N433" s="112"/>
      <c r="O433" s="112"/>
      <c r="P433" s="112"/>
      <c r="Q433" s="112"/>
      <c r="R433" s="112"/>
      <c r="S433" s="112"/>
      <c r="T433" s="112"/>
      <c r="U433" s="112"/>
      <c r="V433" s="112"/>
    </row>
    <row r="434" spans="1:22" s="113" customFormat="1" ht="19.899999999999999" customHeight="1">
      <c r="A434" s="321"/>
      <c r="B434" s="324"/>
      <c r="C434" s="147" t="s">
        <v>1267</v>
      </c>
      <c r="D434" s="147" t="s">
        <v>1268</v>
      </c>
      <c r="E434" s="161">
        <v>17000</v>
      </c>
      <c r="F434" s="137">
        <v>0.19950999999999999</v>
      </c>
      <c r="G434" s="152">
        <f t="shared" si="13"/>
        <v>3990.2</v>
      </c>
      <c r="H434" s="136">
        <f t="shared" si="14"/>
        <v>3391.67</v>
      </c>
      <c r="I434" s="138" t="s">
        <v>1581</v>
      </c>
      <c r="J434" s="138" t="s">
        <v>1538</v>
      </c>
      <c r="K434" s="138" t="s">
        <v>1582</v>
      </c>
      <c r="L434" s="138" t="s">
        <v>611</v>
      </c>
      <c r="M434" s="112" t="s">
        <v>1993</v>
      </c>
      <c r="N434" s="112"/>
      <c r="O434" s="112"/>
      <c r="P434" s="112"/>
      <c r="Q434" s="112"/>
      <c r="R434" s="112"/>
      <c r="S434" s="112"/>
      <c r="T434" s="112"/>
      <c r="U434" s="112"/>
      <c r="V434" s="112"/>
    </row>
    <row r="435" spans="1:22" s="113" customFormat="1" ht="19.899999999999999" customHeight="1">
      <c r="A435" s="321"/>
      <c r="B435" s="324"/>
      <c r="C435" s="147" t="s">
        <v>1269</v>
      </c>
      <c r="D435" s="147" t="s">
        <v>1270</v>
      </c>
      <c r="E435" s="161">
        <v>5980</v>
      </c>
      <c r="F435" s="137">
        <v>0.19950000000000001</v>
      </c>
      <c r="G435" s="152">
        <f t="shared" si="13"/>
        <v>3990</v>
      </c>
      <c r="H435" s="136">
        <f t="shared" si="14"/>
        <v>1193.01</v>
      </c>
      <c r="I435" s="138" t="s">
        <v>1583</v>
      </c>
      <c r="J435" s="138" t="s">
        <v>1539</v>
      </c>
      <c r="K435" s="138" t="s">
        <v>1584</v>
      </c>
      <c r="L435" s="138" t="s">
        <v>611</v>
      </c>
      <c r="M435" s="112" t="s">
        <v>1993</v>
      </c>
      <c r="N435" s="112"/>
      <c r="O435" s="112"/>
      <c r="P435" s="112"/>
      <c r="Q435" s="112"/>
      <c r="R435" s="112"/>
      <c r="S435" s="112"/>
      <c r="T435" s="112"/>
      <c r="U435" s="112"/>
      <c r="V435" s="112"/>
    </row>
    <row r="436" spans="1:22" s="113" customFormat="1" ht="19.899999999999999" customHeight="1">
      <c r="A436" s="321"/>
      <c r="B436" s="324"/>
      <c r="C436" s="147" t="s">
        <v>1271</v>
      </c>
      <c r="D436" s="147" t="s">
        <v>1272</v>
      </c>
      <c r="E436" s="161">
        <v>6050</v>
      </c>
      <c r="F436" s="137">
        <v>0.33600000000000002</v>
      </c>
      <c r="G436" s="152">
        <f t="shared" si="13"/>
        <v>6720</v>
      </c>
      <c r="H436" s="136">
        <f t="shared" si="14"/>
        <v>2032.8000000000002</v>
      </c>
      <c r="I436" s="138" t="s">
        <v>1542</v>
      </c>
      <c r="J436" s="138" t="s">
        <v>1543</v>
      </c>
      <c r="K436" s="138" t="s">
        <v>1585</v>
      </c>
      <c r="L436" s="138" t="s">
        <v>611</v>
      </c>
      <c r="M436" s="112" t="s">
        <v>1993</v>
      </c>
      <c r="N436" s="112"/>
      <c r="O436" s="112"/>
      <c r="P436" s="112"/>
      <c r="Q436" s="112"/>
      <c r="R436" s="112"/>
      <c r="S436" s="112"/>
      <c r="T436" s="112"/>
      <c r="U436" s="112"/>
      <c r="V436" s="112"/>
    </row>
    <row r="437" spans="1:22" s="113" customFormat="1" ht="19.899999999999999" customHeight="1">
      <c r="A437" s="321"/>
      <c r="B437" s="324"/>
      <c r="C437" s="147" t="s">
        <v>1273</v>
      </c>
      <c r="D437" s="147" t="s">
        <v>1274</v>
      </c>
      <c r="E437" s="161">
        <v>16800</v>
      </c>
      <c r="F437" s="137">
        <v>0.2457</v>
      </c>
      <c r="G437" s="152">
        <f t="shared" si="13"/>
        <v>4914</v>
      </c>
      <c r="H437" s="136">
        <f t="shared" si="14"/>
        <v>4127.76</v>
      </c>
      <c r="I437" s="138" t="s">
        <v>1542</v>
      </c>
      <c r="J437" s="138" t="s">
        <v>1557</v>
      </c>
      <c r="K437" s="138" t="s">
        <v>1586</v>
      </c>
      <c r="L437" s="138" t="s">
        <v>611</v>
      </c>
      <c r="M437" s="112" t="s">
        <v>1993</v>
      </c>
      <c r="N437" s="112"/>
      <c r="O437" s="112"/>
      <c r="P437" s="112"/>
      <c r="Q437" s="112"/>
      <c r="R437" s="112"/>
      <c r="S437" s="112"/>
      <c r="T437" s="112"/>
      <c r="U437" s="112"/>
      <c r="V437" s="112"/>
    </row>
    <row r="438" spans="1:22" s="113" customFormat="1" ht="19.899999999999999" customHeight="1">
      <c r="A438" s="321"/>
      <c r="B438" s="324"/>
      <c r="C438" s="147" t="s">
        <v>1275</v>
      </c>
      <c r="D438" s="147" t="s">
        <v>1276</v>
      </c>
      <c r="E438" s="161">
        <v>22500</v>
      </c>
      <c r="F438" s="137">
        <v>1.865E-2</v>
      </c>
      <c r="G438" s="152">
        <f t="shared" si="13"/>
        <v>373</v>
      </c>
      <c r="H438" s="136">
        <f t="shared" si="14"/>
        <v>419.625</v>
      </c>
      <c r="I438" s="138" t="s">
        <v>1542</v>
      </c>
      <c r="J438" s="138" t="s">
        <v>1563</v>
      </c>
      <c r="K438" s="138" t="s">
        <v>1587</v>
      </c>
      <c r="L438" s="138" t="s">
        <v>611</v>
      </c>
      <c r="M438" s="112" t="s">
        <v>1993</v>
      </c>
      <c r="N438" s="112"/>
      <c r="O438" s="112"/>
      <c r="P438" s="112"/>
      <c r="Q438" s="112"/>
      <c r="R438" s="112"/>
      <c r="S438" s="112"/>
      <c r="T438" s="112"/>
      <c r="U438" s="112"/>
      <c r="V438" s="112"/>
    </row>
    <row r="439" spans="1:22" s="113" customFormat="1" ht="19.899999999999999" customHeight="1">
      <c r="A439" s="321"/>
      <c r="B439" s="324"/>
      <c r="C439" s="147" t="s">
        <v>1277</v>
      </c>
      <c r="D439" s="147" t="s">
        <v>1278</v>
      </c>
      <c r="E439" s="161">
        <v>6000</v>
      </c>
      <c r="F439" s="137">
        <v>1.8540000000000001E-2</v>
      </c>
      <c r="G439" s="152">
        <f t="shared" si="13"/>
        <v>370.8</v>
      </c>
      <c r="H439" s="136">
        <f t="shared" si="14"/>
        <v>111.24000000000001</v>
      </c>
      <c r="I439" s="138" t="s">
        <v>1542</v>
      </c>
      <c r="J439" s="138" t="s">
        <v>1543</v>
      </c>
      <c r="K439" s="138" t="s">
        <v>1588</v>
      </c>
      <c r="L439" s="138" t="s">
        <v>611</v>
      </c>
      <c r="M439" s="112" t="s">
        <v>1993</v>
      </c>
      <c r="N439" s="112"/>
      <c r="O439" s="112"/>
      <c r="P439" s="112"/>
      <c r="Q439" s="112"/>
      <c r="R439" s="112"/>
      <c r="S439" s="112"/>
      <c r="T439" s="112"/>
      <c r="U439" s="112"/>
      <c r="V439" s="112"/>
    </row>
    <row r="440" spans="1:22" s="113" customFormat="1" ht="19.899999999999999" customHeight="1">
      <c r="A440" s="321"/>
      <c r="B440" s="324"/>
      <c r="C440" s="147" t="s">
        <v>1279</v>
      </c>
      <c r="D440" s="147" t="s">
        <v>1280</v>
      </c>
      <c r="E440" s="161">
        <v>12000</v>
      </c>
      <c r="F440" s="137">
        <v>4.4830000000000002E-2</v>
      </c>
      <c r="G440" s="152">
        <f t="shared" si="13"/>
        <v>896.6</v>
      </c>
      <c r="H440" s="136">
        <f t="shared" si="14"/>
        <v>537.96</v>
      </c>
      <c r="I440" s="138" t="s">
        <v>1542</v>
      </c>
      <c r="J440" s="138" t="s">
        <v>1563</v>
      </c>
      <c r="K440" s="138" t="s">
        <v>1589</v>
      </c>
      <c r="L440" s="138" t="s">
        <v>611</v>
      </c>
      <c r="M440" s="112" t="s">
        <v>1993</v>
      </c>
      <c r="N440" s="112"/>
      <c r="O440" s="112"/>
      <c r="P440" s="112"/>
      <c r="Q440" s="112"/>
      <c r="R440" s="112"/>
      <c r="S440" s="112"/>
      <c r="T440" s="112"/>
      <c r="U440" s="112"/>
      <c r="V440" s="112"/>
    </row>
    <row r="441" spans="1:22" s="113" customFormat="1" ht="19.899999999999999" customHeight="1">
      <c r="A441" s="321"/>
      <c r="B441" s="324"/>
      <c r="C441" s="147" t="s">
        <v>1281</v>
      </c>
      <c r="D441" s="147" t="s">
        <v>1282</v>
      </c>
      <c r="E441" s="161">
        <v>25200</v>
      </c>
      <c r="F441" s="137">
        <v>1.8620000000000001E-2</v>
      </c>
      <c r="G441" s="152">
        <f t="shared" si="13"/>
        <v>372.40000000000003</v>
      </c>
      <c r="H441" s="136">
        <f t="shared" si="14"/>
        <v>469.22400000000005</v>
      </c>
      <c r="I441" s="138" t="s">
        <v>1590</v>
      </c>
      <c r="J441" s="138" t="s">
        <v>1591</v>
      </c>
      <c r="K441" s="138" t="s">
        <v>1592</v>
      </c>
      <c r="L441" s="138" t="s">
        <v>611</v>
      </c>
      <c r="M441" s="112" t="s">
        <v>1993</v>
      </c>
      <c r="N441" s="112"/>
      <c r="O441" s="112"/>
      <c r="P441" s="112"/>
      <c r="Q441" s="112"/>
      <c r="R441" s="112"/>
      <c r="S441" s="112"/>
      <c r="T441" s="112"/>
      <c r="U441" s="112"/>
      <c r="V441" s="112"/>
    </row>
    <row r="442" spans="1:22" s="113" customFormat="1" ht="19.899999999999999" customHeight="1">
      <c r="A442" s="321"/>
      <c r="B442" s="324"/>
      <c r="C442" s="147" t="s">
        <v>1283</v>
      </c>
      <c r="D442" s="147" t="s">
        <v>1284</v>
      </c>
      <c r="E442" s="161">
        <v>35000</v>
      </c>
      <c r="F442" s="137">
        <v>2.878E-2</v>
      </c>
      <c r="G442" s="152">
        <f t="shared" si="13"/>
        <v>575.6</v>
      </c>
      <c r="H442" s="136">
        <f t="shared" si="14"/>
        <v>1007.3</v>
      </c>
      <c r="I442" s="138" t="s">
        <v>1593</v>
      </c>
      <c r="J442" s="138" t="s">
        <v>1594</v>
      </c>
      <c r="K442" s="138" t="s">
        <v>1595</v>
      </c>
      <c r="L442" s="138" t="s">
        <v>611</v>
      </c>
      <c r="M442" s="112" t="s">
        <v>1993</v>
      </c>
      <c r="N442" s="112"/>
      <c r="O442" s="112"/>
      <c r="P442" s="112"/>
      <c r="Q442" s="112"/>
      <c r="R442" s="112"/>
      <c r="S442" s="112"/>
      <c r="T442" s="112"/>
      <c r="U442" s="112"/>
      <c r="V442" s="112"/>
    </row>
    <row r="443" spans="1:22" s="113" customFormat="1" ht="19.899999999999999" customHeight="1">
      <c r="A443" s="321"/>
      <c r="B443" s="324"/>
      <c r="C443" s="147" t="s">
        <v>1285</v>
      </c>
      <c r="D443" s="147" t="s">
        <v>1286</v>
      </c>
      <c r="E443" s="161">
        <v>9000</v>
      </c>
      <c r="F443" s="137">
        <v>5.8819999999999997E-2</v>
      </c>
      <c r="G443" s="152">
        <f t="shared" si="13"/>
        <v>1176.3999999999999</v>
      </c>
      <c r="H443" s="136">
        <f t="shared" si="14"/>
        <v>529.38</v>
      </c>
      <c r="I443" s="138" t="s">
        <v>1596</v>
      </c>
      <c r="J443" s="138" t="s">
        <v>1597</v>
      </c>
      <c r="K443" s="138" t="s">
        <v>1598</v>
      </c>
      <c r="L443" s="138" t="s">
        <v>611</v>
      </c>
      <c r="M443" s="112" t="s">
        <v>1993</v>
      </c>
      <c r="N443" s="112"/>
      <c r="O443" s="112"/>
      <c r="P443" s="112"/>
      <c r="Q443" s="112"/>
      <c r="R443" s="112"/>
      <c r="S443" s="112"/>
      <c r="T443" s="112"/>
      <c r="U443" s="112"/>
      <c r="V443" s="112"/>
    </row>
    <row r="444" spans="1:22" s="113" customFormat="1" ht="19.899999999999999" customHeight="1">
      <c r="A444" s="321"/>
      <c r="B444" s="324"/>
      <c r="C444" s="147" t="s">
        <v>1287</v>
      </c>
      <c r="D444" s="147" t="s">
        <v>1288</v>
      </c>
      <c r="E444" s="161">
        <v>18000</v>
      </c>
      <c r="F444" s="137">
        <v>2.775E-2</v>
      </c>
      <c r="G444" s="152">
        <f t="shared" si="13"/>
        <v>555</v>
      </c>
      <c r="H444" s="136">
        <f t="shared" si="14"/>
        <v>499.5</v>
      </c>
      <c r="I444" s="138" t="s">
        <v>1599</v>
      </c>
      <c r="J444" s="138" t="s">
        <v>1600</v>
      </c>
      <c r="K444" s="138" t="s">
        <v>1601</v>
      </c>
      <c r="L444" s="138" t="s">
        <v>611</v>
      </c>
      <c r="M444" s="112" t="s">
        <v>1993</v>
      </c>
      <c r="N444" s="112"/>
      <c r="O444" s="112"/>
      <c r="P444" s="112"/>
      <c r="Q444" s="112"/>
      <c r="R444" s="112"/>
      <c r="S444" s="112"/>
      <c r="T444" s="112"/>
      <c r="U444" s="112"/>
      <c r="V444" s="112"/>
    </row>
    <row r="445" spans="1:22" s="113" customFormat="1" ht="19.899999999999999" customHeight="1">
      <c r="A445" s="321"/>
      <c r="B445" s="324"/>
      <c r="C445" s="147" t="s">
        <v>1289</v>
      </c>
      <c r="D445" s="147" t="s">
        <v>1290</v>
      </c>
      <c r="E445" s="161">
        <v>67500</v>
      </c>
      <c r="F445" s="137">
        <v>1.8620000000000001E-2</v>
      </c>
      <c r="G445" s="152">
        <f t="shared" si="13"/>
        <v>372.40000000000003</v>
      </c>
      <c r="H445" s="136">
        <f t="shared" si="14"/>
        <v>1256.8500000000001</v>
      </c>
      <c r="I445" s="138" t="s">
        <v>1590</v>
      </c>
      <c r="J445" s="138" t="s">
        <v>1591</v>
      </c>
      <c r="K445" s="138" t="s">
        <v>1602</v>
      </c>
      <c r="L445" s="138" t="s">
        <v>616</v>
      </c>
      <c r="M445" s="112" t="s">
        <v>1993</v>
      </c>
      <c r="N445" s="112"/>
      <c r="O445" s="112"/>
      <c r="P445" s="112"/>
      <c r="Q445" s="112"/>
      <c r="R445" s="112"/>
      <c r="S445" s="112"/>
      <c r="T445" s="112"/>
      <c r="U445" s="112"/>
      <c r="V445" s="112"/>
    </row>
    <row r="446" spans="1:22" s="113" customFormat="1" ht="19.899999999999999" customHeight="1">
      <c r="A446" s="321"/>
      <c r="B446" s="324"/>
      <c r="C446" s="147" t="s">
        <v>1291</v>
      </c>
      <c r="D446" s="147" t="s">
        <v>1292</v>
      </c>
      <c r="E446" s="161">
        <v>24200</v>
      </c>
      <c r="F446" s="137">
        <v>1.8620000000000001E-2</v>
      </c>
      <c r="G446" s="152">
        <f t="shared" si="13"/>
        <v>372.40000000000003</v>
      </c>
      <c r="H446" s="136">
        <f t="shared" si="14"/>
        <v>450.60400000000004</v>
      </c>
      <c r="I446" s="138" t="s">
        <v>1590</v>
      </c>
      <c r="J446" s="138" t="s">
        <v>1591</v>
      </c>
      <c r="K446" s="138" t="s">
        <v>1603</v>
      </c>
      <c r="L446" s="138" t="s">
        <v>616</v>
      </c>
      <c r="M446" s="112" t="s">
        <v>1993</v>
      </c>
      <c r="N446" s="112"/>
      <c r="O446" s="112"/>
      <c r="P446" s="112"/>
      <c r="Q446" s="112"/>
      <c r="R446" s="112"/>
      <c r="S446" s="112"/>
      <c r="T446" s="112"/>
      <c r="U446" s="112"/>
      <c r="V446" s="112"/>
    </row>
    <row r="447" spans="1:22" s="113" customFormat="1" ht="19.899999999999999" customHeight="1">
      <c r="A447" s="321"/>
      <c r="B447" s="324"/>
      <c r="C447" s="147" t="s">
        <v>1293</v>
      </c>
      <c r="D447" s="147" t="s">
        <v>1294</v>
      </c>
      <c r="E447" s="161">
        <v>6000</v>
      </c>
      <c r="F447" s="137">
        <v>2.7210000000000002E-2</v>
      </c>
      <c r="G447" s="152">
        <f t="shared" si="13"/>
        <v>544.20000000000005</v>
      </c>
      <c r="H447" s="136">
        <f t="shared" si="14"/>
        <v>163.26000000000002</v>
      </c>
      <c r="I447" s="138" t="s">
        <v>1599</v>
      </c>
      <c r="J447" s="138" t="s">
        <v>1600</v>
      </c>
      <c r="K447" s="138" t="s">
        <v>1604</v>
      </c>
      <c r="L447" s="138" t="s">
        <v>611</v>
      </c>
      <c r="M447" s="112" t="s">
        <v>1993</v>
      </c>
      <c r="N447" s="112"/>
      <c r="O447" s="112"/>
      <c r="P447" s="112"/>
      <c r="Q447" s="112"/>
      <c r="R447" s="112"/>
      <c r="S447" s="112"/>
      <c r="T447" s="112"/>
      <c r="U447" s="112"/>
      <c r="V447" s="112"/>
    </row>
    <row r="448" spans="1:22" s="113" customFormat="1" ht="19.899999999999999" customHeight="1">
      <c r="A448" s="321"/>
      <c r="B448" s="324"/>
      <c r="C448" s="147" t="s">
        <v>1295</v>
      </c>
      <c r="D448" s="147" t="s">
        <v>1296</v>
      </c>
      <c r="E448" s="161">
        <v>35000</v>
      </c>
      <c r="F448" s="137">
        <v>1.6219999999999998E-2</v>
      </c>
      <c r="G448" s="152">
        <f t="shared" si="13"/>
        <v>324.39999999999998</v>
      </c>
      <c r="H448" s="136">
        <f t="shared" si="14"/>
        <v>567.69999999999993</v>
      </c>
      <c r="I448" s="138" t="s">
        <v>1605</v>
      </c>
      <c r="J448" s="138" t="s">
        <v>1606</v>
      </c>
      <c r="K448" s="138" t="s">
        <v>1607</v>
      </c>
      <c r="L448" s="138" t="s">
        <v>611</v>
      </c>
      <c r="M448" s="112" t="s">
        <v>1993</v>
      </c>
      <c r="N448" s="112"/>
      <c r="O448" s="112"/>
      <c r="P448" s="112"/>
      <c r="Q448" s="112"/>
      <c r="R448" s="112"/>
      <c r="S448" s="112"/>
      <c r="T448" s="112"/>
      <c r="U448" s="112"/>
      <c r="V448" s="112"/>
    </row>
    <row r="449" spans="1:22" s="113" customFormat="1" ht="19.899999999999999" customHeight="1">
      <c r="A449" s="321"/>
      <c r="B449" s="324"/>
      <c r="C449" s="147" t="s">
        <v>1297</v>
      </c>
      <c r="D449" s="147" t="s">
        <v>1298</v>
      </c>
      <c r="E449" s="161">
        <v>17000</v>
      </c>
      <c r="F449" s="137">
        <v>1.9349999999999999E-2</v>
      </c>
      <c r="G449" s="152">
        <f t="shared" si="13"/>
        <v>387</v>
      </c>
      <c r="H449" s="136">
        <f t="shared" si="14"/>
        <v>328.95</v>
      </c>
      <c r="I449" s="138" t="s">
        <v>1605</v>
      </c>
      <c r="J449" s="138" t="s">
        <v>1606</v>
      </c>
      <c r="K449" s="138" t="s">
        <v>1608</v>
      </c>
      <c r="L449" s="138" t="s">
        <v>611</v>
      </c>
      <c r="M449" s="112" t="s">
        <v>1993</v>
      </c>
      <c r="N449" s="112"/>
      <c r="O449" s="112"/>
      <c r="P449" s="112"/>
      <c r="Q449" s="112"/>
      <c r="R449" s="112"/>
      <c r="S449" s="112"/>
      <c r="T449" s="112"/>
      <c r="U449" s="112"/>
      <c r="V449" s="112"/>
    </row>
    <row r="450" spans="1:22" s="113" customFormat="1" ht="19.899999999999999" customHeight="1">
      <c r="A450" s="321"/>
      <c r="B450" s="324"/>
      <c r="C450" s="147" t="s">
        <v>1299</v>
      </c>
      <c r="D450" s="147" t="s">
        <v>1300</v>
      </c>
      <c r="E450" s="161">
        <v>18000</v>
      </c>
      <c r="F450" s="137">
        <v>2.206E-2</v>
      </c>
      <c r="G450" s="152">
        <f t="shared" si="13"/>
        <v>441.2</v>
      </c>
      <c r="H450" s="136">
        <f t="shared" si="14"/>
        <v>397.08</v>
      </c>
      <c r="I450" s="138" t="s">
        <v>1609</v>
      </c>
      <c r="J450" s="138" t="s">
        <v>1610</v>
      </c>
      <c r="K450" s="138" t="s">
        <v>1611</v>
      </c>
      <c r="L450" s="138" t="s">
        <v>611</v>
      </c>
      <c r="M450" s="112" t="s">
        <v>1993</v>
      </c>
      <c r="N450" s="112"/>
      <c r="O450" s="112"/>
      <c r="P450" s="112"/>
      <c r="Q450" s="112"/>
      <c r="R450" s="112"/>
      <c r="S450" s="112"/>
      <c r="T450" s="112"/>
      <c r="U450" s="112"/>
      <c r="V450" s="112"/>
    </row>
    <row r="451" spans="1:22" s="113" customFormat="1" ht="19.899999999999999" customHeight="1">
      <c r="A451" s="321"/>
      <c r="B451" s="324"/>
      <c r="C451" s="147" t="s">
        <v>1301</v>
      </c>
      <c r="D451" s="147" t="s">
        <v>1302</v>
      </c>
      <c r="E451" s="161">
        <v>7200</v>
      </c>
      <c r="F451" s="137">
        <v>0.10197000000000001</v>
      </c>
      <c r="G451" s="152">
        <f t="shared" si="13"/>
        <v>2039.4</v>
      </c>
      <c r="H451" s="136">
        <f t="shared" si="14"/>
        <v>734.18400000000008</v>
      </c>
      <c r="I451" s="138" t="s">
        <v>1612</v>
      </c>
      <c r="J451" s="138" t="s">
        <v>1613</v>
      </c>
      <c r="K451" s="138" t="s">
        <v>1614</v>
      </c>
      <c r="L451" s="138" t="s">
        <v>616</v>
      </c>
      <c r="M451" s="112" t="s">
        <v>1993</v>
      </c>
      <c r="N451" s="112"/>
      <c r="O451" s="112"/>
      <c r="P451" s="112"/>
      <c r="Q451" s="112"/>
      <c r="R451" s="112"/>
      <c r="S451" s="112"/>
      <c r="T451" s="112"/>
      <c r="U451" s="112"/>
      <c r="V451" s="112"/>
    </row>
    <row r="452" spans="1:22" s="113" customFormat="1" ht="19.899999999999999" customHeight="1">
      <c r="A452" s="321"/>
      <c r="B452" s="324"/>
      <c r="C452" s="147" t="s">
        <v>1303</v>
      </c>
      <c r="D452" s="147" t="s">
        <v>1304</v>
      </c>
      <c r="E452" s="161">
        <v>6000</v>
      </c>
      <c r="F452" s="137">
        <v>1.455E-2</v>
      </c>
      <c r="G452" s="152">
        <f t="shared" si="13"/>
        <v>291</v>
      </c>
      <c r="H452" s="136">
        <f t="shared" si="14"/>
        <v>87.3</v>
      </c>
      <c r="I452" s="138" t="s">
        <v>1612</v>
      </c>
      <c r="J452" s="138" t="s">
        <v>1613</v>
      </c>
      <c r="K452" s="138" t="s">
        <v>1615</v>
      </c>
      <c r="L452" s="138" t="s">
        <v>616</v>
      </c>
      <c r="M452" s="112" t="s">
        <v>1993</v>
      </c>
      <c r="N452" s="112"/>
      <c r="O452" s="112"/>
      <c r="P452" s="112"/>
      <c r="Q452" s="112"/>
      <c r="R452" s="112"/>
      <c r="S452" s="112"/>
      <c r="T452" s="112"/>
      <c r="U452" s="112"/>
      <c r="V452" s="112"/>
    </row>
    <row r="453" spans="1:22" s="113" customFormat="1" ht="19.899999999999999" customHeight="1">
      <c r="A453" s="321"/>
      <c r="B453" s="324"/>
      <c r="C453" s="147" t="s">
        <v>1305</v>
      </c>
      <c r="D453" s="147" t="s">
        <v>1306</v>
      </c>
      <c r="E453" s="161">
        <v>6000</v>
      </c>
      <c r="F453" s="137">
        <v>6.7000000000000002E-3</v>
      </c>
      <c r="G453" s="152">
        <f t="shared" si="13"/>
        <v>134</v>
      </c>
      <c r="H453" s="136">
        <f t="shared" si="14"/>
        <v>40.200000000000003</v>
      </c>
      <c r="I453" s="138" t="s">
        <v>1596</v>
      </c>
      <c r="J453" s="138" t="s">
        <v>1597</v>
      </c>
      <c r="K453" s="138" t="s">
        <v>1616</v>
      </c>
      <c r="L453" s="138" t="s">
        <v>611</v>
      </c>
      <c r="M453" s="112" t="s">
        <v>1993</v>
      </c>
      <c r="N453" s="112"/>
      <c r="O453" s="112"/>
      <c r="P453" s="112"/>
      <c r="Q453" s="112"/>
      <c r="R453" s="112"/>
      <c r="S453" s="112"/>
      <c r="T453" s="112"/>
      <c r="U453" s="112"/>
      <c r="V453" s="112"/>
    </row>
    <row r="454" spans="1:22" s="113" customFormat="1" ht="19.899999999999999" customHeight="1">
      <c r="A454" s="321"/>
      <c r="B454" s="324"/>
      <c r="C454" s="147" t="s">
        <v>1307</v>
      </c>
      <c r="D454" s="147" t="s">
        <v>1308</v>
      </c>
      <c r="E454" s="161">
        <v>6000</v>
      </c>
      <c r="F454" s="137">
        <v>1.192E-2</v>
      </c>
      <c r="G454" s="152">
        <f t="shared" si="13"/>
        <v>238.4</v>
      </c>
      <c r="H454" s="136">
        <f t="shared" si="14"/>
        <v>71.52</v>
      </c>
      <c r="I454" s="138" t="s">
        <v>1612</v>
      </c>
      <c r="J454" s="138" t="s">
        <v>1613</v>
      </c>
      <c r="K454" s="138" t="s">
        <v>1617</v>
      </c>
      <c r="L454" s="138" t="s">
        <v>616</v>
      </c>
      <c r="M454" s="112" t="s">
        <v>1993</v>
      </c>
      <c r="N454" s="112"/>
      <c r="O454" s="112"/>
      <c r="P454" s="112"/>
      <c r="Q454" s="112"/>
      <c r="R454" s="112"/>
      <c r="S454" s="112"/>
      <c r="T454" s="112"/>
      <c r="U454" s="112"/>
      <c r="V454" s="112"/>
    </row>
    <row r="455" spans="1:22" s="113" customFormat="1" ht="19.899999999999999" customHeight="1">
      <c r="A455" s="322"/>
      <c r="B455" s="325"/>
      <c r="C455" s="147" t="s">
        <v>1309</v>
      </c>
      <c r="D455" s="147" t="s">
        <v>1310</v>
      </c>
      <c r="E455" s="161">
        <v>6650</v>
      </c>
      <c r="F455" s="137">
        <v>0.12084</v>
      </c>
      <c r="G455" s="152">
        <f t="shared" si="13"/>
        <v>2416.8000000000002</v>
      </c>
      <c r="H455" s="136">
        <f t="shared" si="14"/>
        <v>803.58600000000001</v>
      </c>
      <c r="I455" s="138" t="s">
        <v>1596</v>
      </c>
      <c r="J455" s="138" t="s">
        <v>1597</v>
      </c>
      <c r="K455" s="138" t="s">
        <v>1618</v>
      </c>
      <c r="L455" s="138" t="s">
        <v>611</v>
      </c>
      <c r="M455" s="112" t="s">
        <v>1993</v>
      </c>
      <c r="N455" s="112"/>
      <c r="O455" s="112"/>
      <c r="P455" s="112"/>
      <c r="Q455" s="112"/>
      <c r="R455" s="112"/>
      <c r="S455" s="112"/>
      <c r="T455" s="112"/>
      <c r="U455" s="112"/>
      <c r="V455" s="112"/>
    </row>
    <row r="456" spans="1:22" s="39" customFormat="1" ht="16.5" thickBot="1">
      <c r="A456" s="36" t="s">
        <v>25</v>
      </c>
      <c r="B456" s="116" t="s">
        <v>1624</v>
      </c>
      <c r="C456" s="37"/>
      <c r="D456" s="37"/>
      <c r="E456" s="104">
        <f>SUM(E16:E455)</f>
        <v>23894382</v>
      </c>
      <c r="F456" s="107"/>
      <c r="G456" s="107"/>
      <c r="H456" s="107">
        <f>SUM(H16:H455)</f>
        <v>325328.20655</v>
      </c>
      <c r="I456" s="37"/>
      <c r="J456" s="37"/>
      <c r="K456" s="38"/>
      <c r="L456" s="38"/>
    </row>
    <row r="457" spans="1:22" s="41" customFormat="1" ht="16.5" thickTop="1">
      <c r="A457" s="40" t="s">
        <v>26</v>
      </c>
      <c r="B457" s="111">
        <v>4674.6099999999997</v>
      </c>
      <c r="C457" s="148"/>
      <c r="D457" s="148"/>
      <c r="E457" s="162"/>
      <c r="F457" s="148"/>
      <c r="G457" s="148"/>
      <c r="H457" s="148"/>
      <c r="I457" s="148"/>
      <c r="J457" s="148"/>
      <c r="K457" s="148"/>
      <c r="L457" s="148"/>
    </row>
    <row r="458" spans="1:22" s="41" customFormat="1">
      <c r="A458" s="40" t="s">
        <v>27</v>
      </c>
      <c r="B458" s="117">
        <v>5463.79</v>
      </c>
      <c r="C458" s="148"/>
      <c r="D458" s="148"/>
      <c r="E458" s="162"/>
      <c r="F458" s="148"/>
      <c r="G458" s="148"/>
      <c r="H458" s="148"/>
      <c r="I458" s="148"/>
      <c r="J458" s="148"/>
      <c r="K458" s="148"/>
      <c r="L458" s="148"/>
    </row>
    <row r="460" spans="1:22" s="39" customFormat="1">
      <c r="A460" s="109"/>
      <c r="B460" s="90"/>
      <c r="E460" s="163"/>
      <c r="L460" s="94"/>
    </row>
    <row r="461" spans="1:22" s="39" customFormat="1">
      <c r="A461" s="114"/>
      <c r="B461" s="115"/>
      <c r="E461" s="163"/>
      <c r="L461" s="94"/>
    </row>
  </sheetData>
  <mergeCells count="3">
    <mergeCell ref="A3:L3"/>
    <mergeCell ref="A16:A455"/>
    <mergeCell ref="B16:B455"/>
  </mergeCells>
  <pageMargins left="0.7" right="0.7" top="0.75" bottom="0.75" header="0.3" footer="0.3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zoomScale="85" zoomScaleNormal="85" workbookViewId="0">
      <selection activeCell="I20" sqref="I20:I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1898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200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25" t="s">
        <v>1893</v>
      </c>
      <c r="B16" s="123"/>
      <c r="C16" s="217" t="s">
        <v>1899</v>
      </c>
      <c r="D16" s="217" t="s">
        <v>1900</v>
      </c>
      <c r="E16" s="222">
        <v>4500</v>
      </c>
      <c r="F16" s="223">
        <v>1.20377</v>
      </c>
      <c r="G16" s="206">
        <f>F16*E16</f>
        <v>5416.9650000000001</v>
      </c>
      <c r="H16" s="224" t="s">
        <v>1879</v>
      </c>
      <c r="I16" s="224" t="s">
        <v>1880</v>
      </c>
      <c r="J16" s="224" t="s">
        <v>1901</v>
      </c>
      <c r="K16" s="224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11" s="39" customFormat="1" ht="16.5" thickBot="1">
      <c r="A17" s="36" t="s">
        <v>25</v>
      </c>
      <c r="B17" s="116" t="s">
        <v>46</v>
      </c>
      <c r="C17" s="37"/>
      <c r="D17" s="37"/>
      <c r="E17" s="104">
        <f>SUM(E16:E16)</f>
        <v>4500</v>
      </c>
      <c r="F17" s="202"/>
      <c r="G17" s="107">
        <f>SUM(G16:G16)</f>
        <v>5416.9650000000001</v>
      </c>
      <c r="H17" s="37"/>
      <c r="I17" s="37"/>
      <c r="J17" s="38"/>
      <c r="K17" s="38"/>
    </row>
    <row r="18" spans="1:11" s="41" customFormat="1" ht="16.5" thickTop="1">
      <c r="A18" s="40" t="s">
        <v>26</v>
      </c>
      <c r="B18" s="111">
        <v>4674.6099999999997</v>
      </c>
      <c r="C18" s="148"/>
      <c r="D18" s="148"/>
      <c r="E18" s="148"/>
      <c r="F18" s="203"/>
      <c r="G18" s="148"/>
      <c r="H18" s="148"/>
      <c r="I18" s="148"/>
      <c r="J18" s="148"/>
      <c r="K18" s="148"/>
    </row>
    <row r="19" spans="1:11" s="41" customFormat="1">
      <c r="A19" s="40" t="s">
        <v>27</v>
      </c>
      <c r="B19" s="117">
        <v>5463.79</v>
      </c>
      <c r="C19" s="148"/>
      <c r="D19" s="148"/>
      <c r="E19" s="148"/>
      <c r="F19" s="203"/>
      <c r="G19" s="148"/>
      <c r="H19" s="148"/>
      <c r="I19" s="148"/>
      <c r="J19" s="148"/>
      <c r="K19" s="148"/>
    </row>
    <row r="21" spans="1:11" s="39" customFormat="1">
      <c r="A21" s="109"/>
      <c r="B21" s="90"/>
      <c r="F21" s="204"/>
      <c r="K21" s="94"/>
    </row>
    <row r="22" spans="1:11" s="39" customFormat="1">
      <c r="A22" s="114"/>
      <c r="B22" s="115"/>
      <c r="F22" s="204"/>
      <c r="K22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0"/>
  <sheetViews>
    <sheetView zoomScale="85" zoomScaleNormal="85" workbookViewId="0">
      <selection activeCell="A16" sqref="A16:XFD2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1943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28" t="s">
        <v>22</v>
      </c>
      <c r="F15" s="229" t="s">
        <v>16</v>
      </c>
      <c r="G15" s="230" t="s">
        <v>17</v>
      </c>
      <c r="H15" s="231" t="s">
        <v>42</v>
      </c>
      <c r="I15" s="231" t="s">
        <v>23</v>
      </c>
      <c r="J15" s="231" t="s">
        <v>24</v>
      </c>
      <c r="K15" s="231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232" t="s">
        <v>1939</v>
      </c>
      <c r="B16" s="233"/>
      <c r="C16" s="234" t="s">
        <v>1902</v>
      </c>
      <c r="D16" s="234" t="s">
        <v>1903</v>
      </c>
      <c r="E16" s="235">
        <v>16896</v>
      </c>
      <c r="F16" s="246">
        <v>1.99</v>
      </c>
      <c r="G16" s="220">
        <f>F16*E16</f>
        <v>33623.040000000001</v>
      </c>
      <c r="H16" s="245" t="s">
        <v>1920</v>
      </c>
      <c r="I16" s="245" t="s">
        <v>1921</v>
      </c>
      <c r="J16" s="245" t="s">
        <v>1922</v>
      </c>
      <c r="K16" s="245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232"/>
      <c r="B17" s="233"/>
      <c r="C17" s="234" t="s">
        <v>1904</v>
      </c>
      <c r="D17" s="234" t="s">
        <v>1905</v>
      </c>
      <c r="E17" s="235">
        <v>16224</v>
      </c>
      <c r="F17" s="246">
        <v>1.7195</v>
      </c>
      <c r="G17" s="220">
        <f t="shared" ref="G17:G24" si="0">F17*E17</f>
        <v>27897.168000000001</v>
      </c>
      <c r="H17" s="245" t="s">
        <v>1923</v>
      </c>
      <c r="I17" s="245" t="s">
        <v>1924</v>
      </c>
      <c r="J17" s="245" t="s">
        <v>1925</v>
      </c>
      <c r="K17" s="245" t="s">
        <v>611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232"/>
      <c r="B18" s="233"/>
      <c r="C18" s="234" t="s">
        <v>1906</v>
      </c>
      <c r="D18" s="234" t="s">
        <v>1907</v>
      </c>
      <c r="E18" s="235">
        <v>640</v>
      </c>
      <c r="F18" s="246">
        <v>1.76</v>
      </c>
      <c r="G18" s="220">
        <f t="shared" si="0"/>
        <v>1126.4000000000001</v>
      </c>
      <c r="H18" s="245" t="s">
        <v>1926</v>
      </c>
      <c r="I18" s="245" t="s">
        <v>1927</v>
      </c>
      <c r="J18" s="245" t="s">
        <v>1928</v>
      </c>
      <c r="K18" s="245" t="s">
        <v>611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232"/>
      <c r="B19" s="233"/>
      <c r="C19" s="234" t="s">
        <v>1908</v>
      </c>
      <c r="D19" s="234" t="s">
        <v>1909</v>
      </c>
      <c r="E19" s="235">
        <v>1232</v>
      </c>
      <c r="F19" s="246">
        <v>2.79942</v>
      </c>
      <c r="G19" s="220">
        <f t="shared" si="0"/>
        <v>3448.88544</v>
      </c>
      <c r="H19" s="245" t="s">
        <v>1926</v>
      </c>
      <c r="I19" s="245" t="s">
        <v>1927</v>
      </c>
      <c r="J19" s="245" t="s">
        <v>1929</v>
      </c>
      <c r="K19" s="245" t="s">
        <v>611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232"/>
      <c r="B20" s="233"/>
      <c r="C20" s="234" t="s">
        <v>1910</v>
      </c>
      <c r="D20" s="234" t="s">
        <v>1911</v>
      </c>
      <c r="E20" s="235">
        <v>6000</v>
      </c>
      <c r="F20" s="246">
        <v>6.3320000000000001E-2</v>
      </c>
      <c r="G20" s="220">
        <f t="shared" si="0"/>
        <v>379.92</v>
      </c>
      <c r="H20" s="245" t="s">
        <v>1895</v>
      </c>
      <c r="I20" s="245" t="s">
        <v>1896</v>
      </c>
      <c r="J20" s="245" t="s">
        <v>1930</v>
      </c>
      <c r="K20" s="245" t="s">
        <v>611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232"/>
      <c r="B21" s="233"/>
      <c r="C21" s="234" t="s">
        <v>1912</v>
      </c>
      <c r="D21" s="234" t="s">
        <v>1913</v>
      </c>
      <c r="E21" s="235">
        <v>1248</v>
      </c>
      <c r="F21" s="246">
        <v>2.585</v>
      </c>
      <c r="G21" s="220">
        <f t="shared" si="0"/>
        <v>3226.08</v>
      </c>
      <c r="H21" s="245" t="s">
        <v>1931</v>
      </c>
      <c r="I21" s="245" t="s">
        <v>1932</v>
      </c>
      <c r="J21" s="245" t="s">
        <v>1933</v>
      </c>
      <c r="K21" s="245" t="s">
        <v>616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232"/>
      <c r="B22" s="233"/>
      <c r="C22" s="234" t="s">
        <v>1914</v>
      </c>
      <c r="D22" s="234" t="s">
        <v>1915</v>
      </c>
      <c r="E22" s="235">
        <v>4608</v>
      </c>
      <c r="F22" s="246">
        <v>3.1560000000000001</v>
      </c>
      <c r="G22" s="220">
        <f t="shared" si="0"/>
        <v>14542.848</v>
      </c>
      <c r="H22" s="245" t="s">
        <v>1931</v>
      </c>
      <c r="I22" s="245" t="s">
        <v>1932</v>
      </c>
      <c r="J22" s="245" t="s">
        <v>1934</v>
      </c>
      <c r="K22" s="245" t="s">
        <v>616</v>
      </c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232"/>
      <c r="B23" s="233"/>
      <c r="C23" s="234" t="s">
        <v>1916</v>
      </c>
      <c r="D23" s="234" t="s">
        <v>1917</v>
      </c>
      <c r="E23" s="235">
        <v>4620</v>
      </c>
      <c r="F23" s="246">
        <v>5.0352699999999997</v>
      </c>
      <c r="G23" s="220">
        <f t="shared" si="0"/>
        <v>23262.947399999997</v>
      </c>
      <c r="H23" s="245" t="s">
        <v>1923</v>
      </c>
      <c r="I23" s="245" t="s">
        <v>1924</v>
      </c>
      <c r="J23" s="245" t="s">
        <v>1935</v>
      </c>
      <c r="K23" s="245" t="s">
        <v>611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232"/>
      <c r="B24" s="233"/>
      <c r="C24" s="234" t="s">
        <v>1918</v>
      </c>
      <c r="D24" s="234" t="s">
        <v>1919</v>
      </c>
      <c r="E24" s="235">
        <v>3000</v>
      </c>
      <c r="F24" s="246">
        <v>0.94184999999999997</v>
      </c>
      <c r="G24" s="220">
        <f t="shared" si="0"/>
        <v>2825.5499999999997</v>
      </c>
      <c r="H24" s="245" t="s">
        <v>1936</v>
      </c>
      <c r="I24" s="245" t="s">
        <v>1937</v>
      </c>
      <c r="J24" s="245" t="s">
        <v>1938</v>
      </c>
      <c r="K24" s="245" t="s">
        <v>611</v>
      </c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s="39" customFormat="1" ht="16.5" thickBot="1">
      <c r="A25" s="236" t="s">
        <v>25</v>
      </c>
      <c r="B25" s="237" t="s">
        <v>1940</v>
      </c>
      <c r="C25" s="238"/>
      <c r="D25" s="238"/>
      <c r="E25" s="104">
        <f>SUM(E16:E24)</f>
        <v>54468</v>
      </c>
      <c r="F25" s="202"/>
      <c r="G25" s="107">
        <f>SUM(G16:G24)</f>
        <v>110332.83884</v>
      </c>
      <c r="H25" s="238"/>
      <c r="I25" s="238"/>
      <c r="J25" s="239"/>
      <c r="K25" s="239"/>
    </row>
    <row r="26" spans="1:21" s="41" customFormat="1" ht="16.5" thickTop="1">
      <c r="A26" s="240" t="s">
        <v>26</v>
      </c>
      <c r="B26" s="241">
        <v>4674.6099999999997</v>
      </c>
      <c r="C26" s="242"/>
      <c r="D26" s="242"/>
      <c r="E26" s="242"/>
      <c r="F26" s="243"/>
      <c r="G26" s="242"/>
      <c r="H26" s="242"/>
      <c r="I26" s="242"/>
      <c r="J26" s="242"/>
      <c r="K26" s="242"/>
    </row>
    <row r="27" spans="1:21" s="41" customFormat="1">
      <c r="A27" s="240" t="s">
        <v>27</v>
      </c>
      <c r="B27" s="244">
        <v>5463.79</v>
      </c>
      <c r="C27" s="242"/>
      <c r="D27" s="242" t="s">
        <v>1941</v>
      </c>
      <c r="E27" s="242"/>
      <c r="F27" s="243"/>
      <c r="G27" s="242"/>
      <c r="H27" s="242"/>
      <c r="I27" s="242"/>
      <c r="J27" s="242"/>
      <c r="K27" s="242"/>
    </row>
    <row r="29" spans="1:21" s="39" customFormat="1">
      <c r="A29" s="109"/>
      <c r="B29" s="90"/>
      <c r="F29" s="204"/>
      <c r="K29" s="94"/>
    </row>
    <row r="30" spans="1:21" s="39" customFormat="1">
      <c r="A30" s="114"/>
      <c r="B30" s="115"/>
      <c r="F30" s="204"/>
      <c r="K30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5"/>
  <sheetViews>
    <sheetView zoomScale="85" zoomScaleNormal="85" workbookViewId="0">
      <selection activeCell="A16" sqref="A16:XFD19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1942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200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25" t="s">
        <v>1963</v>
      </c>
      <c r="B16" s="123"/>
      <c r="C16" s="248" t="s">
        <v>1944</v>
      </c>
      <c r="D16" s="248" t="s">
        <v>1945</v>
      </c>
      <c r="E16" s="218">
        <v>1200</v>
      </c>
      <c r="F16" s="249">
        <v>2.8914499999999999</v>
      </c>
      <c r="G16" s="220">
        <f>F16*E16</f>
        <v>3469.74</v>
      </c>
      <c r="H16" s="147" t="s">
        <v>1952</v>
      </c>
      <c r="I16" s="147" t="s">
        <v>1953</v>
      </c>
      <c r="J16" s="147" t="s">
        <v>1954</v>
      </c>
      <c r="K16" s="147" t="s">
        <v>1620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125"/>
      <c r="B17" s="123"/>
      <c r="C17" s="248" t="s">
        <v>1946</v>
      </c>
      <c r="D17" s="248" t="s">
        <v>1947</v>
      </c>
      <c r="E17" s="218">
        <v>2500</v>
      </c>
      <c r="F17" s="249">
        <v>0.15135000000000001</v>
      </c>
      <c r="G17" s="220">
        <f t="shared" ref="G17:G19" si="0">F17*E17</f>
        <v>378.37500000000006</v>
      </c>
      <c r="H17" s="147" t="s">
        <v>1955</v>
      </c>
      <c r="I17" s="147" t="s">
        <v>1956</v>
      </c>
      <c r="J17" s="147" t="s">
        <v>1957</v>
      </c>
      <c r="K17" s="147" t="s">
        <v>1620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125"/>
      <c r="B18" s="123"/>
      <c r="C18" s="248" t="s">
        <v>1948</v>
      </c>
      <c r="D18" s="248" t="s">
        <v>1949</v>
      </c>
      <c r="E18" s="218">
        <v>16800</v>
      </c>
      <c r="F18" s="249">
        <v>9.1670000000000001E-2</v>
      </c>
      <c r="G18" s="220">
        <f t="shared" si="0"/>
        <v>1540.056</v>
      </c>
      <c r="H18" s="147" t="s">
        <v>1955</v>
      </c>
      <c r="I18" s="147" t="s">
        <v>1958</v>
      </c>
      <c r="J18" s="147" t="s">
        <v>1959</v>
      </c>
      <c r="K18" s="147" t="s">
        <v>1620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125"/>
      <c r="B19" s="123"/>
      <c r="C19" s="248" t="s">
        <v>1950</v>
      </c>
      <c r="D19" s="248" t="s">
        <v>1951</v>
      </c>
      <c r="E19" s="218">
        <v>6000</v>
      </c>
      <c r="F19" s="249">
        <v>8.8459999999999997E-2</v>
      </c>
      <c r="G19" s="220">
        <f t="shared" si="0"/>
        <v>530.76</v>
      </c>
      <c r="H19" s="147" t="s">
        <v>1960</v>
      </c>
      <c r="I19" s="147" t="s">
        <v>1961</v>
      </c>
      <c r="J19" s="147" t="s">
        <v>1962</v>
      </c>
      <c r="K19" s="147" t="s">
        <v>616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39" customFormat="1" ht="16.5" thickBot="1">
      <c r="A20" s="36" t="s">
        <v>25</v>
      </c>
      <c r="B20" s="116" t="s">
        <v>1964</v>
      </c>
      <c r="C20" s="37"/>
      <c r="D20" s="37"/>
      <c r="E20" s="104">
        <f>SUM(E16:E19)</f>
        <v>26500</v>
      </c>
      <c r="F20" s="202"/>
      <c r="G20" s="107">
        <f>SUM(G16:G19)</f>
        <v>5918.9310000000005</v>
      </c>
      <c r="H20" s="37"/>
      <c r="I20" s="37"/>
      <c r="J20" s="38"/>
      <c r="K20" s="38"/>
    </row>
    <row r="21" spans="1:21" s="41" customFormat="1" ht="16.5" thickTop="1">
      <c r="A21" s="40" t="s">
        <v>26</v>
      </c>
      <c r="B21" s="111">
        <v>4674.6099999999997</v>
      </c>
      <c r="C21" s="148"/>
      <c r="D21" s="148"/>
      <c r="E21" s="148"/>
      <c r="F21" s="203"/>
      <c r="G21" s="148"/>
      <c r="H21" s="148"/>
      <c r="I21" s="148"/>
      <c r="J21" s="148"/>
      <c r="K21" s="148"/>
    </row>
    <row r="22" spans="1:21" s="41" customFormat="1">
      <c r="A22" s="40" t="s">
        <v>27</v>
      </c>
      <c r="B22" s="117">
        <v>5463.79</v>
      </c>
      <c r="C22" s="148"/>
      <c r="D22" s="148"/>
      <c r="E22" s="148"/>
      <c r="F22" s="203"/>
      <c r="G22" s="148"/>
      <c r="H22" s="148"/>
      <c r="I22" s="148"/>
      <c r="J22" s="148"/>
      <c r="K22" s="148"/>
    </row>
    <row r="24" spans="1:21" s="39" customFormat="1">
      <c r="A24" s="109"/>
      <c r="B24" s="90"/>
      <c r="F24" s="204"/>
      <c r="K24" s="94"/>
    </row>
    <row r="25" spans="1:21" s="39" customFormat="1">
      <c r="A25" s="114"/>
      <c r="B25" s="115"/>
      <c r="F25" s="204"/>
      <c r="K25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7"/>
  <sheetViews>
    <sheetView zoomScale="85" zoomScaleNormal="85" workbookViewId="0">
      <selection activeCell="A16" sqref="A16:XFD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1965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28" t="s">
        <v>22</v>
      </c>
      <c r="F15" s="229" t="s">
        <v>16</v>
      </c>
      <c r="G15" s="230" t="s">
        <v>17</v>
      </c>
      <c r="H15" s="231" t="s">
        <v>42</v>
      </c>
      <c r="I15" s="231" t="s">
        <v>23</v>
      </c>
      <c r="J15" s="231" t="s">
        <v>24</v>
      </c>
      <c r="K15" s="231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232" t="s">
        <v>1626</v>
      </c>
      <c r="B16" s="233"/>
      <c r="C16" s="147" t="s">
        <v>1966</v>
      </c>
      <c r="D16" s="147" t="s">
        <v>1967</v>
      </c>
      <c r="E16" s="218">
        <v>2000</v>
      </c>
      <c r="F16" s="249">
        <v>1.55E-2</v>
      </c>
      <c r="G16" s="220">
        <f>F16*E16</f>
        <v>31</v>
      </c>
      <c r="H16" s="147" t="s">
        <v>1972</v>
      </c>
      <c r="I16" s="147" t="s">
        <v>1973</v>
      </c>
      <c r="J16" s="147" t="s">
        <v>1974</v>
      </c>
      <c r="K16" s="147" t="s">
        <v>712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232"/>
      <c r="B17" s="233"/>
      <c r="C17" s="147" t="s">
        <v>1968</v>
      </c>
      <c r="D17" s="147" t="s">
        <v>1969</v>
      </c>
      <c r="E17" s="218">
        <v>30000</v>
      </c>
      <c r="F17" s="249">
        <v>3.2000000000000003E-4</v>
      </c>
      <c r="G17" s="220">
        <f t="shared" ref="G17:G21" si="0">F17*E17</f>
        <v>9.6000000000000014</v>
      </c>
      <c r="H17" s="147" t="s">
        <v>747</v>
      </c>
      <c r="I17" s="147" t="s">
        <v>922</v>
      </c>
      <c r="J17" s="147" t="s">
        <v>1975</v>
      </c>
      <c r="K17" s="147" t="s">
        <v>611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232"/>
      <c r="B18" s="233"/>
      <c r="C18" s="147" t="s">
        <v>1159</v>
      </c>
      <c r="D18" s="147" t="s">
        <v>1160</v>
      </c>
      <c r="E18" s="218">
        <v>80000</v>
      </c>
      <c r="F18" s="249">
        <v>1.1100000000000001E-3</v>
      </c>
      <c r="G18" s="220">
        <f t="shared" si="0"/>
        <v>88.800000000000011</v>
      </c>
      <c r="H18" s="147" t="s">
        <v>747</v>
      </c>
      <c r="I18" s="147" t="s">
        <v>922</v>
      </c>
      <c r="J18" s="147" t="s">
        <v>1976</v>
      </c>
      <c r="K18" s="147" t="s">
        <v>616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232"/>
      <c r="B19" s="233"/>
      <c r="C19" s="147" t="s">
        <v>1970</v>
      </c>
      <c r="D19" s="147" t="s">
        <v>1971</v>
      </c>
      <c r="E19" s="218">
        <v>384000</v>
      </c>
      <c r="F19" s="249">
        <v>1.6199999999999999E-3</v>
      </c>
      <c r="G19" s="220">
        <f t="shared" si="0"/>
        <v>622.07999999999993</v>
      </c>
      <c r="H19" s="147" t="s">
        <v>911</v>
      </c>
      <c r="I19" s="147" t="s">
        <v>912</v>
      </c>
      <c r="J19" s="147" t="s">
        <v>1511</v>
      </c>
      <c r="K19" s="147" t="s">
        <v>616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232"/>
      <c r="B20" s="233"/>
      <c r="C20" s="147" t="s">
        <v>1209</v>
      </c>
      <c r="D20" s="147" t="s">
        <v>1210</v>
      </c>
      <c r="E20" s="218">
        <v>20000</v>
      </c>
      <c r="F20" s="249">
        <v>3.3899999999999998E-3</v>
      </c>
      <c r="G20" s="220">
        <f t="shared" si="0"/>
        <v>67.8</v>
      </c>
      <c r="H20" s="147" t="s">
        <v>944</v>
      </c>
      <c r="I20" s="147" t="s">
        <v>1483</v>
      </c>
      <c r="J20" s="147" t="s">
        <v>1515</v>
      </c>
      <c r="K20" s="147" t="s">
        <v>616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232"/>
      <c r="B21" s="233"/>
      <c r="C21" s="147" t="s">
        <v>1213</v>
      </c>
      <c r="D21" s="147" t="s">
        <v>1214</v>
      </c>
      <c r="E21" s="218">
        <v>28000</v>
      </c>
      <c r="F21" s="249">
        <v>5.0699999999999999E-3</v>
      </c>
      <c r="G21" s="220">
        <f t="shared" si="0"/>
        <v>141.96</v>
      </c>
      <c r="H21" s="147" t="s">
        <v>944</v>
      </c>
      <c r="I21" s="147" t="s">
        <v>1483</v>
      </c>
      <c r="J21" s="147" t="s">
        <v>1977</v>
      </c>
      <c r="K21" s="147" t="s">
        <v>616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39" customFormat="1" ht="16.5" thickBot="1">
      <c r="A22" s="236" t="s">
        <v>25</v>
      </c>
      <c r="B22" s="237" t="s">
        <v>1978</v>
      </c>
      <c r="C22" s="238"/>
      <c r="D22" s="238"/>
      <c r="E22" s="104">
        <f>SUM(E16:E21)</f>
        <v>544000</v>
      </c>
      <c r="F22" s="202"/>
      <c r="G22" s="107">
        <f>SUM(G16:G21)</f>
        <v>961.2399999999999</v>
      </c>
      <c r="H22" s="238"/>
      <c r="I22" s="238"/>
      <c r="J22" s="239"/>
      <c r="K22" s="239"/>
    </row>
    <row r="23" spans="1:21" s="41" customFormat="1" ht="16.5" thickTop="1">
      <c r="A23" s="240" t="s">
        <v>26</v>
      </c>
      <c r="B23" s="241">
        <v>4674.6099999999997</v>
      </c>
      <c r="C23" s="242"/>
      <c r="D23" s="242"/>
      <c r="E23" s="242"/>
      <c r="F23" s="243"/>
      <c r="G23" s="242"/>
      <c r="H23" s="242"/>
      <c r="I23" s="242"/>
      <c r="J23" s="242"/>
      <c r="K23" s="242"/>
    </row>
    <row r="24" spans="1:21" s="41" customFormat="1">
      <c r="A24" s="240" t="s">
        <v>27</v>
      </c>
      <c r="B24" s="244">
        <v>5463.79</v>
      </c>
      <c r="C24" s="242"/>
      <c r="D24" s="242"/>
      <c r="E24" s="242"/>
      <c r="F24" s="243"/>
      <c r="G24" s="242"/>
      <c r="H24" s="242"/>
      <c r="I24" s="242"/>
      <c r="J24" s="242"/>
      <c r="K24" s="242"/>
    </row>
    <row r="26" spans="1:21" s="39" customFormat="1">
      <c r="A26" s="109"/>
      <c r="B26" s="90"/>
      <c r="F26" s="204"/>
      <c r="K26" s="94"/>
    </row>
    <row r="27" spans="1:21" s="39" customFormat="1">
      <c r="A27" s="114"/>
      <c r="B27" s="115"/>
      <c r="F27" s="204"/>
      <c r="K27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工作表4">
    <tabColor rgb="FF00FFFF"/>
    <pageSetUpPr fitToPage="1"/>
  </sheetPr>
  <dimension ref="A1:T528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28</v>
      </c>
      <c r="B1" s="46"/>
      <c r="C1" s="47"/>
      <c r="D1" s="47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29</v>
      </c>
      <c r="B2" s="46"/>
      <c r="C2" s="47"/>
      <c r="D2" s="47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31</v>
      </c>
      <c r="C6" s="56"/>
      <c r="D6" s="56"/>
      <c r="E6" s="166"/>
      <c r="F6" s="56"/>
      <c r="G6" s="56"/>
      <c r="H6" s="10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31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267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32</v>
      </c>
      <c r="G15" s="231" t="s">
        <v>18</v>
      </c>
      <c r="H15" s="271" t="s">
        <v>33</v>
      </c>
      <c r="I15" s="272" t="s">
        <v>34</v>
      </c>
      <c r="J15" s="2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>
      <c r="A16" s="335" t="s">
        <v>1882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1648</v>
      </c>
      <c r="D16" s="282" t="s">
        <v>1649</v>
      </c>
      <c r="E16" s="287">
        <v>200</v>
      </c>
      <c r="F16" s="274" t="s">
        <v>1781</v>
      </c>
      <c r="G16" s="276" t="s">
        <v>611</v>
      </c>
      <c r="H16" s="277">
        <v>5.329379417868467E-2</v>
      </c>
      <c r="I16" s="341">
        <v>3581.5</v>
      </c>
      <c r="J16" s="341">
        <v>38.700000000000003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>
      <c r="A17" s="344"/>
      <c r="B17" s="339"/>
      <c r="C17" s="282" t="s">
        <v>1646</v>
      </c>
      <c r="D17" s="282" t="s">
        <v>1647</v>
      </c>
      <c r="E17" s="287">
        <v>550</v>
      </c>
      <c r="F17" s="274" t="s">
        <v>1780</v>
      </c>
      <c r="G17" s="276" t="s">
        <v>611</v>
      </c>
      <c r="H17" s="278">
        <v>0.14655793399138284</v>
      </c>
      <c r="I17" s="342"/>
      <c r="J17" s="34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>
      <c r="A18" s="344"/>
      <c r="B18" s="339"/>
      <c r="C18" s="282" t="s">
        <v>1640</v>
      </c>
      <c r="D18" s="282" t="s">
        <v>1641</v>
      </c>
      <c r="E18" s="287">
        <v>300</v>
      </c>
      <c r="F18" s="274" t="s">
        <v>1777</v>
      </c>
      <c r="G18" s="276" t="s">
        <v>611</v>
      </c>
      <c r="H18" s="278">
        <v>7.9940691268026998E-2</v>
      </c>
      <c r="I18" s="342"/>
      <c r="J18" s="34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>
      <c r="A19" s="344"/>
      <c r="B19" s="339"/>
      <c r="C19" s="282" t="s">
        <v>1636</v>
      </c>
      <c r="D19" s="282" t="s">
        <v>1637</v>
      </c>
      <c r="E19" s="287">
        <v>300</v>
      </c>
      <c r="F19" s="274" t="s">
        <v>1775</v>
      </c>
      <c r="G19" s="276" t="s">
        <v>611</v>
      </c>
      <c r="H19" s="278">
        <v>7.9940691268026998E-2</v>
      </c>
      <c r="I19" s="342"/>
      <c r="J19" s="34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>
      <c r="A20" s="344"/>
      <c r="B20" s="339"/>
      <c r="C20" s="282" t="s">
        <v>1634</v>
      </c>
      <c r="D20" s="282" t="s">
        <v>1635</v>
      </c>
      <c r="E20" s="287">
        <v>450</v>
      </c>
      <c r="F20" s="274" t="s">
        <v>1772</v>
      </c>
      <c r="G20" s="276" t="s">
        <v>611</v>
      </c>
      <c r="H20" s="278">
        <v>0.1199110369020405</v>
      </c>
      <c r="I20" s="342"/>
      <c r="J20" s="34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>
      <c r="A21" s="344"/>
      <c r="B21" s="339"/>
      <c r="C21" s="282" t="s">
        <v>1684</v>
      </c>
      <c r="D21" s="282" t="s">
        <v>1685</v>
      </c>
      <c r="E21" s="287">
        <v>50</v>
      </c>
      <c r="F21" s="274" t="s">
        <v>1810</v>
      </c>
      <c r="G21" s="276" t="s">
        <v>611</v>
      </c>
      <c r="H21" s="278">
        <v>1.3323448544671167E-2</v>
      </c>
      <c r="I21" s="342"/>
      <c r="J21" s="34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>
      <c r="A22" s="344"/>
      <c r="B22" s="339"/>
      <c r="C22" s="282" t="s">
        <v>1682</v>
      </c>
      <c r="D22" s="282" t="s">
        <v>1683</v>
      </c>
      <c r="E22" s="287">
        <v>50</v>
      </c>
      <c r="F22" s="274" t="s">
        <v>1809</v>
      </c>
      <c r="G22" s="276" t="s">
        <v>1620</v>
      </c>
      <c r="H22" s="278">
        <v>1.3323448544671167E-2</v>
      </c>
      <c r="I22" s="342"/>
      <c r="J22" s="34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>
      <c r="A23" s="344"/>
      <c r="B23" s="339"/>
      <c r="C23" s="282" t="s">
        <v>1680</v>
      </c>
      <c r="D23" s="282" t="s">
        <v>1681</v>
      </c>
      <c r="E23" s="287">
        <v>50</v>
      </c>
      <c r="F23" s="274" t="s">
        <v>1808</v>
      </c>
      <c r="G23" s="276" t="s">
        <v>611</v>
      </c>
      <c r="H23" s="278">
        <v>1.3323448544671167E-2</v>
      </c>
      <c r="I23" s="342"/>
      <c r="J23" s="34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>
      <c r="A24" s="344"/>
      <c r="B24" s="339"/>
      <c r="C24" s="282" t="s">
        <v>1678</v>
      </c>
      <c r="D24" s="282" t="s">
        <v>1679</v>
      </c>
      <c r="E24" s="287">
        <v>50</v>
      </c>
      <c r="F24" s="274" t="s">
        <v>1807</v>
      </c>
      <c r="G24" s="276" t="s">
        <v>1620</v>
      </c>
      <c r="H24" s="278">
        <v>1.3323448544671167E-2</v>
      </c>
      <c r="I24" s="342"/>
      <c r="J24" s="34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>
      <c r="A25" s="344"/>
      <c r="B25" s="339"/>
      <c r="C25" s="282" t="s">
        <v>1676</v>
      </c>
      <c r="D25" s="282" t="s">
        <v>1677</v>
      </c>
      <c r="E25" s="287">
        <v>100</v>
      </c>
      <c r="F25" s="274" t="s">
        <v>1806</v>
      </c>
      <c r="G25" s="276" t="s">
        <v>611</v>
      </c>
      <c r="H25" s="278">
        <v>2.6646897089342335E-2</v>
      </c>
      <c r="I25" s="342"/>
      <c r="J25" s="34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>
      <c r="A26" s="344"/>
      <c r="B26" s="339"/>
      <c r="C26" s="282" t="s">
        <v>1722</v>
      </c>
      <c r="D26" s="282" t="s">
        <v>1723</v>
      </c>
      <c r="E26" s="287">
        <v>50</v>
      </c>
      <c r="F26" s="274" t="s">
        <v>1862</v>
      </c>
      <c r="G26" s="276" t="s">
        <v>611</v>
      </c>
      <c r="H26" s="278">
        <v>1.3323448544671167E-2</v>
      </c>
      <c r="I26" s="342"/>
      <c r="J26" s="34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>
      <c r="A27" s="344"/>
      <c r="B27" s="339"/>
      <c r="C27" s="282" t="s">
        <v>1740</v>
      </c>
      <c r="D27" s="282" t="s">
        <v>1741</v>
      </c>
      <c r="E27" s="287">
        <v>50</v>
      </c>
      <c r="F27" s="274" t="s">
        <v>1870</v>
      </c>
      <c r="G27" s="276" t="s">
        <v>611</v>
      </c>
      <c r="H27" s="278">
        <v>1.3323448544671167E-2</v>
      </c>
      <c r="I27" s="342"/>
      <c r="J27" s="342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>
      <c r="A28" s="344"/>
      <c r="B28" s="339"/>
      <c r="C28" s="282" t="s">
        <v>1648</v>
      </c>
      <c r="D28" s="282" t="s">
        <v>1649</v>
      </c>
      <c r="E28" s="287">
        <v>2800</v>
      </c>
      <c r="F28" s="274" t="s">
        <v>1781</v>
      </c>
      <c r="G28" s="276" t="s">
        <v>611</v>
      </c>
      <c r="H28" s="278">
        <v>0.74611311850158535</v>
      </c>
      <c r="I28" s="342"/>
      <c r="J28" s="342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>
      <c r="A29" s="344"/>
      <c r="B29" s="339"/>
      <c r="C29" s="282" t="s">
        <v>1656</v>
      </c>
      <c r="D29" s="282" t="s">
        <v>1657</v>
      </c>
      <c r="E29" s="287">
        <v>5000</v>
      </c>
      <c r="F29" s="274" t="s">
        <v>1785</v>
      </c>
      <c r="G29" s="276" t="s">
        <v>611</v>
      </c>
      <c r="H29" s="278">
        <v>1.3323448544671166</v>
      </c>
      <c r="I29" s="342"/>
      <c r="J29" s="342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>
      <c r="A30" s="344"/>
      <c r="B30" s="339"/>
      <c r="C30" s="282" t="s">
        <v>1660</v>
      </c>
      <c r="D30" s="282" t="s">
        <v>1661</v>
      </c>
      <c r="E30" s="287">
        <v>3000</v>
      </c>
      <c r="F30" s="274" t="s">
        <v>1787</v>
      </c>
      <c r="G30" s="276" t="s">
        <v>611</v>
      </c>
      <c r="H30" s="278">
        <v>0.79940691268026998</v>
      </c>
      <c r="I30" s="342"/>
      <c r="J30" s="342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>
      <c r="A31" s="344"/>
      <c r="B31" s="339"/>
      <c r="C31" s="282" t="s">
        <v>1652</v>
      </c>
      <c r="D31" s="282" t="s">
        <v>1653</v>
      </c>
      <c r="E31" s="287">
        <v>4000</v>
      </c>
      <c r="F31" s="274" t="s">
        <v>1783</v>
      </c>
      <c r="G31" s="276" t="s">
        <v>611</v>
      </c>
      <c r="H31" s="278">
        <v>1.0658758835736935</v>
      </c>
      <c r="I31" s="342"/>
      <c r="J31" s="342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>
      <c r="A32" s="344"/>
      <c r="B32" s="339"/>
      <c r="C32" s="282" t="s">
        <v>1646</v>
      </c>
      <c r="D32" s="282" t="s">
        <v>1647</v>
      </c>
      <c r="E32" s="287">
        <v>4200</v>
      </c>
      <c r="F32" s="274" t="s">
        <v>1780</v>
      </c>
      <c r="G32" s="276" t="s">
        <v>611</v>
      </c>
      <c r="H32" s="278">
        <v>1.1191696777523781</v>
      </c>
      <c r="I32" s="342"/>
      <c r="J32" s="342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>
      <c r="A33" s="344"/>
      <c r="B33" s="339"/>
      <c r="C33" s="282" t="s">
        <v>1650</v>
      </c>
      <c r="D33" s="282" t="s">
        <v>1651</v>
      </c>
      <c r="E33" s="287">
        <v>4000</v>
      </c>
      <c r="F33" s="274" t="s">
        <v>1782</v>
      </c>
      <c r="G33" s="276" t="s">
        <v>616</v>
      </c>
      <c r="H33" s="278">
        <v>1.0658758835736935</v>
      </c>
      <c r="I33" s="342"/>
      <c r="J33" s="342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>
      <c r="A34" s="344"/>
      <c r="B34" s="339"/>
      <c r="C34" s="282" t="s">
        <v>1634</v>
      </c>
      <c r="D34" s="282" t="s">
        <v>1635</v>
      </c>
      <c r="E34" s="287">
        <v>6300</v>
      </c>
      <c r="F34" s="274" t="s">
        <v>1772</v>
      </c>
      <c r="G34" s="276" t="s">
        <v>611</v>
      </c>
      <c r="H34" s="278">
        <v>1.6787545166285671</v>
      </c>
      <c r="I34" s="342"/>
      <c r="J34" s="342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>
      <c r="A35" s="344"/>
      <c r="B35" s="339"/>
      <c r="C35" s="282" t="s">
        <v>1686</v>
      </c>
      <c r="D35" s="282" t="s">
        <v>1687</v>
      </c>
      <c r="E35" s="287">
        <v>1500</v>
      </c>
      <c r="F35" s="274" t="s">
        <v>1813</v>
      </c>
      <c r="G35" s="276" t="s">
        <v>611</v>
      </c>
      <c r="H35" s="278">
        <v>0.39970345634013499</v>
      </c>
      <c r="I35" s="342"/>
      <c r="J35" s="342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>
      <c r="A36" s="344"/>
      <c r="B36" s="339"/>
      <c r="C36" s="282" t="s">
        <v>1674</v>
      </c>
      <c r="D36" s="282" t="s">
        <v>1675</v>
      </c>
      <c r="E36" s="287">
        <v>1500</v>
      </c>
      <c r="F36" s="274" t="s">
        <v>1805</v>
      </c>
      <c r="G36" s="276" t="s">
        <v>611</v>
      </c>
      <c r="H36" s="278">
        <v>0.39970345634013499</v>
      </c>
      <c r="I36" s="342"/>
      <c r="J36" s="342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>
      <c r="A37" s="344"/>
      <c r="B37" s="339"/>
      <c r="C37" s="282" t="s">
        <v>1728</v>
      </c>
      <c r="D37" s="282" t="s">
        <v>1729</v>
      </c>
      <c r="E37" s="287">
        <v>2100</v>
      </c>
      <c r="F37" s="274" t="s">
        <v>1865</v>
      </c>
      <c r="G37" s="276" t="s">
        <v>611</v>
      </c>
      <c r="H37" s="278">
        <v>0.55958483887618904</v>
      </c>
      <c r="I37" s="342"/>
      <c r="J37" s="342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>
      <c r="A38" s="344"/>
      <c r="B38" s="339"/>
      <c r="C38" s="282" t="s">
        <v>1726</v>
      </c>
      <c r="D38" s="282" t="s">
        <v>1727</v>
      </c>
      <c r="E38" s="287">
        <v>700</v>
      </c>
      <c r="F38" s="274" t="s">
        <v>1864</v>
      </c>
      <c r="G38" s="276" t="s">
        <v>611</v>
      </c>
      <c r="H38" s="278">
        <v>0.18652827962539634</v>
      </c>
      <c r="I38" s="342"/>
      <c r="J38" s="342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>
      <c r="A39" s="344"/>
      <c r="B39" s="339"/>
      <c r="C39" s="282" t="s">
        <v>1734</v>
      </c>
      <c r="D39" s="282" t="s">
        <v>1735</v>
      </c>
      <c r="E39" s="287">
        <v>2000</v>
      </c>
      <c r="F39" s="274" t="s">
        <v>1868</v>
      </c>
      <c r="G39" s="276" t="s">
        <v>611</v>
      </c>
      <c r="H39" s="278">
        <v>0.53293794178684673</v>
      </c>
      <c r="I39" s="342"/>
      <c r="J39" s="342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>
      <c r="A40" s="344"/>
      <c r="B40" s="339"/>
      <c r="C40" s="282" t="s">
        <v>1734</v>
      </c>
      <c r="D40" s="282" t="s">
        <v>1735</v>
      </c>
      <c r="E40" s="287">
        <v>1500</v>
      </c>
      <c r="F40" s="274" t="s">
        <v>1868</v>
      </c>
      <c r="G40" s="276" t="s">
        <v>611</v>
      </c>
      <c r="H40" s="278">
        <v>0.39970345634013499</v>
      </c>
      <c r="I40" s="342"/>
      <c r="J40" s="342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>
      <c r="A41" s="344"/>
      <c r="B41" s="339"/>
      <c r="C41" s="282" t="s">
        <v>1648</v>
      </c>
      <c r="D41" s="282" t="s">
        <v>1649</v>
      </c>
      <c r="E41" s="287">
        <v>18000</v>
      </c>
      <c r="F41" s="274" t="s">
        <v>1781</v>
      </c>
      <c r="G41" s="276" t="s">
        <v>611</v>
      </c>
      <c r="H41" s="278">
        <v>4.7964414760816201</v>
      </c>
      <c r="I41" s="342"/>
      <c r="J41" s="342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>
      <c r="A42" s="344"/>
      <c r="B42" s="339"/>
      <c r="C42" s="282" t="s">
        <v>1646</v>
      </c>
      <c r="D42" s="282" t="s">
        <v>1647</v>
      </c>
      <c r="E42" s="287">
        <v>47500</v>
      </c>
      <c r="F42" s="274" t="s">
        <v>1780</v>
      </c>
      <c r="G42" s="276" t="s">
        <v>611</v>
      </c>
      <c r="H42" s="278">
        <v>12.657276117437609</v>
      </c>
      <c r="I42" s="342"/>
      <c r="J42" s="342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>
      <c r="A43" s="344"/>
      <c r="B43" s="339"/>
      <c r="C43" s="282" t="s">
        <v>1640</v>
      </c>
      <c r="D43" s="282" t="s">
        <v>1641</v>
      </c>
      <c r="E43" s="287">
        <v>26200</v>
      </c>
      <c r="F43" s="274" t="s">
        <v>1777</v>
      </c>
      <c r="G43" s="276" t="s">
        <v>611</v>
      </c>
      <c r="H43" s="278">
        <v>6.9814870374076916</v>
      </c>
      <c r="I43" s="342"/>
      <c r="J43" s="342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>
      <c r="A44" s="344"/>
      <c r="B44" s="339"/>
      <c r="C44" s="282" t="s">
        <v>1636</v>
      </c>
      <c r="D44" s="282" t="s">
        <v>1637</v>
      </c>
      <c r="E44" s="287">
        <v>26200</v>
      </c>
      <c r="F44" s="274" t="s">
        <v>1775</v>
      </c>
      <c r="G44" s="276" t="s">
        <v>611</v>
      </c>
      <c r="H44" s="278">
        <v>6.9814870374076916</v>
      </c>
      <c r="I44" s="342"/>
      <c r="J44" s="342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>
      <c r="A45" s="344"/>
      <c r="B45" s="339"/>
      <c r="C45" s="282" t="s">
        <v>1634</v>
      </c>
      <c r="D45" s="282" t="s">
        <v>1635</v>
      </c>
      <c r="E45" s="287">
        <v>38500</v>
      </c>
      <c r="F45" s="274" t="s">
        <v>1772</v>
      </c>
      <c r="G45" s="276" t="s">
        <v>611</v>
      </c>
      <c r="H45" s="278">
        <v>10.259055379396798</v>
      </c>
      <c r="I45" s="342"/>
      <c r="J45" s="342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>
      <c r="A46" s="344"/>
      <c r="B46" s="339"/>
      <c r="C46" s="282" t="s">
        <v>1684</v>
      </c>
      <c r="D46" s="282" t="s">
        <v>1685</v>
      </c>
      <c r="E46" s="287">
        <v>5700</v>
      </c>
      <c r="F46" s="274" t="s">
        <v>1810</v>
      </c>
      <c r="G46" s="276" t="s">
        <v>611</v>
      </c>
      <c r="H46" s="278">
        <v>1.518873134092513</v>
      </c>
      <c r="I46" s="342"/>
      <c r="J46" s="342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>
      <c r="A47" s="344"/>
      <c r="B47" s="339"/>
      <c r="C47" s="282" t="s">
        <v>1682</v>
      </c>
      <c r="D47" s="282" t="s">
        <v>1683</v>
      </c>
      <c r="E47" s="287">
        <v>4700</v>
      </c>
      <c r="F47" s="274" t="s">
        <v>1809</v>
      </c>
      <c r="G47" s="276" t="s">
        <v>1620</v>
      </c>
      <c r="H47" s="278">
        <v>1.2524041631990896</v>
      </c>
      <c r="I47" s="342"/>
      <c r="J47" s="342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>
      <c r="A48" s="344"/>
      <c r="B48" s="339"/>
      <c r="C48" s="282" t="s">
        <v>1680</v>
      </c>
      <c r="D48" s="282" t="s">
        <v>1681</v>
      </c>
      <c r="E48" s="287">
        <v>5700</v>
      </c>
      <c r="F48" s="274" t="s">
        <v>1808</v>
      </c>
      <c r="G48" s="276" t="s">
        <v>611</v>
      </c>
      <c r="H48" s="278">
        <v>1.518873134092513</v>
      </c>
      <c r="I48" s="342"/>
      <c r="J48" s="342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>
      <c r="A49" s="344"/>
      <c r="B49" s="339"/>
      <c r="C49" s="282" t="s">
        <v>1678</v>
      </c>
      <c r="D49" s="282" t="s">
        <v>1679</v>
      </c>
      <c r="E49" s="287">
        <v>5700</v>
      </c>
      <c r="F49" s="274" t="s">
        <v>1807</v>
      </c>
      <c r="G49" s="276" t="s">
        <v>1620</v>
      </c>
      <c r="H49" s="278">
        <v>1.518873134092513</v>
      </c>
      <c r="I49" s="342"/>
      <c r="J49" s="342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>
      <c r="A50" s="344"/>
      <c r="B50" s="339"/>
      <c r="C50" s="282" t="s">
        <v>1676</v>
      </c>
      <c r="D50" s="282" t="s">
        <v>1677</v>
      </c>
      <c r="E50" s="287">
        <v>7380</v>
      </c>
      <c r="F50" s="274" t="s">
        <v>1806</v>
      </c>
      <c r="G50" s="276" t="s">
        <v>611</v>
      </c>
      <c r="H50" s="278">
        <v>1.9665410051934642</v>
      </c>
      <c r="I50" s="342"/>
      <c r="J50" s="342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>
      <c r="A51" s="344"/>
      <c r="B51" s="339"/>
      <c r="C51" s="282" t="s">
        <v>1676</v>
      </c>
      <c r="D51" s="282" t="s">
        <v>1677</v>
      </c>
      <c r="E51" s="287">
        <v>1040</v>
      </c>
      <c r="F51" s="274" t="s">
        <v>1806</v>
      </c>
      <c r="G51" s="276" t="s">
        <v>611</v>
      </c>
      <c r="H51" s="278">
        <v>0.27712772972916028</v>
      </c>
      <c r="I51" s="342"/>
      <c r="J51" s="342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>
      <c r="A52" s="344"/>
      <c r="B52" s="339"/>
      <c r="C52" s="282" t="s">
        <v>1714</v>
      </c>
      <c r="D52" s="282" t="s">
        <v>1715</v>
      </c>
      <c r="E52" s="287">
        <v>5000</v>
      </c>
      <c r="F52" s="274" t="s">
        <v>1850</v>
      </c>
      <c r="G52" s="276" t="s">
        <v>1851</v>
      </c>
      <c r="H52" s="278">
        <v>1.3323448544671166</v>
      </c>
      <c r="I52" s="342"/>
      <c r="J52" s="342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>
      <c r="A53" s="344"/>
      <c r="B53" s="339"/>
      <c r="C53" s="282" t="s">
        <v>1714</v>
      </c>
      <c r="D53" s="282" t="s">
        <v>1715</v>
      </c>
      <c r="E53" s="287">
        <v>4900</v>
      </c>
      <c r="F53" s="274" t="s">
        <v>1850</v>
      </c>
      <c r="G53" s="276" t="s">
        <v>1851</v>
      </c>
      <c r="H53" s="278">
        <v>1.3056979573777743</v>
      </c>
      <c r="I53" s="342"/>
      <c r="J53" s="342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>
      <c r="A54" s="344"/>
      <c r="B54" s="339"/>
      <c r="C54" s="282" t="s">
        <v>1722</v>
      </c>
      <c r="D54" s="282" t="s">
        <v>1723</v>
      </c>
      <c r="E54" s="287">
        <v>4700</v>
      </c>
      <c r="F54" s="274" t="s">
        <v>1862</v>
      </c>
      <c r="G54" s="276" t="s">
        <v>611</v>
      </c>
      <c r="H54" s="278">
        <v>1.2524041631990896</v>
      </c>
      <c r="I54" s="342"/>
      <c r="J54" s="342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>
      <c r="A55" s="344"/>
      <c r="B55" s="339"/>
      <c r="C55" s="282" t="s">
        <v>1740</v>
      </c>
      <c r="D55" s="282" t="s">
        <v>1741</v>
      </c>
      <c r="E55" s="287">
        <v>4200</v>
      </c>
      <c r="F55" s="274" t="s">
        <v>1870</v>
      </c>
      <c r="G55" s="276" t="s">
        <v>611</v>
      </c>
      <c r="H55" s="278">
        <v>1.1191696777523781</v>
      </c>
      <c r="I55" s="342"/>
      <c r="J55" s="34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>
      <c r="A56" s="344"/>
      <c r="B56" s="339"/>
      <c r="C56" s="282" t="s">
        <v>1644</v>
      </c>
      <c r="D56" s="282" t="s">
        <v>1645</v>
      </c>
      <c r="E56" s="287">
        <v>43800</v>
      </c>
      <c r="F56" s="274" t="s">
        <v>1779</v>
      </c>
      <c r="G56" s="276" t="s">
        <v>611</v>
      </c>
      <c r="H56" s="278">
        <v>11.671340925131942</v>
      </c>
      <c r="I56" s="342"/>
      <c r="J56" s="34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>
      <c r="A57" s="344"/>
      <c r="B57" s="339"/>
      <c r="C57" s="282" t="s">
        <v>1644</v>
      </c>
      <c r="D57" s="282" t="s">
        <v>1645</v>
      </c>
      <c r="E57" s="287">
        <v>1700</v>
      </c>
      <c r="F57" s="274" t="s">
        <v>1779</v>
      </c>
      <c r="G57" s="276" t="s">
        <v>611</v>
      </c>
      <c r="H57" s="278">
        <v>0.45299725051881967</v>
      </c>
      <c r="I57" s="342"/>
      <c r="J57" s="34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>
      <c r="A58" s="344"/>
      <c r="B58" s="339"/>
      <c r="C58" s="282" t="s">
        <v>1658</v>
      </c>
      <c r="D58" s="282" t="s">
        <v>1659</v>
      </c>
      <c r="E58" s="287">
        <v>5500</v>
      </c>
      <c r="F58" s="274" t="s">
        <v>1786</v>
      </c>
      <c r="G58" s="276" t="s">
        <v>616</v>
      </c>
      <c r="H58" s="278">
        <v>1.4655793399138284</v>
      </c>
      <c r="I58" s="342"/>
      <c r="J58" s="342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>
      <c r="A59" s="344"/>
      <c r="B59" s="339"/>
      <c r="C59" s="282" t="s">
        <v>1658</v>
      </c>
      <c r="D59" s="282" t="s">
        <v>1659</v>
      </c>
      <c r="E59" s="287">
        <v>14000</v>
      </c>
      <c r="F59" s="274" t="s">
        <v>1786</v>
      </c>
      <c r="G59" s="276" t="s">
        <v>616</v>
      </c>
      <c r="H59" s="278">
        <v>3.7305655925079266</v>
      </c>
      <c r="I59" s="342"/>
      <c r="J59" s="34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>
      <c r="A60" s="344"/>
      <c r="B60" s="339"/>
      <c r="C60" s="282" t="s">
        <v>1638</v>
      </c>
      <c r="D60" s="282" t="s">
        <v>1639</v>
      </c>
      <c r="E60" s="287">
        <v>19500</v>
      </c>
      <c r="F60" s="274" t="s">
        <v>1776</v>
      </c>
      <c r="G60" s="276" t="s">
        <v>616</v>
      </c>
      <c r="H60" s="278">
        <v>5.1961449324217552</v>
      </c>
      <c r="I60" s="342"/>
      <c r="J60" s="342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>
      <c r="A61" s="344"/>
      <c r="B61" s="339"/>
      <c r="C61" s="282" t="s">
        <v>1654</v>
      </c>
      <c r="D61" s="282" t="s">
        <v>1655</v>
      </c>
      <c r="E61" s="287">
        <v>50000</v>
      </c>
      <c r="F61" s="274" t="s">
        <v>1784</v>
      </c>
      <c r="G61" s="276" t="s">
        <v>616</v>
      </c>
      <c r="H61" s="278">
        <v>13.323448544671168</v>
      </c>
      <c r="I61" s="342"/>
      <c r="J61" s="34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>
      <c r="A62" s="344"/>
      <c r="B62" s="339"/>
      <c r="C62" s="282" t="s">
        <v>1654</v>
      </c>
      <c r="D62" s="282" t="s">
        <v>1655</v>
      </c>
      <c r="E62" s="287">
        <v>15000</v>
      </c>
      <c r="F62" s="274" t="s">
        <v>1784</v>
      </c>
      <c r="G62" s="276" t="s">
        <v>616</v>
      </c>
      <c r="H62" s="278">
        <v>3.9970345634013502</v>
      </c>
      <c r="I62" s="342"/>
      <c r="J62" s="342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>
      <c r="A63" s="344"/>
      <c r="B63" s="339"/>
      <c r="C63" s="282" t="s">
        <v>1642</v>
      </c>
      <c r="D63" s="282" t="s">
        <v>1643</v>
      </c>
      <c r="E63" s="287">
        <v>39000</v>
      </c>
      <c r="F63" s="274" t="s">
        <v>1778</v>
      </c>
      <c r="G63" s="276" t="s">
        <v>611</v>
      </c>
      <c r="H63" s="278">
        <v>10.39228986484351</v>
      </c>
      <c r="I63" s="342"/>
      <c r="J63" s="342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>
      <c r="A64" s="344"/>
      <c r="B64" s="339"/>
      <c r="C64" s="282" t="s">
        <v>1666</v>
      </c>
      <c r="D64" s="282" t="s">
        <v>1667</v>
      </c>
      <c r="E64" s="287">
        <v>5000</v>
      </c>
      <c r="F64" s="274" t="s">
        <v>1792</v>
      </c>
      <c r="G64" s="276" t="s">
        <v>1622</v>
      </c>
      <c r="H64" s="278">
        <v>1.3323448544671166</v>
      </c>
      <c r="I64" s="342"/>
      <c r="J64" s="342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>
      <c r="A65" s="344"/>
      <c r="B65" s="339"/>
      <c r="C65" s="282" t="s">
        <v>1666</v>
      </c>
      <c r="D65" s="282" t="s">
        <v>1667</v>
      </c>
      <c r="E65" s="287">
        <v>1500</v>
      </c>
      <c r="F65" s="274" t="s">
        <v>1792</v>
      </c>
      <c r="G65" s="276" t="s">
        <v>1622</v>
      </c>
      <c r="H65" s="278">
        <v>0.39970345634013499</v>
      </c>
      <c r="I65" s="342"/>
      <c r="J65" s="342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>
      <c r="A66" s="344"/>
      <c r="B66" s="339"/>
      <c r="C66" s="282" t="s">
        <v>1662</v>
      </c>
      <c r="D66" s="282" t="s">
        <v>1663</v>
      </c>
      <c r="E66" s="287">
        <v>13000</v>
      </c>
      <c r="F66" s="274" t="s">
        <v>1790</v>
      </c>
      <c r="G66" s="276" t="s">
        <v>616</v>
      </c>
      <c r="H66" s="278">
        <v>3.4640966216145035</v>
      </c>
      <c r="I66" s="342"/>
      <c r="J66" s="342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>
      <c r="A67" s="344"/>
      <c r="B67" s="339"/>
      <c r="C67" s="282" t="s">
        <v>1668</v>
      </c>
      <c r="D67" s="282" t="s">
        <v>1669</v>
      </c>
      <c r="E67" s="287">
        <v>6500</v>
      </c>
      <c r="F67" s="274" t="s">
        <v>1795</v>
      </c>
      <c r="G67" s="276" t="s">
        <v>1620</v>
      </c>
      <c r="H67" s="278">
        <v>1.7320483108072517</v>
      </c>
      <c r="I67" s="342"/>
      <c r="J67" s="342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>
      <c r="A68" s="344"/>
      <c r="B68" s="339"/>
      <c r="C68" s="282" t="s">
        <v>1670</v>
      </c>
      <c r="D68" s="282" t="s">
        <v>1671</v>
      </c>
      <c r="E68" s="287">
        <v>6500</v>
      </c>
      <c r="F68" s="274" t="s">
        <v>1798</v>
      </c>
      <c r="G68" s="276" t="s">
        <v>1620</v>
      </c>
      <c r="H68" s="278">
        <v>1.7320483108072517</v>
      </c>
      <c r="I68" s="342"/>
      <c r="J68" s="342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>
      <c r="A69" s="344"/>
      <c r="B69" s="339"/>
      <c r="C69" s="282" t="s">
        <v>1732</v>
      </c>
      <c r="D69" s="282" t="s">
        <v>1733</v>
      </c>
      <c r="E69" s="287">
        <v>9000</v>
      </c>
      <c r="F69" s="274" t="s">
        <v>1867</v>
      </c>
      <c r="G69" s="276" t="s">
        <v>611</v>
      </c>
      <c r="H69" s="278">
        <v>2.39822073804081</v>
      </c>
      <c r="I69" s="342"/>
      <c r="J69" s="342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>
      <c r="A70" s="344"/>
      <c r="B70" s="339"/>
      <c r="C70" s="282" t="s">
        <v>1732</v>
      </c>
      <c r="D70" s="282" t="s">
        <v>1733</v>
      </c>
      <c r="E70" s="287">
        <v>7400</v>
      </c>
      <c r="F70" s="274" t="s">
        <v>1867</v>
      </c>
      <c r="G70" s="276" t="s">
        <v>611</v>
      </c>
      <c r="H70" s="278">
        <v>1.9718703846113328</v>
      </c>
      <c r="I70" s="342"/>
      <c r="J70" s="342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>
      <c r="A71" s="344"/>
      <c r="B71" s="339"/>
      <c r="C71" s="282" t="s">
        <v>1736</v>
      </c>
      <c r="D71" s="282" t="s">
        <v>1737</v>
      </c>
      <c r="E71" s="287">
        <v>6500</v>
      </c>
      <c r="F71" s="274" t="s">
        <v>1869</v>
      </c>
      <c r="G71" s="276" t="s">
        <v>611</v>
      </c>
      <c r="H71" s="278">
        <v>1.7320483108072517</v>
      </c>
      <c r="I71" s="342"/>
      <c r="J71" s="342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>
      <c r="A72" s="344"/>
      <c r="B72" s="339"/>
      <c r="C72" s="282" t="s">
        <v>1748</v>
      </c>
      <c r="D72" s="282" t="s">
        <v>1749</v>
      </c>
      <c r="E72" s="287">
        <v>6500</v>
      </c>
      <c r="F72" s="274" t="s">
        <v>1873</v>
      </c>
      <c r="G72" s="276" t="s">
        <v>611</v>
      </c>
      <c r="H72" s="278">
        <v>1.7320483108072517</v>
      </c>
      <c r="I72" s="342"/>
      <c r="J72" s="342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>
      <c r="A73" s="344"/>
      <c r="B73" s="339"/>
      <c r="C73" s="282" t="s">
        <v>1644</v>
      </c>
      <c r="D73" s="282" t="s">
        <v>1645</v>
      </c>
      <c r="E73" s="287">
        <v>2400</v>
      </c>
      <c r="F73" s="274" t="s">
        <v>1779</v>
      </c>
      <c r="G73" s="276" t="s">
        <v>611</v>
      </c>
      <c r="H73" s="278">
        <v>0.63952553014421598</v>
      </c>
      <c r="I73" s="342"/>
      <c r="J73" s="342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>
      <c r="A74" s="344"/>
      <c r="B74" s="339"/>
      <c r="C74" s="282" t="s">
        <v>1658</v>
      </c>
      <c r="D74" s="282" t="s">
        <v>1659</v>
      </c>
      <c r="E74" s="287">
        <v>900</v>
      </c>
      <c r="F74" s="274" t="s">
        <v>1786</v>
      </c>
      <c r="G74" s="276" t="s">
        <v>616</v>
      </c>
      <c r="H74" s="278">
        <v>0.23982207380408099</v>
      </c>
      <c r="I74" s="342"/>
      <c r="J74" s="342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>
      <c r="A75" s="344"/>
      <c r="B75" s="339"/>
      <c r="C75" s="282" t="s">
        <v>1638</v>
      </c>
      <c r="D75" s="282" t="s">
        <v>1639</v>
      </c>
      <c r="E75" s="287">
        <v>900</v>
      </c>
      <c r="F75" s="274" t="s">
        <v>1776</v>
      </c>
      <c r="G75" s="276" t="s">
        <v>616</v>
      </c>
      <c r="H75" s="278">
        <v>0.23982207380408099</v>
      </c>
      <c r="I75" s="342"/>
      <c r="J75" s="342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>
      <c r="A76" s="344"/>
      <c r="B76" s="339"/>
      <c r="C76" s="282" t="s">
        <v>1654</v>
      </c>
      <c r="D76" s="282" t="s">
        <v>1655</v>
      </c>
      <c r="E76" s="287">
        <v>3000</v>
      </c>
      <c r="F76" s="274" t="s">
        <v>1784</v>
      </c>
      <c r="G76" s="276" t="s">
        <v>616</v>
      </c>
      <c r="H76" s="278">
        <v>0.79940691268026998</v>
      </c>
      <c r="I76" s="342"/>
      <c r="J76" s="342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>
      <c r="A77" s="344"/>
      <c r="B77" s="339"/>
      <c r="C77" s="282" t="s">
        <v>1642</v>
      </c>
      <c r="D77" s="282" t="s">
        <v>1643</v>
      </c>
      <c r="E77" s="287">
        <v>1000</v>
      </c>
      <c r="F77" s="274" t="s">
        <v>1778</v>
      </c>
      <c r="G77" s="276" t="s">
        <v>611</v>
      </c>
      <c r="H77" s="278">
        <v>0.26646897089342336</v>
      </c>
      <c r="I77" s="342"/>
      <c r="J77" s="34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>
      <c r="A78" s="344"/>
      <c r="B78" s="339"/>
      <c r="C78" s="282" t="s">
        <v>1642</v>
      </c>
      <c r="D78" s="282" t="s">
        <v>1643</v>
      </c>
      <c r="E78" s="287">
        <v>800</v>
      </c>
      <c r="F78" s="274" t="s">
        <v>1778</v>
      </c>
      <c r="G78" s="276" t="s">
        <v>611</v>
      </c>
      <c r="H78" s="278">
        <v>0.21317517671473868</v>
      </c>
      <c r="I78" s="342"/>
      <c r="J78" s="342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>
      <c r="A79" s="344"/>
      <c r="B79" s="339"/>
      <c r="C79" s="282" t="s">
        <v>1662</v>
      </c>
      <c r="D79" s="282" t="s">
        <v>1663</v>
      </c>
      <c r="E79" s="287">
        <v>600</v>
      </c>
      <c r="F79" s="274" t="s">
        <v>1790</v>
      </c>
      <c r="G79" s="276" t="s">
        <v>616</v>
      </c>
      <c r="H79" s="278">
        <v>0.159881382536054</v>
      </c>
      <c r="I79" s="342"/>
      <c r="J79" s="342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>
      <c r="A80" s="344"/>
      <c r="B80" s="339"/>
      <c r="C80" s="282" t="s">
        <v>1712</v>
      </c>
      <c r="D80" s="282" t="s">
        <v>1713</v>
      </c>
      <c r="E80" s="287">
        <v>300</v>
      </c>
      <c r="F80" s="274" t="s">
        <v>1847</v>
      </c>
      <c r="G80" s="276" t="s">
        <v>616</v>
      </c>
      <c r="H80" s="278">
        <v>7.9940691268026998E-2</v>
      </c>
      <c r="I80" s="342"/>
      <c r="J80" s="342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>
      <c r="A81" s="344"/>
      <c r="B81" s="339"/>
      <c r="C81" s="282" t="s">
        <v>1720</v>
      </c>
      <c r="D81" s="282" t="s">
        <v>1721</v>
      </c>
      <c r="E81" s="287">
        <v>1000</v>
      </c>
      <c r="F81" s="274" t="s">
        <v>1860</v>
      </c>
      <c r="G81" s="276" t="s">
        <v>616</v>
      </c>
      <c r="H81" s="278">
        <v>0.26646897089342336</v>
      </c>
      <c r="I81" s="342"/>
      <c r="J81" s="342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>
      <c r="A82" s="344"/>
      <c r="B82" s="339"/>
      <c r="C82" s="282" t="s">
        <v>1720</v>
      </c>
      <c r="D82" s="282" t="s">
        <v>1721</v>
      </c>
      <c r="E82" s="287">
        <v>1000</v>
      </c>
      <c r="F82" s="274" t="s">
        <v>1860</v>
      </c>
      <c r="G82" s="276" t="s">
        <v>616</v>
      </c>
      <c r="H82" s="278">
        <v>0.26646897089342336</v>
      </c>
      <c r="I82" s="342"/>
      <c r="J82" s="342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>
      <c r="A83" s="344"/>
      <c r="B83" s="339"/>
      <c r="C83" s="282" t="s">
        <v>1724</v>
      </c>
      <c r="D83" s="282" t="s">
        <v>1725</v>
      </c>
      <c r="E83" s="287">
        <v>1000</v>
      </c>
      <c r="F83" s="274" t="s">
        <v>1863</v>
      </c>
      <c r="G83" s="276" t="s">
        <v>611</v>
      </c>
      <c r="H83" s="278">
        <v>0.26646897089342336</v>
      </c>
      <c r="I83" s="342"/>
      <c r="J83" s="342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>
      <c r="A84" s="344"/>
      <c r="B84" s="339"/>
      <c r="C84" s="282" t="s">
        <v>1718</v>
      </c>
      <c r="D84" s="282" t="s">
        <v>1719</v>
      </c>
      <c r="E84" s="287">
        <v>1000</v>
      </c>
      <c r="F84" s="274" t="s">
        <v>1857</v>
      </c>
      <c r="G84" s="276" t="s">
        <v>611</v>
      </c>
      <c r="H84" s="278">
        <v>0.26646897089342336</v>
      </c>
      <c r="I84" s="342"/>
      <c r="J84" s="342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>
      <c r="A85" s="344"/>
      <c r="B85" s="339"/>
      <c r="C85" s="282" t="s">
        <v>1744</v>
      </c>
      <c r="D85" s="282" t="s">
        <v>1745</v>
      </c>
      <c r="E85" s="287">
        <v>300</v>
      </c>
      <c r="F85" s="274" t="s">
        <v>1871</v>
      </c>
      <c r="G85" s="276" t="s">
        <v>611</v>
      </c>
      <c r="H85" s="278">
        <v>7.9940691268026998E-2</v>
      </c>
      <c r="I85" s="342"/>
      <c r="J85" s="342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>
      <c r="A86" s="344"/>
      <c r="B86" s="339"/>
      <c r="C86" s="282" t="s">
        <v>1732</v>
      </c>
      <c r="D86" s="282" t="s">
        <v>1733</v>
      </c>
      <c r="E86" s="287">
        <v>300</v>
      </c>
      <c r="F86" s="274" t="s">
        <v>1867</v>
      </c>
      <c r="G86" s="276" t="s">
        <v>611</v>
      </c>
      <c r="H86" s="278">
        <v>7.9940691268026998E-2</v>
      </c>
      <c r="I86" s="342"/>
      <c r="J86" s="342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>
      <c r="A87" s="344"/>
      <c r="B87" s="339"/>
      <c r="C87" s="282" t="s">
        <v>1648</v>
      </c>
      <c r="D87" s="282" t="s">
        <v>1649</v>
      </c>
      <c r="E87" s="287">
        <v>2000</v>
      </c>
      <c r="F87" s="274" t="s">
        <v>1781</v>
      </c>
      <c r="G87" s="276" t="s">
        <v>611</v>
      </c>
      <c r="H87" s="278">
        <v>0.53293794178684673</v>
      </c>
      <c r="I87" s="342"/>
      <c r="J87" s="342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>
      <c r="A88" s="344"/>
      <c r="B88" s="339"/>
      <c r="C88" s="282" t="s">
        <v>1656</v>
      </c>
      <c r="D88" s="282" t="s">
        <v>1657</v>
      </c>
      <c r="E88" s="287">
        <v>3000</v>
      </c>
      <c r="F88" s="274" t="s">
        <v>1785</v>
      </c>
      <c r="G88" s="276" t="s">
        <v>611</v>
      </c>
      <c r="H88" s="278">
        <v>0.79940691268026998</v>
      </c>
      <c r="I88" s="342"/>
      <c r="J88" s="342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>
      <c r="A89" s="344"/>
      <c r="B89" s="339"/>
      <c r="C89" s="282" t="s">
        <v>1660</v>
      </c>
      <c r="D89" s="282" t="s">
        <v>1661</v>
      </c>
      <c r="E89" s="287">
        <v>1000</v>
      </c>
      <c r="F89" s="274" t="s">
        <v>1787</v>
      </c>
      <c r="G89" s="276" t="s">
        <v>611</v>
      </c>
      <c r="H89" s="278">
        <v>0.26646897089342336</v>
      </c>
      <c r="I89" s="342"/>
      <c r="J89" s="342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>
      <c r="A90" s="344"/>
      <c r="B90" s="339"/>
      <c r="C90" s="282" t="s">
        <v>1652</v>
      </c>
      <c r="D90" s="282" t="s">
        <v>1653</v>
      </c>
      <c r="E90" s="287">
        <v>2000</v>
      </c>
      <c r="F90" s="274" t="s">
        <v>1783</v>
      </c>
      <c r="G90" s="276" t="s">
        <v>611</v>
      </c>
      <c r="H90" s="278">
        <v>0.53293794178684673</v>
      </c>
      <c r="I90" s="342"/>
      <c r="J90" s="342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>
      <c r="A91" s="344"/>
      <c r="B91" s="339"/>
      <c r="C91" s="282" t="s">
        <v>1646</v>
      </c>
      <c r="D91" s="282" t="s">
        <v>1647</v>
      </c>
      <c r="E91" s="287">
        <v>3000</v>
      </c>
      <c r="F91" s="274" t="s">
        <v>1780</v>
      </c>
      <c r="G91" s="276" t="s">
        <v>611</v>
      </c>
      <c r="H91" s="278">
        <v>0.79940691268026998</v>
      </c>
      <c r="I91" s="342"/>
      <c r="J91" s="342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>
      <c r="A92" s="344"/>
      <c r="B92" s="339"/>
      <c r="C92" s="282" t="s">
        <v>1650</v>
      </c>
      <c r="D92" s="282" t="s">
        <v>1651</v>
      </c>
      <c r="E92" s="287">
        <v>2000</v>
      </c>
      <c r="F92" s="274" t="s">
        <v>1782</v>
      </c>
      <c r="G92" s="276" t="s">
        <v>616</v>
      </c>
      <c r="H92" s="278">
        <v>0.53293794178684673</v>
      </c>
      <c r="I92" s="342"/>
      <c r="J92" s="342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>
      <c r="A93" s="344"/>
      <c r="B93" s="339"/>
      <c r="C93" s="282" t="s">
        <v>1634</v>
      </c>
      <c r="D93" s="282" t="s">
        <v>1635</v>
      </c>
      <c r="E93" s="287">
        <v>4500</v>
      </c>
      <c r="F93" s="274" t="s">
        <v>1772</v>
      </c>
      <c r="G93" s="276" t="s">
        <v>611</v>
      </c>
      <c r="H93" s="278">
        <v>1.199110369020405</v>
      </c>
      <c r="I93" s="342"/>
      <c r="J93" s="342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>
      <c r="A94" s="344"/>
      <c r="B94" s="339"/>
      <c r="C94" s="282" t="s">
        <v>1664</v>
      </c>
      <c r="D94" s="282" t="s">
        <v>1665</v>
      </c>
      <c r="E94" s="287">
        <v>1400</v>
      </c>
      <c r="F94" s="274" t="s">
        <v>1791</v>
      </c>
      <c r="G94" s="276" t="s">
        <v>1622</v>
      </c>
      <c r="H94" s="278">
        <v>0.37305655925079267</v>
      </c>
      <c r="I94" s="342"/>
      <c r="J94" s="342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>
      <c r="A95" s="344"/>
      <c r="B95" s="339"/>
      <c r="C95" s="282" t="s">
        <v>1686</v>
      </c>
      <c r="D95" s="282" t="s">
        <v>1687</v>
      </c>
      <c r="E95" s="287">
        <v>500</v>
      </c>
      <c r="F95" s="274" t="s">
        <v>1813</v>
      </c>
      <c r="G95" s="276" t="s">
        <v>611</v>
      </c>
      <c r="H95" s="278">
        <v>0.13323448544671168</v>
      </c>
      <c r="I95" s="342"/>
      <c r="J95" s="342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>
      <c r="A96" s="344"/>
      <c r="B96" s="339"/>
      <c r="C96" s="282" t="s">
        <v>1674</v>
      </c>
      <c r="D96" s="282" t="s">
        <v>1675</v>
      </c>
      <c r="E96" s="287">
        <v>500</v>
      </c>
      <c r="F96" s="274" t="s">
        <v>1805</v>
      </c>
      <c r="G96" s="276" t="s">
        <v>611</v>
      </c>
      <c r="H96" s="278">
        <v>0.13323448544671168</v>
      </c>
      <c r="I96" s="342"/>
      <c r="J96" s="342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>
      <c r="A97" s="344"/>
      <c r="B97" s="339"/>
      <c r="C97" s="282" t="s">
        <v>1728</v>
      </c>
      <c r="D97" s="282" t="s">
        <v>1729</v>
      </c>
      <c r="E97" s="287">
        <v>1500</v>
      </c>
      <c r="F97" s="274" t="s">
        <v>1865</v>
      </c>
      <c r="G97" s="276" t="s">
        <v>611</v>
      </c>
      <c r="H97" s="278">
        <v>0.39970345634013499</v>
      </c>
      <c r="I97" s="342"/>
      <c r="J97" s="342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>
      <c r="A98" s="344"/>
      <c r="B98" s="339"/>
      <c r="C98" s="282" t="s">
        <v>1726</v>
      </c>
      <c r="D98" s="282" t="s">
        <v>1727</v>
      </c>
      <c r="E98" s="287">
        <v>500</v>
      </c>
      <c r="F98" s="274" t="s">
        <v>1864</v>
      </c>
      <c r="G98" s="276" t="s">
        <v>611</v>
      </c>
      <c r="H98" s="278">
        <v>0.13323448544671168</v>
      </c>
      <c r="I98" s="342"/>
      <c r="J98" s="342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>
      <c r="A99" s="344"/>
      <c r="B99" s="339"/>
      <c r="C99" s="282" t="s">
        <v>1738</v>
      </c>
      <c r="D99" s="282" t="s">
        <v>1739</v>
      </c>
      <c r="E99" s="287">
        <v>1200</v>
      </c>
      <c r="F99" s="274" t="s">
        <v>1982</v>
      </c>
      <c r="G99" s="276" t="s">
        <v>611</v>
      </c>
      <c r="H99" s="278">
        <v>0.31976276507210799</v>
      </c>
      <c r="I99" s="342"/>
      <c r="J99" s="342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>
      <c r="A100" s="344"/>
      <c r="B100" s="339"/>
      <c r="C100" s="282" t="s">
        <v>1716</v>
      </c>
      <c r="D100" s="282" t="s">
        <v>1717</v>
      </c>
      <c r="E100" s="287">
        <v>1000</v>
      </c>
      <c r="F100" s="274" t="s">
        <v>1854</v>
      </c>
      <c r="G100" s="276" t="s">
        <v>611</v>
      </c>
      <c r="H100" s="278">
        <v>0.26646897089342336</v>
      </c>
      <c r="I100" s="342"/>
      <c r="J100" s="34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>
      <c r="A101" s="344"/>
      <c r="B101" s="339"/>
      <c r="C101" s="282" t="s">
        <v>1716</v>
      </c>
      <c r="D101" s="282" t="s">
        <v>1717</v>
      </c>
      <c r="E101" s="287">
        <v>1000</v>
      </c>
      <c r="F101" s="274" t="s">
        <v>1854</v>
      </c>
      <c r="G101" s="276" t="s">
        <v>611</v>
      </c>
      <c r="H101" s="278">
        <v>0.26646897089342336</v>
      </c>
      <c r="I101" s="342"/>
      <c r="J101" s="34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>
      <c r="A102" s="344"/>
      <c r="B102" s="339"/>
      <c r="C102" s="282" t="s">
        <v>1734</v>
      </c>
      <c r="D102" s="282" t="s">
        <v>1735</v>
      </c>
      <c r="E102" s="287">
        <v>500</v>
      </c>
      <c r="F102" s="274" t="s">
        <v>1868</v>
      </c>
      <c r="G102" s="276" t="s">
        <v>611</v>
      </c>
      <c r="H102" s="278">
        <v>0.13323448544671168</v>
      </c>
      <c r="I102" s="342"/>
      <c r="J102" s="34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>
      <c r="A103" s="344"/>
      <c r="B103" s="339"/>
      <c r="C103" s="282" t="s">
        <v>1742</v>
      </c>
      <c r="D103" s="282" t="s">
        <v>1743</v>
      </c>
      <c r="E103" s="287">
        <v>1200</v>
      </c>
      <c r="F103" s="274" t="s">
        <v>1983</v>
      </c>
      <c r="G103" s="276" t="s">
        <v>611</v>
      </c>
      <c r="H103" s="278">
        <v>0.31976276507210799</v>
      </c>
      <c r="I103" s="342"/>
      <c r="J103" s="34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>
      <c r="A104" s="344"/>
      <c r="B104" s="339"/>
      <c r="C104" s="282" t="s">
        <v>1750</v>
      </c>
      <c r="D104" s="282" t="s">
        <v>1751</v>
      </c>
      <c r="E104" s="287">
        <v>300</v>
      </c>
      <c r="F104" s="274" t="s">
        <v>1984</v>
      </c>
      <c r="G104" s="276" t="s">
        <v>611</v>
      </c>
      <c r="H104" s="278">
        <v>7.9940691268026998E-2</v>
      </c>
      <c r="I104" s="342"/>
      <c r="J104" s="34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>
      <c r="A105" s="344"/>
      <c r="B105" s="339"/>
      <c r="C105" s="282" t="s">
        <v>1752</v>
      </c>
      <c r="D105" s="282" t="s">
        <v>1753</v>
      </c>
      <c r="E105" s="287">
        <v>2000</v>
      </c>
      <c r="F105" s="274" t="s">
        <v>1985</v>
      </c>
      <c r="G105" s="276" t="s">
        <v>611</v>
      </c>
      <c r="H105" s="278">
        <v>0.53293794178684673</v>
      </c>
      <c r="I105" s="342"/>
      <c r="J105" s="34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>
      <c r="A106" s="344"/>
      <c r="B106" s="339"/>
      <c r="C106" s="282" t="s">
        <v>1648</v>
      </c>
      <c r="D106" s="282" t="s">
        <v>1649</v>
      </c>
      <c r="E106" s="287">
        <v>600</v>
      </c>
      <c r="F106" s="274" t="s">
        <v>1781</v>
      </c>
      <c r="G106" s="276" t="s">
        <v>611</v>
      </c>
      <c r="H106" s="278">
        <v>0.159881382536054</v>
      </c>
      <c r="I106" s="342"/>
      <c r="J106" s="34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>
      <c r="A107" s="344"/>
      <c r="B107" s="339"/>
      <c r="C107" s="282" t="s">
        <v>1646</v>
      </c>
      <c r="D107" s="282" t="s">
        <v>1647</v>
      </c>
      <c r="E107" s="287">
        <v>1650</v>
      </c>
      <c r="F107" s="274" t="s">
        <v>1780</v>
      </c>
      <c r="G107" s="276" t="s">
        <v>611</v>
      </c>
      <c r="H107" s="278">
        <v>0.43967380197414851</v>
      </c>
      <c r="I107" s="342"/>
      <c r="J107" s="34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>
      <c r="A108" s="344"/>
      <c r="B108" s="339"/>
      <c r="C108" s="282" t="s">
        <v>1640</v>
      </c>
      <c r="D108" s="282" t="s">
        <v>1641</v>
      </c>
      <c r="E108" s="287">
        <v>900</v>
      </c>
      <c r="F108" s="274" t="s">
        <v>1777</v>
      </c>
      <c r="G108" s="276" t="s">
        <v>611</v>
      </c>
      <c r="H108" s="278">
        <v>0.23982207380408099</v>
      </c>
      <c r="I108" s="342"/>
      <c r="J108" s="34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>
      <c r="A109" s="344"/>
      <c r="B109" s="339"/>
      <c r="C109" s="282" t="s">
        <v>1636</v>
      </c>
      <c r="D109" s="282" t="s">
        <v>1637</v>
      </c>
      <c r="E109" s="287">
        <v>900</v>
      </c>
      <c r="F109" s="274" t="s">
        <v>1775</v>
      </c>
      <c r="G109" s="276" t="s">
        <v>611</v>
      </c>
      <c r="H109" s="278">
        <v>0.23982207380408099</v>
      </c>
      <c r="I109" s="342"/>
      <c r="J109" s="34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>
      <c r="A110" s="344"/>
      <c r="B110" s="339"/>
      <c r="C110" s="282" t="s">
        <v>1634</v>
      </c>
      <c r="D110" s="282" t="s">
        <v>1635</v>
      </c>
      <c r="E110" s="287">
        <v>1350</v>
      </c>
      <c r="F110" s="274" t="s">
        <v>1772</v>
      </c>
      <c r="G110" s="276" t="s">
        <v>611</v>
      </c>
      <c r="H110" s="278">
        <v>0.35973311070612152</v>
      </c>
      <c r="I110" s="342"/>
      <c r="J110" s="34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>
      <c r="A111" s="344"/>
      <c r="B111" s="339"/>
      <c r="C111" s="282" t="s">
        <v>1684</v>
      </c>
      <c r="D111" s="282" t="s">
        <v>1685</v>
      </c>
      <c r="E111" s="287">
        <v>150</v>
      </c>
      <c r="F111" s="274" t="s">
        <v>1810</v>
      </c>
      <c r="G111" s="276" t="s">
        <v>611</v>
      </c>
      <c r="H111" s="278">
        <v>3.9970345634013499E-2</v>
      </c>
      <c r="I111" s="342"/>
      <c r="J111" s="34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>
      <c r="A112" s="344"/>
      <c r="B112" s="339"/>
      <c r="C112" s="282" t="s">
        <v>1682</v>
      </c>
      <c r="D112" s="282" t="s">
        <v>1683</v>
      </c>
      <c r="E112" s="287">
        <v>150</v>
      </c>
      <c r="F112" s="274" t="s">
        <v>1809</v>
      </c>
      <c r="G112" s="276" t="s">
        <v>1620</v>
      </c>
      <c r="H112" s="278">
        <v>3.9970345634013499E-2</v>
      </c>
      <c r="I112" s="342"/>
      <c r="J112" s="34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>
      <c r="A113" s="344"/>
      <c r="B113" s="339"/>
      <c r="C113" s="282" t="s">
        <v>1680</v>
      </c>
      <c r="D113" s="282" t="s">
        <v>1681</v>
      </c>
      <c r="E113" s="287">
        <v>150</v>
      </c>
      <c r="F113" s="274" t="s">
        <v>1808</v>
      </c>
      <c r="G113" s="276" t="s">
        <v>611</v>
      </c>
      <c r="H113" s="278">
        <v>3.9970345634013499E-2</v>
      </c>
      <c r="I113" s="342"/>
      <c r="J113" s="34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>
      <c r="A114" s="344"/>
      <c r="B114" s="339"/>
      <c r="C114" s="282" t="s">
        <v>1678</v>
      </c>
      <c r="D114" s="282" t="s">
        <v>1679</v>
      </c>
      <c r="E114" s="287">
        <v>150</v>
      </c>
      <c r="F114" s="274" t="s">
        <v>1807</v>
      </c>
      <c r="G114" s="276" t="s">
        <v>1620</v>
      </c>
      <c r="H114" s="278">
        <v>3.9970345634013499E-2</v>
      </c>
      <c r="I114" s="342"/>
      <c r="J114" s="34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>
      <c r="A115" s="344"/>
      <c r="B115" s="339"/>
      <c r="C115" s="282" t="s">
        <v>1676</v>
      </c>
      <c r="D115" s="282" t="s">
        <v>1677</v>
      </c>
      <c r="E115" s="287">
        <v>300</v>
      </c>
      <c r="F115" s="274" t="s">
        <v>1806</v>
      </c>
      <c r="G115" s="276" t="s">
        <v>611</v>
      </c>
      <c r="H115" s="278">
        <v>7.9940691268026998E-2</v>
      </c>
      <c r="I115" s="342"/>
      <c r="J115" s="34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>
      <c r="A116" s="344"/>
      <c r="B116" s="339"/>
      <c r="C116" s="282" t="s">
        <v>1722</v>
      </c>
      <c r="D116" s="282" t="s">
        <v>1723</v>
      </c>
      <c r="E116" s="287">
        <v>150</v>
      </c>
      <c r="F116" s="274" t="s">
        <v>1862</v>
      </c>
      <c r="G116" s="276" t="s">
        <v>611</v>
      </c>
      <c r="H116" s="278">
        <v>3.9970345634013499E-2</v>
      </c>
      <c r="I116" s="342"/>
      <c r="J116" s="34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>
      <c r="A117" s="344"/>
      <c r="B117" s="339"/>
      <c r="C117" s="282" t="s">
        <v>1740</v>
      </c>
      <c r="D117" s="282" t="s">
        <v>1741</v>
      </c>
      <c r="E117" s="287">
        <v>150</v>
      </c>
      <c r="F117" s="274" t="s">
        <v>1870</v>
      </c>
      <c r="G117" s="276" t="s">
        <v>611</v>
      </c>
      <c r="H117" s="278">
        <v>3.9970345634013499E-2</v>
      </c>
      <c r="I117" s="342"/>
      <c r="J117" s="34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>
      <c r="A118" s="344"/>
      <c r="B118" s="339"/>
      <c r="C118" s="282" t="s">
        <v>1644</v>
      </c>
      <c r="D118" s="282" t="s">
        <v>1645</v>
      </c>
      <c r="E118" s="287">
        <v>9100</v>
      </c>
      <c r="F118" s="274" t="s">
        <v>1779</v>
      </c>
      <c r="G118" s="276" t="s">
        <v>611</v>
      </c>
      <c r="H118" s="278">
        <v>2.4248676351301524</v>
      </c>
      <c r="I118" s="342"/>
      <c r="J118" s="34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>
      <c r="A119" s="344"/>
      <c r="B119" s="339"/>
      <c r="C119" s="282" t="s">
        <v>1658</v>
      </c>
      <c r="D119" s="282" t="s">
        <v>1659</v>
      </c>
      <c r="E119" s="287">
        <v>3900</v>
      </c>
      <c r="F119" s="274" t="s">
        <v>1786</v>
      </c>
      <c r="G119" s="276" t="s">
        <v>616</v>
      </c>
      <c r="H119" s="278">
        <v>1.0392289864843511</v>
      </c>
      <c r="I119" s="342"/>
      <c r="J119" s="34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>
      <c r="A120" s="344"/>
      <c r="B120" s="339"/>
      <c r="C120" s="282" t="s">
        <v>1638</v>
      </c>
      <c r="D120" s="282" t="s">
        <v>1639</v>
      </c>
      <c r="E120" s="287">
        <v>3900</v>
      </c>
      <c r="F120" s="274" t="s">
        <v>1776</v>
      </c>
      <c r="G120" s="276" t="s">
        <v>616</v>
      </c>
      <c r="H120" s="278">
        <v>1.0392289864843511</v>
      </c>
      <c r="I120" s="342"/>
      <c r="J120" s="34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>
      <c r="A121" s="344"/>
      <c r="B121" s="339"/>
      <c r="C121" s="282" t="s">
        <v>1654</v>
      </c>
      <c r="D121" s="282" t="s">
        <v>1655</v>
      </c>
      <c r="E121" s="287">
        <v>13000</v>
      </c>
      <c r="F121" s="274" t="s">
        <v>1784</v>
      </c>
      <c r="G121" s="276" t="s">
        <v>616</v>
      </c>
      <c r="H121" s="278">
        <v>3.4640966216145035</v>
      </c>
      <c r="I121" s="342"/>
      <c r="J121" s="34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>
      <c r="A122" s="344"/>
      <c r="B122" s="339"/>
      <c r="C122" s="282" t="s">
        <v>1642</v>
      </c>
      <c r="D122" s="282" t="s">
        <v>1643</v>
      </c>
      <c r="E122" s="287">
        <v>7800</v>
      </c>
      <c r="F122" s="274" t="s">
        <v>1778</v>
      </c>
      <c r="G122" s="276" t="s">
        <v>611</v>
      </c>
      <c r="H122" s="278">
        <v>2.0784579729687023</v>
      </c>
      <c r="I122" s="342"/>
      <c r="J122" s="34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>
      <c r="A123" s="344"/>
      <c r="B123" s="339"/>
      <c r="C123" s="282" t="s">
        <v>1666</v>
      </c>
      <c r="D123" s="282" t="s">
        <v>1667</v>
      </c>
      <c r="E123" s="287">
        <v>1300</v>
      </c>
      <c r="F123" s="274" t="s">
        <v>1792</v>
      </c>
      <c r="G123" s="276" t="s">
        <v>1622</v>
      </c>
      <c r="H123" s="278">
        <v>0.34640966216145036</v>
      </c>
      <c r="I123" s="342"/>
      <c r="J123" s="34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>
      <c r="A124" s="344"/>
      <c r="B124" s="339"/>
      <c r="C124" s="282" t="s">
        <v>1662</v>
      </c>
      <c r="D124" s="282" t="s">
        <v>1663</v>
      </c>
      <c r="E124" s="287">
        <v>2600</v>
      </c>
      <c r="F124" s="274" t="s">
        <v>1790</v>
      </c>
      <c r="G124" s="276" t="s">
        <v>616</v>
      </c>
      <c r="H124" s="278">
        <v>0.69281932432290072</v>
      </c>
      <c r="I124" s="342"/>
      <c r="J124" s="34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>
      <c r="A125" s="344"/>
      <c r="B125" s="339"/>
      <c r="C125" s="282" t="s">
        <v>1668</v>
      </c>
      <c r="D125" s="282" t="s">
        <v>1669</v>
      </c>
      <c r="E125" s="287">
        <v>1300</v>
      </c>
      <c r="F125" s="274" t="s">
        <v>1795</v>
      </c>
      <c r="G125" s="276" t="s">
        <v>1620</v>
      </c>
      <c r="H125" s="278">
        <v>0.34640966216145036</v>
      </c>
      <c r="I125" s="342"/>
      <c r="J125" s="34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>
      <c r="A126" s="344"/>
      <c r="B126" s="339"/>
      <c r="C126" s="282" t="s">
        <v>1670</v>
      </c>
      <c r="D126" s="282" t="s">
        <v>1671</v>
      </c>
      <c r="E126" s="287">
        <v>1300</v>
      </c>
      <c r="F126" s="274" t="s">
        <v>1798</v>
      </c>
      <c r="G126" s="276" t="s">
        <v>1620</v>
      </c>
      <c r="H126" s="278">
        <v>0.34640966216145036</v>
      </c>
      <c r="I126" s="342"/>
      <c r="J126" s="34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>
      <c r="A127" s="344"/>
      <c r="B127" s="339"/>
      <c r="C127" s="282" t="s">
        <v>1672</v>
      </c>
      <c r="D127" s="282" t="s">
        <v>1673</v>
      </c>
      <c r="E127" s="287">
        <v>1850</v>
      </c>
      <c r="F127" s="274" t="s">
        <v>1801</v>
      </c>
      <c r="G127" s="276" t="s">
        <v>1802</v>
      </c>
      <c r="H127" s="278">
        <v>0.4929675961528332</v>
      </c>
      <c r="I127" s="342"/>
      <c r="J127" s="34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>
      <c r="A128" s="344"/>
      <c r="B128" s="339"/>
      <c r="C128" s="282" t="s">
        <v>1732</v>
      </c>
      <c r="D128" s="282" t="s">
        <v>1733</v>
      </c>
      <c r="E128" s="287">
        <v>1300</v>
      </c>
      <c r="F128" s="274" t="s">
        <v>1867</v>
      </c>
      <c r="G128" s="276" t="s">
        <v>611</v>
      </c>
      <c r="H128" s="278">
        <v>0.34640966216145036</v>
      </c>
      <c r="I128" s="342"/>
      <c r="J128" s="34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>
      <c r="A129" s="344"/>
      <c r="B129" s="339"/>
      <c r="C129" s="282" t="s">
        <v>1736</v>
      </c>
      <c r="D129" s="282" t="s">
        <v>1737</v>
      </c>
      <c r="E129" s="287">
        <v>1300</v>
      </c>
      <c r="F129" s="274" t="s">
        <v>1869</v>
      </c>
      <c r="G129" s="276" t="s">
        <v>611</v>
      </c>
      <c r="H129" s="278">
        <v>0.34640966216145036</v>
      </c>
      <c r="I129" s="342"/>
      <c r="J129" s="34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>
      <c r="A130" s="344"/>
      <c r="B130" s="339"/>
      <c r="C130" s="282" t="s">
        <v>1748</v>
      </c>
      <c r="D130" s="282" t="s">
        <v>1749</v>
      </c>
      <c r="E130" s="287">
        <v>1300</v>
      </c>
      <c r="F130" s="274" t="s">
        <v>1873</v>
      </c>
      <c r="G130" s="276" t="s">
        <v>611</v>
      </c>
      <c r="H130" s="278">
        <v>0.34640966216145036</v>
      </c>
      <c r="I130" s="342"/>
      <c r="J130" s="34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>
      <c r="A131" s="344"/>
      <c r="B131" s="339"/>
      <c r="C131" s="282" t="s">
        <v>1644</v>
      </c>
      <c r="D131" s="282" t="s">
        <v>1645</v>
      </c>
      <c r="E131" s="287">
        <v>56200</v>
      </c>
      <c r="F131" s="274" t="s">
        <v>1779</v>
      </c>
      <c r="G131" s="276" t="s">
        <v>611</v>
      </c>
      <c r="H131" s="278">
        <v>14.975556164210392</v>
      </c>
      <c r="I131" s="342"/>
      <c r="J131" s="34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>
      <c r="A132" s="344"/>
      <c r="B132" s="339"/>
      <c r="C132" s="282" t="s">
        <v>1658</v>
      </c>
      <c r="D132" s="282" t="s">
        <v>1659</v>
      </c>
      <c r="E132" s="287">
        <v>24500</v>
      </c>
      <c r="F132" s="274" t="s">
        <v>1786</v>
      </c>
      <c r="G132" s="276" t="s">
        <v>616</v>
      </c>
      <c r="H132" s="278">
        <v>6.5284897868888718</v>
      </c>
      <c r="I132" s="342"/>
      <c r="J132" s="34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>
      <c r="A133" s="344"/>
      <c r="B133" s="339"/>
      <c r="C133" s="282" t="s">
        <v>1638</v>
      </c>
      <c r="D133" s="282" t="s">
        <v>1639</v>
      </c>
      <c r="E133" s="287">
        <v>24500</v>
      </c>
      <c r="F133" s="274" t="s">
        <v>1776</v>
      </c>
      <c r="G133" s="276" t="s">
        <v>616</v>
      </c>
      <c r="H133" s="278">
        <v>6.5284897868888718</v>
      </c>
      <c r="I133" s="342"/>
      <c r="J133" s="34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>
      <c r="A134" s="344"/>
      <c r="B134" s="339"/>
      <c r="C134" s="282" t="s">
        <v>1654</v>
      </c>
      <c r="D134" s="282" t="s">
        <v>1655</v>
      </c>
      <c r="E134" s="287">
        <v>52000</v>
      </c>
      <c r="F134" s="274" t="s">
        <v>1784</v>
      </c>
      <c r="G134" s="276" t="s">
        <v>616</v>
      </c>
      <c r="H134" s="278">
        <v>13.856386486458014</v>
      </c>
      <c r="I134" s="342"/>
      <c r="J134" s="34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>
      <c r="A135" s="344"/>
      <c r="B135" s="339"/>
      <c r="C135" s="282" t="s">
        <v>1654</v>
      </c>
      <c r="D135" s="282" t="s">
        <v>1655</v>
      </c>
      <c r="E135" s="287">
        <v>29000</v>
      </c>
      <c r="F135" s="274" t="s">
        <v>1784</v>
      </c>
      <c r="G135" s="276" t="s">
        <v>616</v>
      </c>
      <c r="H135" s="278">
        <v>7.7276001559092773</v>
      </c>
      <c r="I135" s="342"/>
      <c r="J135" s="34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>
      <c r="A136" s="344"/>
      <c r="B136" s="339"/>
      <c r="C136" s="282" t="s">
        <v>1642</v>
      </c>
      <c r="D136" s="282" t="s">
        <v>1643</v>
      </c>
      <c r="E136" s="287">
        <v>49000</v>
      </c>
      <c r="F136" s="274" t="s">
        <v>1778</v>
      </c>
      <c r="G136" s="276" t="s">
        <v>611</v>
      </c>
      <c r="H136" s="278">
        <v>13.056979573777744</v>
      </c>
      <c r="I136" s="342"/>
      <c r="J136" s="34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>
      <c r="A137" s="344"/>
      <c r="B137" s="339"/>
      <c r="C137" s="282" t="s">
        <v>1666</v>
      </c>
      <c r="D137" s="282" t="s">
        <v>1667</v>
      </c>
      <c r="E137" s="287">
        <v>5000</v>
      </c>
      <c r="F137" s="274" t="s">
        <v>1792</v>
      </c>
      <c r="G137" s="276" t="s">
        <v>1622</v>
      </c>
      <c r="H137" s="278">
        <v>1.3323448544671166</v>
      </c>
      <c r="I137" s="342"/>
      <c r="J137" s="34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>
      <c r="A138" s="344"/>
      <c r="B138" s="339"/>
      <c r="C138" s="282" t="s">
        <v>1666</v>
      </c>
      <c r="D138" s="282" t="s">
        <v>1667</v>
      </c>
      <c r="E138" s="287">
        <v>3300</v>
      </c>
      <c r="F138" s="274" t="s">
        <v>1792</v>
      </c>
      <c r="G138" s="276" t="s">
        <v>1622</v>
      </c>
      <c r="H138" s="278">
        <v>0.87934760394829703</v>
      </c>
      <c r="I138" s="342"/>
      <c r="J138" s="34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>
      <c r="A139" s="344"/>
      <c r="B139" s="339"/>
      <c r="C139" s="282" t="s">
        <v>1662</v>
      </c>
      <c r="D139" s="282" t="s">
        <v>1663</v>
      </c>
      <c r="E139" s="287">
        <v>19000</v>
      </c>
      <c r="F139" s="274" t="s">
        <v>1790</v>
      </c>
      <c r="G139" s="276" t="s">
        <v>616</v>
      </c>
      <c r="H139" s="278">
        <v>5.0629104469750432</v>
      </c>
      <c r="I139" s="342"/>
      <c r="J139" s="34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>
      <c r="A140" s="344"/>
      <c r="B140" s="339"/>
      <c r="C140" s="282" t="s">
        <v>1668</v>
      </c>
      <c r="D140" s="282" t="s">
        <v>1669</v>
      </c>
      <c r="E140" s="287">
        <v>11800</v>
      </c>
      <c r="F140" s="274" t="s">
        <v>1795</v>
      </c>
      <c r="G140" s="276" t="s">
        <v>1620</v>
      </c>
      <c r="H140" s="278">
        <v>3.1443338565423953</v>
      </c>
      <c r="I140" s="342"/>
      <c r="J140" s="34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>
      <c r="A141" s="344"/>
      <c r="B141" s="339"/>
      <c r="C141" s="282" t="s">
        <v>1670</v>
      </c>
      <c r="D141" s="282" t="s">
        <v>1671</v>
      </c>
      <c r="E141" s="287">
        <v>8800</v>
      </c>
      <c r="F141" s="274" t="s">
        <v>1798</v>
      </c>
      <c r="G141" s="276" t="s">
        <v>1620</v>
      </c>
      <c r="H141" s="278">
        <v>2.3449269438621254</v>
      </c>
      <c r="I141" s="342"/>
      <c r="J141" s="34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>
      <c r="A142" s="344"/>
      <c r="B142" s="339"/>
      <c r="C142" s="282" t="s">
        <v>1730</v>
      </c>
      <c r="D142" s="282" t="s">
        <v>1731</v>
      </c>
      <c r="E142" s="287">
        <v>9000</v>
      </c>
      <c r="F142" s="274" t="s">
        <v>1866</v>
      </c>
      <c r="G142" s="276" t="s">
        <v>611</v>
      </c>
      <c r="H142" s="278">
        <v>2.39822073804081</v>
      </c>
      <c r="I142" s="342"/>
      <c r="J142" s="34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>
      <c r="A143" s="344"/>
      <c r="B143" s="339"/>
      <c r="C143" s="282" t="s">
        <v>1730</v>
      </c>
      <c r="D143" s="282" t="s">
        <v>1731</v>
      </c>
      <c r="E143" s="287">
        <v>8600</v>
      </c>
      <c r="F143" s="274" t="s">
        <v>1866</v>
      </c>
      <c r="G143" s="276" t="s">
        <v>611</v>
      </c>
      <c r="H143" s="278">
        <v>2.2916331496834408</v>
      </c>
      <c r="I143" s="342"/>
      <c r="J143" s="34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>
      <c r="A144" s="344"/>
      <c r="B144" s="339"/>
      <c r="C144" s="282" t="s">
        <v>1736</v>
      </c>
      <c r="D144" s="282" t="s">
        <v>1737</v>
      </c>
      <c r="E144" s="287">
        <v>8000</v>
      </c>
      <c r="F144" s="274" t="s">
        <v>1869</v>
      </c>
      <c r="G144" s="276" t="s">
        <v>611</v>
      </c>
      <c r="H144" s="278">
        <v>2.1317517671473869</v>
      </c>
      <c r="I144" s="342"/>
      <c r="J144" s="34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>
      <c r="A145" s="344"/>
      <c r="B145" s="339"/>
      <c r="C145" s="282" t="s">
        <v>1748</v>
      </c>
      <c r="D145" s="282" t="s">
        <v>1749</v>
      </c>
      <c r="E145" s="287">
        <v>24000</v>
      </c>
      <c r="F145" s="274" t="s">
        <v>1873</v>
      </c>
      <c r="G145" s="276" t="s">
        <v>611</v>
      </c>
      <c r="H145" s="278">
        <v>6.3952553014421598</v>
      </c>
      <c r="I145" s="342"/>
      <c r="J145" s="34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>
      <c r="A146" s="344"/>
      <c r="B146" s="339"/>
      <c r="C146" s="282" t="s">
        <v>1748</v>
      </c>
      <c r="D146" s="282" t="s">
        <v>1749</v>
      </c>
      <c r="E146" s="287">
        <v>100</v>
      </c>
      <c r="F146" s="274" t="s">
        <v>1873</v>
      </c>
      <c r="G146" s="276" t="s">
        <v>611</v>
      </c>
      <c r="H146" s="278">
        <v>2.6646897089342335E-2</v>
      </c>
      <c r="I146" s="342"/>
      <c r="J146" s="34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>
      <c r="A147" s="344"/>
      <c r="B147" s="339"/>
      <c r="C147" s="282" t="s">
        <v>1648</v>
      </c>
      <c r="D147" s="282" t="s">
        <v>1649</v>
      </c>
      <c r="E147" s="287">
        <v>400</v>
      </c>
      <c r="F147" s="274" t="s">
        <v>1781</v>
      </c>
      <c r="G147" s="276" t="s">
        <v>611</v>
      </c>
      <c r="H147" s="278">
        <v>0.10658758835736934</v>
      </c>
      <c r="I147" s="342"/>
      <c r="J147" s="34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>
      <c r="A148" s="344"/>
      <c r="B148" s="339"/>
      <c r="C148" s="282" t="s">
        <v>1646</v>
      </c>
      <c r="D148" s="282" t="s">
        <v>1647</v>
      </c>
      <c r="E148" s="287">
        <v>1100</v>
      </c>
      <c r="F148" s="274" t="s">
        <v>1780</v>
      </c>
      <c r="G148" s="276" t="s">
        <v>611</v>
      </c>
      <c r="H148" s="278">
        <v>0.29311586798276568</v>
      </c>
      <c r="I148" s="342"/>
      <c r="J148" s="34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>
      <c r="A149" s="344"/>
      <c r="B149" s="339"/>
      <c r="C149" s="282" t="s">
        <v>1640</v>
      </c>
      <c r="D149" s="282" t="s">
        <v>1641</v>
      </c>
      <c r="E149" s="287">
        <v>600</v>
      </c>
      <c r="F149" s="274" t="s">
        <v>1777</v>
      </c>
      <c r="G149" s="276" t="s">
        <v>611</v>
      </c>
      <c r="H149" s="278">
        <v>0.159881382536054</v>
      </c>
      <c r="I149" s="342"/>
      <c r="J149" s="34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>
      <c r="A150" s="344"/>
      <c r="B150" s="339"/>
      <c r="C150" s="282" t="s">
        <v>1636</v>
      </c>
      <c r="D150" s="282" t="s">
        <v>1637</v>
      </c>
      <c r="E150" s="287">
        <v>600</v>
      </c>
      <c r="F150" s="274" t="s">
        <v>1775</v>
      </c>
      <c r="G150" s="276" t="s">
        <v>611</v>
      </c>
      <c r="H150" s="278">
        <v>0.159881382536054</v>
      </c>
      <c r="I150" s="342"/>
      <c r="J150" s="34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>
      <c r="A151" s="344"/>
      <c r="B151" s="339"/>
      <c r="C151" s="282" t="s">
        <v>1634</v>
      </c>
      <c r="D151" s="282" t="s">
        <v>1635</v>
      </c>
      <c r="E151" s="287">
        <v>900</v>
      </c>
      <c r="F151" s="274" t="s">
        <v>1772</v>
      </c>
      <c r="G151" s="276" t="s">
        <v>611</v>
      </c>
      <c r="H151" s="278">
        <v>0.23982207380408099</v>
      </c>
      <c r="I151" s="342"/>
      <c r="J151" s="34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>
      <c r="A152" s="344"/>
      <c r="B152" s="339"/>
      <c r="C152" s="282" t="s">
        <v>1684</v>
      </c>
      <c r="D152" s="282" t="s">
        <v>1685</v>
      </c>
      <c r="E152" s="287">
        <v>100</v>
      </c>
      <c r="F152" s="274" t="s">
        <v>1810</v>
      </c>
      <c r="G152" s="276" t="s">
        <v>611</v>
      </c>
      <c r="H152" s="278">
        <v>2.6646897089342335E-2</v>
      </c>
      <c r="I152" s="342"/>
      <c r="J152" s="34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>
      <c r="A153" s="344"/>
      <c r="B153" s="339"/>
      <c r="C153" s="282" t="s">
        <v>1682</v>
      </c>
      <c r="D153" s="282" t="s">
        <v>1683</v>
      </c>
      <c r="E153" s="287">
        <v>100</v>
      </c>
      <c r="F153" s="274" t="s">
        <v>1809</v>
      </c>
      <c r="G153" s="276" t="s">
        <v>1620</v>
      </c>
      <c r="H153" s="278">
        <v>2.6646897089342335E-2</v>
      </c>
      <c r="I153" s="342"/>
      <c r="J153" s="34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>
      <c r="A154" s="344"/>
      <c r="B154" s="339"/>
      <c r="C154" s="282" t="s">
        <v>1680</v>
      </c>
      <c r="D154" s="282" t="s">
        <v>1681</v>
      </c>
      <c r="E154" s="287">
        <v>100</v>
      </c>
      <c r="F154" s="274" t="s">
        <v>1808</v>
      </c>
      <c r="G154" s="276" t="s">
        <v>611</v>
      </c>
      <c r="H154" s="278">
        <v>2.6646897089342335E-2</v>
      </c>
      <c r="I154" s="342"/>
      <c r="J154" s="34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>
      <c r="A155" s="344"/>
      <c r="B155" s="339"/>
      <c r="C155" s="282" t="s">
        <v>1678</v>
      </c>
      <c r="D155" s="282" t="s">
        <v>1679</v>
      </c>
      <c r="E155" s="287">
        <v>100</v>
      </c>
      <c r="F155" s="274" t="s">
        <v>1807</v>
      </c>
      <c r="G155" s="276" t="s">
        <v>1620</v>
      </c>
      <c r="H155" s="278">
        <v>2.6646897089342335E-2</v>
      </c>
      <c r="I155" s="342"/>
      <c r="J155" s="34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113" customFormat="1">
      <c r="A156" s="344"/>
      <c r="B156" s="339"/>
      <c r="C156" s="282" t="s">
        <v>1676</v>
      </c>
      <c r="D156" s="282" t="s">
        <v>1677</v>
      </c>
      <c r="E156" s="287">
        <v>200</v>
      </c>
      <c r="F156" s="274" t="s">
        <v>1806</v>
      </c>
      <c r="G156" s="276" t="s">
        <v>611</v>
      </c>
      <c r="H156" s="278">
        <v>5.329379417868467E-2</v>
      </c>
      <c r="I156" s="342"/>
      <c r="J156" s="34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1:20" s="113" customFormat="1">
      <c r="A157" s="344"/>
      <c r="B157" s="339"/>
      <c r="C157" s="282" t="s">
        <v>1714</v>
      </c>
      <c r="D157" s="282" t="s">
        <v>1715</v>
      </c>
      <c r="E157" s="287">
        <v>100</v>
      </c>
      <c r="F157" s="274" t="s">
        <v>1850</v>
      </c>
      <c r="G157" s="276" t="s">
        <v>1851</v>
      </c>
      <c r="H157" s="278">
        <v>2.6646897089342335E-2</v>
      </c>
      <c r="I157" s="342"/>
      <c r="J157" s="34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</row>
    <row r="158" spans="1:20" s="113" customFormat="1">
      <c r="A158" s="344"/>
      <c r="B158" s="339"/>
      <c r="C158" s="282" t="s">
        <v>1722</v>
      </c>
      <c r="D158" s="282" t="s">
        <v>1723</v>
      </c>
      <c r="E158" s="287">
        <v>100</v>
      </c>
      <c r="F158" s="274" t="s">
        <v>1862</v>
      </c>
      <c r="G158" s="276" t="s">
        <v>611</v>
      </c>
      <c r="H158" s="278">
        <v>2.6646897089342335E-2</v>
      </c>
      <c r="I158" s="342"/>
      <c r="J158" s="34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1:20" s="113" customFormat="1">
      <c r="A159" s="344"/>
      <c r="B159" s="339"/>
      <c r="C159" s="282" t="s">
        <v>1740</v>
      </c>
      <c r="D159" s="282" t="s">
        <v>1741</v>
      </c>
      <c r="E159" s="287">
        <v>100</v>
      </c>
      <c r="F159" s="274" t="s">
        <v>1870</v>
      </c>
      <c r="G159" s="276" t="s">
        <v>611</v>
      </c>
      <c r="H159" s="278">
        <v>2.6646897089342335E-2</v>
      </c>
      <c r="I159" s="342"/>
      <c r="J159" s="34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1:20" s="113" customFormat="1">
      <c r="A160" s="344"/>
      <c r="B160" s="339"/>
      <c r="C160" s="282" t="s">
        <v>1644</v>
      </c>
      <c r="D160" s="282" t="s">
        <v>1645</v>
      </c>
      <c r="E160" s="287">
        <v>2800</v>
      </c>
      <c r="F160" s="274" t="s">
        <v>1779</v>
      </c>
      <c r="G160" s="276" t="s">
        <v>611</v>
      </c>
      <c r="H160" s="278">
        <v>0.74611311850158535</v>
      </c>
      <c r="I160" s="342"/>
      <c r="J160" s="34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1:20" s="113" customFormat="1">
      <c r="A161" s="344"/>
      <c r="B161" s="339"/>
      <c r="C161" s="282" t="s">
        <v>1658</v>
      </c>
      <c r="D161" s="282" t="s">
        <v>1659</v>
      </c>
      <c r="E161" s="287">
        <v>1200</v>
      </c>
      <c r="F161" s="274" t="s">
        <v>1786</v>
      </c>
      <c r="G161" s="276" t="s">
        <v>616</v>
      </c>
      <c r="H161" s="278">
        <v>0.31976276507210799</v>
      </c>
      <c r="I161" s="342"/>
      <c r="J161" s="34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</row>
    <row r="162" spans="1:20" s="113" customFormat="1">
      <c r="A162" s="344"/>
      <c r="B162" s="339"/>
      <c r="C162" s="282" t="s">
        <v>1638</v>
      </c>
      <c r="D162" s="282" t="s">
        <v>1639</v>
      </c>
      <c r="E162" s="287">
        <v>1200</v>
      </c>
      <c r="F162" s="274" t="s">
        <v>1776</v>
      </c>
      <c r="G162" s="276" t="s">
        <v>616</v>
      </c>
      <c r="H162" s="278">
        <v>0.31976276507210799</v>
      </c>
      <c r="I162" s="342"/>
      <c r="J162" s="34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</row>
    <row r="163" spans="1:20" s="113" customFormat="1">
      <c r="A163" s="344"/>
      <c r="B163" s="339"/>
      <c r="C163" s="282" t="s">
        <v>1654</v>
      </c>
      <c r="D163" s="282" t="s">
        <v>1655</v>
      </c>
      <c r="E163" s="287">
        <v>4000</v>
      </c>
      <c r="F163" s="274" t="s">
        <v>1784</v>
      </c>
      <c r="G163" s="276" t="s">
        <v>616</v>
      </c>
      <c r="H163" s="278">
        <v>1.0658758835736935</v>
      </c>
      <c r="I163" s="342"/>
      <c r="J163" s="34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</row>
    <row r="164" spans="1:20" s="113" customFormat="1">
      <c r="A164" s="344"/>
      <c r="B164" s="339"/>
      <c r="C164" s="282" t="s">
        <v>1642</v>
      </c>
      <c r="D164" s="282" t="s">
        <v>1643</v>
      </c>
      <c r="E164" s="287">
        <v>2400</v>
      </c>
      <c r="F164" s="274" t="s">
        <v>1778</v>
      </c>
      <c r="G164" s="276" t="s">
        <v>611</v>
      </c>
      <c r="H164" s="278">
        <v>0.63952553014421598</v>
      </c>
      <c r="I164" s="342"/>
      <c r="J164" s="34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</row>
    <row r="165" spans="1:20" s="113" customFormat="1">
      <c r="A165" s="344"/>
      <c r="B165" s="339"/>
      <c r="C165" s="282" t="s">
        <v>1666</v>
      </c>
      <c r="D165" s="282" t="s">
        <v>1667</v>
      </c>
      <c r="E165" s="287">
        <v>200</v>
      </c>
      <c r="F165" s="274" t="s">
        <v>1792</v>
      </c>
      <c r="G165" s="276" t="s">
        <v>1622</v>
      </c>
      <c r="H165" s="278">
        <v>5.329379417868467E-2</v>
      </c>
      <c r="I165" s="342"/>
      <c r="J165" s="34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</row>
    <row r="166" spans="1:20" s="113" customFormat="1">
      <c r="A166" s="344"/>
      <c r="B166" s="339"/>
      <c r="C166" s="282" t="s">
        <v>1666</v>
      </c>
      <c r="D166" s="282" t="s">
        <v>1667</v>
      </c>
      <c r="E166" s="287">
        <v>200</v>
      </c>
      <c r="F166" s="274" t="s">
        <v>1792</v>
      </c>
      <c r="G166" s="276" t="s">
        <v>1622</v>
      </c>
      <c r="H166" s="278">
        <v>5.329379417868467E-2</v>
      </c>
      <c r="I166" s="342"/>
      <c r="J166" s="34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</row>
    <row r="167" spans="1:20" s="113" customFormat="1">
      <c r="A167" s="344"/>
      <c r="B167" s="339"/>
      <c r="C167" s="282" t="s">
        <v>1662</v>
      </c>
      <c r="D167" s="282" t="s">
        <v>1663</v>
      </c>
      <c r="E167" s="287">
        <v>800</v>
      </c>
      <c r="F167" s="274" t="s">
        <v>1790</v>
      </c>
      <c r="G167" s="276" t="s">
        <v>616</v>
      </c>
      <c r="H167" s="278">
        <v>0.21317517671473868</v>
      </c>
      <c r="I167" s="342"/>
      <c r="J167" s="34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</row>
    <row r="168" spans="1:20" s="113" customFormat="1">
      <c r="A168" s="344"/>
      <c r="B168" s="339"/>
      <c r="C168" s="282" t="s">
        <v>1668</v>
      </c>
      <c r="D168" s="282" t="s">
        <v>1669</v>
      </c>
      <c r="E168" s="287">
        <v>400</v>
      </c>
      <c r="F168" s="274" t="s">
        <v>1795</v>
      </c>
      <c r="G168" s="276" t="s">
        <v>1620</v>
      </c>
      <c r="H168" s="278">
        <v>0.10658758835736934</v>
      </c>
      <c r="I168" s="342"/>
      <c r="J168" s="34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</row>
    <row r="169" spans="1:20" s="113" customFormat="1">
      <c r="A169" s="344"/>
      <c r="B169" s="339"/>
      <c r="C169" s="282" t="s">
        <v>1670</v>
      </c>
      <c r="D169" s="282" t="s">
        <v>1671</v>
      </c>
      <c r="E169" s="287">
        <v>400</v>
      </c>
      <c r="F169" s="274" t="s">
        <v>1798</v>
      </c>
      <c r="G169" s="276" t="s">
        <v>1620</v>
      </c>
      <c r="H169" s="278">
        <v>0.10658758835736934</v>
      </c>
      <c r="I169" s="342"/>
      <c r="J169" s="34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</row>
    <row r="170" spans="1:20" s="113" customFormat="1">
      <c r="A170" s="344"/>
      <c r="B170" s="339"/>
      <c r="C170" s="282" t="s">
        <v>1672</v>
      </c>
      <c r="D170" s="282" t="s">
        <v>1673</v>
      </c>
      <c r="E170" s="287">
        <v>400</v>
      </c>
      <c r="F170" s="274" t="s">
        <v>1801</v>
      </c>
      <c r="G170" s="276" t="s">
        <v>1802</v>
      </c>
      <c r="H170" s="278">
        <v>0.10658758835736934</v>
      </c>
      <c r="I170" s="342"/>
      <c r="J170" s="34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</row>
    <row r="171" spans="1:20" s="113" customFormat="1">
      <c r="A171" s="344"/>
      <c r="B171" s="339"/>
      <c r="C171" s="282" t="s">
        <v>1730</v>
      </c>
      <c r="D171" s="282" t="s">
        <v>1731</v>
      </c>
      <c r="E171" s="287">
        <v>400</v>
      </c>
      <c r="F171" s="274" t="s">
        <v>1866</v>
      </c>
      <c r="G171" s="276" t="s">
        <v>611</v>
      </c>
      <c r="H171" s="278">
        <v>0.10658758835736934</v>
      </c>
      <c r="I171" s="342"/>
      <c r="J171" s="34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</row>
    <row r="172" spans="1:20" s="113" customFormat="1">
      <c r="A172" s="344"/>
      <c r="B172" s="339"/>
      <c r="C172" s="282" t="s">
        <v>1736</v>
      </c>
      <c r="D172" s="282" t="s">
        <v>1737</v>
      </c>
      <c r="E172" s="287">
        <v>200</v>
      </c>
      <c r="F172" s="274" t="s">
        <v>1869</v>
      </c>
      <c r="G172" s="276" t="s">
        <v>611</v>
      </c>
      <c r="H172" s="278">
        <v>5.329379417868467E-2</v>
      </c>
      <c r="I172" s="342"/>
      <c r="J172" s="34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</row>
    <row r="173" spans="1:20" s="113" customFormat="1">
      <c r="A173" s="344"/>
      <c r="B173" s="339"/>
      <c r="C173" s="282" t="s">
        <v>1736</v>
      </c>
      <c r="D173" s="282" t="s">
        <v>1737</v>
      </c>
      <c r="E173" s="287">
        <v>200</v>
      </c>
      <c r="F173" s="274" t="s">
        <v>1869</v>
      </c>
      <c r="G173" s="276" t="s">
        <v>611</v>
      </c>
      <c r="H173" s="278">
        <v>5.329379417868467E-2</v>
      </c>
      <c r="I173" s="342"/>
      <c r="J173" s="34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</row>
    <row r="174" spans="1:20" s="113" customFormat="1">
      <c r="A174" s="344"/>
      <c r="B174" s="339"/>
      <c r="C174" s="282" t="s">
        <v>1748</v>
      </c>
      <c r="D174" s="282" t="s">
        <v>1749</v>
      </c>
      <c r="E174" s="287">
        <v>100</v>
      </c>
      <c r="F174" s="274" t="s">
        <v>1873</v>
      </c>
      <c r="G174" s="276" t="s">
        <v>611</v>
      </c>
      <c r="H174" s="278">
        <v>2.6646897089342335E-2</v>
      </c>
      <c r="I174" s="342"/>
      <c r="J174" s="34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</row>
    <row r="175" spans="1:20" s="113" customFormat="1">
      <c r="A175" s="344"/>
      <c r="B175" s="339"/>
      <c r="C175" s="282" t="s">
        <v>1748</v>
      </c>
      <c r="D175" s="282" t="s">
        <v>1749</v>
      </c>
      <c r="E175" s="287">
        <v>300</v>
      </c>
      <c r="F175" s="274" t="s">
        <v>1873</v>
      </c>
      <c r="G175" s="276" t="s">
        <v>611</v>
      </c>
      <c r="H175" s="278">
        <v>7.9940691268026998E-2</v>
      </c>
      <c r="I175" s="342"/>
      <c r="J175" s="34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</row>
    <row r="176" spans="1:20" s="113" customFormat="1">
      <c r="A176" s="344"/>
      <c r="B176" s="339"/>
      <c r="C176" s="282" t="s">
        <v>1696</v>
      </c>
      <c r="D176" s="282" t="s">
        <v>1697</v>
      </c>
      <c r="E176" s="287">
        <v>50</v>
      </c>
      <c r="F176" s="274" t="s">
        <v>1828</v>
      </c>
      <c r="G176" s="276" t="s">
        <v>611</v>
      </c>
      <c r="H176" s="278">
        <v>0.24616899977421541</v>
      </c>
      <c r="I176" s="342"/>
      <c r="J176" s="34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</row>
    <row r="177" spans="1:20" s="113" customFormat="1">
      <c r="A177" s="344"/>
      <c r="B177" s="339"/>
      <c r="C177" s="282" t="s">
        <v>1688</v>
      </c>
      <c r="D177" s="282" t="s">
        <v>1689</v>
      </c>
      <c r="E177" s="287">
        <v>50</v>
      </c>
      <c r="F177" s="274" t="s">
        <v>1816</v>
      </c>
      <c r="G177" s="276" t="s">
        <v>1620</v>
      </c>
      <c r="H177" s="278">
        <v>0.24616899977421541</v>
      </c>
      <c r="I177" s="342"/>
      <c r="J177" s="34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</row>
    <row r="178" spans="1:20" s="113" customFormat="1">
      <c r="A178" s="344"/>
      <c r="B178" s="339"/>
      <c r="C178" s="282" t="s">
        <v>1756</v>
      </c>
      <c r="D178" s="282" t="s">
        <v>1757</v>
      </c>
      <c r="E178" s="287">
        <v>50</v>
      </c>
      <c r="F178" s="274" t="s">
        <v>1878</v>
      </c>
      <c r="G178" s="276" t="s">
        <v>611</v>
      </c>
      <c r="H178" s="278">
        <v>0.24616899977421541</v>
      </c>
      <c r="I178" s="342"/>
      <c r="J178" s="34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</row>
    <row r="179" spans="1:20" s="113" customFormat="1">
      <c r="A179" s="344"/>
      <c r="B179" s="339"/>
      <c r="C179" s="282" t="s">
        <v>1708</v>
      </c>
      <c r="D179" s="282" t="s">
        <v>1709</v>
      </c>
      <c r="E179" s="287">
        <v>50</v>
      </c>
      <c r="F179" s="274" t="s">
        <v>1844</v>
      </c>
      <c r="G179" s="276" t="s">
        <v>611</v>
      </c>
      <c r="H179" s="278">
        <v>0.24616899977421541</v>
      </c>
      <c r="I179" s="342"/>
      <c r="J179" s="34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</row>
    <row r="180" spans="1:20" s="113" customFormat="1">
      <c r="A180" s="344"/>
      <c r="B180" s="339"/>
      <c r="C180" s="282" t="s">
        <v>1746</v>
      </c>
      <c r="D180" s="282" t="s">
        <v>1747</v>
      </c>
      <c r="E180" s="287">
        <v>50</v>
      </c>
      <c r="F180" s="274" t="s">
        <v>1872</v>
      </c>
      <c r="G180" s="276" t="s">
        <v>611</v>
      </c>
      <c r="H180" s="278">
        <v>0.24616899977421541</v>
      </c>
      <c r="I180" s="342"/>
      <c r="J180" s="34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</row>
    <row r="181" spans="1:20" s="113" customFormat="1">
      <c r="A181" s="344"/>
      <c r="B181" s="339"/>
      <c r="C181" s="282" t="s">
        <v>1694</v>
      </c>
      <c r="D181" s="282" t="s">
        <v>1695</v>
      </c>
      <c r="E181" s="287">
        <v>1600</v>
      </c>
      <c r="F181" s="274" t="s">
        <v>1825</v>
      </c>
      <c r="G181" s="276" t="s">
        <v>611</v>
      </c>
      <c r="H181" s="278">
        <v>7.8774079927748932</v>
      </c>
      <c r="I181" s="342"/>
      <c r="J181" s="34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</row>
    <row r="182" spans="1:20" s="113" customFormat="1">
      <c r="A182" s="344"/>
      <c r="B182" s="339"/>
      <c r="C182" s="282" t="s">
        <v>1700</v>
      </c>
      <c r="D182" s="282" t="s">
        <v>1701</v>
      </c>
      <c r="E182" s="287">
        <v>3500</v>
      </c>
      <c r="F182" s="274" t="s">
        <v>1832</v>
      </c>
      <c r="G182" s="276" t="s">
        <v>1620</v>
      </c>
      <c r="H182" s="278">
        <v>17.231829984195077</v>
      </c>
      <c r="I182" s="342"/>
      <c r="J182" s="34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</row>
    <row r="183" spans="1:20" s="113" customFormat="1">
      <c r="A183" s="344"/>
      <c r="B183" s="339"/>
      <c r="C183" s="282" t="s">
        <v>1690</v>
      </c>
      <c r="D183" s="282" t="s">
        <v>1691</v>
      </c>
      <c r="E183" s="287">
        <v>1500</v>
      </c>
      <c r="F183" s="274" t="s">
        <v>1819</v>
      </c>
      <c r="G183" s="276" t="s">
        <v>1802</v>
      </c>
      <c r="H183" s="278">
        <v>7.3850699932264625</v>
      </c>
      <c r="I183" s="342"/>
      <c r="J183" s="34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</row>
    <row r="184" spans="1:20" s="113" customFormat="1">
      <c r="A184" s="344"/>
      <c r="B184" s="339"/>
      <c r="C184" s="282" t="s">
        <v>1692</v>
      </c>
      <c r="D184" s="282" t="s">
        <v>1693</v>
      </c>
      <c r="E184" s="287">
        <v>1500</v>
      </c>
      <c r="F184" s="274" t="s">
        <v>1822</v>
      </c>
      <c r="G184" s="276" t="s">
        <v>1802</v>
      </c>
      <c r="H184" s="278">
        <v>7.3850699932264625</v>
      </c>
      <c r="I184" s="342"/>
      <c r="J184" s="34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</row>
    <row r="185" spans="1:20" s="113" customFormat="1">
      <c r="A185" s="344"/>
      <c r="B185" s="339"/>
      <c r="C185" s="282" t="s">
        <v>1696</v>
      </c>
      <c r="D185" s="282" t="s">
        <v>1697</v>
      </c>
      <c r="E185" s="287">
        <v>4800</v>
      </c>
      <c r="F185" s="274" t="s">
        <v>1828</v>
      </c>
      <c r="G185" s="276" t="s">
        <v>611</v>
      </c>
      <c r="H185" s="278">
        <v>23.632223978324678</v>
      </c>
      <c r="I185" s="342"/>
      <c r="J185" s="34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1:20" s="113" customFormat="1">
      <c r="A186" s="344"/>
      <c r="B186" s="339"/>
      <c r="C186" s="282" t="s">
        <v>1696</v>
      </c>
      <c r="D186" s="282" t="s">
        <v>1697</v>
      </c>
      <c r="E186" s="287">
        <v>300</v>
      </c>
      <c r="F186" s="274" t="s">
        <v>1828</v>
      </c>
      <c r="G186" s="276" t="s">
        <v>611</v>
      </c>
      <c r="H186" s="278">
        <v>1.4770139986452924</v>
      </c>
      <c r="I186" s="342"/>
      <c r="J186" s="34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</row>
    <row r="187" spans="1:20" s="113" customFormat="1">
      <c r="A187" s="344"/>
      <c r="B187" s="339"/>
      <c r="C187" s="282" t="s">
        <v>1688</v>
      </c>
      <c r="D187" s="282" t="s">
        <v>1689</v>
      </c>
      <c r="E187" s="287">
        <v>2400</v>
      </c>
      <c r="F187" s="274" t="s">
        <v>1816</v>
      </c>
      <c r="G187" s="276" t="s">
        <v>1620</v>
      </c>
      <c r="H187" s="278">
        <v>11.816111989162339</v>
      </c>
      <c r="I187" s="342"/>
      <c r="J187" s="34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</row>
    <row r="188" spans="1:20" s="113" customFormat="1">
      <c r="A188" s="344"/>
      <c r="B188" s="339"/>
      <c r="C188" s="282" t="s">
        <v>1688</v>
      </c>
      <c r="D188" s="282" t="s">
        <v>1689</v>
      </c>
      <c r="E188" s="287">
        <v>2100</v>
      </c>
      <c r="F188" s="274" t="s">
        <v>1816</v>
      </c>
      <c r="G188" s="276" t="s">
        <v>1620</v>
      </c>
      <c r="H188" s="278">
        <v>10.339097990517047</v>
      </c>
      <c r="I188" s="342"/>
      <c r="J188" s="34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</row>
    <row r="189" spans="1:20" s="113" customFormat="1">
      <c r="A189" s="344"/>
      <c r="B189" s="339"/>
      <c r="C189" s="282" t="s">
        <v>1756</v>
      </c>
      <c r="D189" s="282" t="s">
        <v>1757</v>
      </c>
      <c r="E189" s="287">
        <v>4000</v>
      </c>
      <c r="F189" s="274" t="s">
        <v>1878</v>
      </c>
      <c r="G189" s="276" t="s">
        <v>611</v>
      </c>
      <c r="H189" s="278">
        <v>19.693519981937232</v>
      </c>
      <c r="I189" s="342"/>
      <c r="J189" s="34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</row>
    <row r="190" spans="1:20" s="113" customFormat="1">
      <c r="A190" s="344"/>
      <c r="B190" s="339"/>
      <c r="C190" s="282" t="s">
        <v>1756</v>
      </c>
      <c r="D190" s="282" t="s">
        <v>1757</v>
      </c>
      <c r="E190" s="287">
        <v>200</v>
      </c>
      <c r="F190" s="274" t="s">
        <v>1878</v>
      </c>
      <c r="G190" s="276" t="s">
        <v>611</v>
      </c>
      <c r="H190" s="278">
        <v>0.98467599909686165</v>
      </c>
      <c r="I190" s="342"/>
      <c r="J190" s="34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</row>
    <row r="191" spans="1:20" s="113" customFormat="1">
      <c r="A191" s="344"/>
      <c r="B191" s="339"/>
      <c r="C191" s="282" t="s">
        <v>1708</v>
      </c>
      <c r="D191" s="282" t="s">
        <v>1709</v>
      </c>
      <c r="E191" s="287">
        <v>2400</v>
      </c>
      <c r="F191" s="274" t="s">
        <v>1844</v>
      </c>
      <c r="G191" s="276" t="s">
        <v>611</v>
      </c>
      <c r="H191" s="278">
        <v>11.816111989162339</v>
      </c>
      <c r="I191" s="342"/>
      <c r="J191" s="34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</row>
    <row r="192" spans="1:20" s="113" customFormat="1">
      <c r="A192" s="344"/>
      <c r="B192" s="339"/>
      <c r="C192" s="282" t="s">
        <v>1708</v>
      </c>
      <c r="D192" s="282" t="s">
        <v>1709</v>
      </c>
      <c r="E192" s="287">
        <v>1800</v>
      </c>
      <c r="F192" s="274" t="s">
        <v>1844</v>
      </c>
      <c r="G192" s="276" t="s">
        <v>611</v>
      </c>
      <c r="H192" s="278">
        <v>8.8620839918717547</v>
      </c>
      <c r="I192" s="342"/>
      <c r="J192" s="34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</row>
    <row r="193" spans="1:20" s="113" customFormat="1">
      <c r="A193" s="344"/>
      <c r="B193" s="339"/>
      <c r="C193" s="282" t="s">
        <v>1746</v>
      </c>
      <c r="D193" s="282" t="s">
        <v>1747</v>
      </c>
      <c r="E193" s="287">
        <v>4700</v>
      </c>
      <c r="F193" s="274" t="s">
        <v>1872</v>
      </c>
      <c r="G193" s="276" t="s">
        <v>611</v>
      </c>
      <c r="H193" s="278">
        <v>23.139885978776249</v>
      </c>
      <c r="I193" s="342"/>
      <c r="J193" s="34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</row>
    <row r="194" spans="1:20" s="113" customFormat="1">
      <c r="A194" s="344"/>
      <c r="B194" s="339"/>
      <c r="C194" s="282" t="s">
        <v>1698</v>
      </c>
      <c r="D194" s="282" t="s">
        <v>1699</v>
      </c>
      <c r="E194" s="287">
        <v>5120</v>
      </c>
      <c r="F194" s="274" t="s">
        <v>1829</v>
      </c>
      <c r="G194" s="276" t="s">
        <v>611</v>
      </c>
      <c r="H194" s="278">
        <v>25.207705576879658</v>
      </c>
      <c r="I194" s="342"/>
      <c r="J194" s="34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</row>
    <row r="195" spans="1:20" s="113" customFormat="1">
      <c r="A195" s="344"/>
      <c r="B195" s="339"/>
      <c r="C195" s="282" t="s">
        <v>1698</v>
      </c>
      <c r="D195" s="282" t="s">
        <v>1699</v>
      </c>
      <c r="E195" s="287">
        <v>1380</v>
      </c>
      <c r="F195" s="274" t="s">
        <v>1829</v>
      </c>
      <c r="G195" s="276" t="s">
        <v>611</v>
      </c>
      <c r="H195" s="278">
        <v>6.7942643937683451</v>
      </c>
      <c r="I195" s="342"/>
      <c r="J195" s="34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spans="1:20" s="113" customFormat="1">
      <c r="A196" s="344"/>
      <c r="B196" s="339"/>
      <c r="C196" s="282" t="s">
        <v>1704</v>
      </c>
      <c r="D196" s="282" t="s">
        <v>1705</v>
      </c>
      <c r="E196" s="287">
        <v>4800</v>
      </c>
      <c r="F196" s="274" t="s">
        <v>1838</v>
      </c>
      <c r="G196" s="276" t="s">
        <v>611</v>
      </c>
      <c r="H196" s="278">
        <v>23.632223978324678</v>
      </c>
      <c r="I196" s="342"/>
      <c r="J196" s="34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</row>
    <row r="197" spans="1:20" s="113" customFormat="1">
      <c r="A197" s="344"/>
      <c r="B197" s="339"/>
      <c r="C197" s="282" t="s">
        <v>1704</v>
      </c>
      <c r="D197" s="282" t="s">
        <v>1705</v>
      </c>
      <c r="E197" s="287">
        <v>1700</v>
      </c>
      <c r="F197" s="274" t="s">
        <v>1838</v>
      </c>
      <c r="G197" s="276" t="s">
        <v>611</v>
      </c>
      <c r="H197" s="278">
        <v>8.3697459923233239</v>
      </c>
      <c r="I197" s="342"/>
      <c r="J197" s="34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s="113" customFormat="1">
      <c r="A198" s="344"/>
      <c r="B198" s="339"/>
      <c r="C198" s="282" t="s">
        <v>1756</v>
      </c>
      <c r="D198" s="282" t="s">
        <v>1757</v>
      </c>
      <c r="E198" s="287">
        <v>6000</v>
      </c>
      <c r="F198" s="274" t="s">
        <v>1878</v>
      </c>
      <c r="G198" s="276" t="s">
        <v>611</v>
      </c>
      <c r="H198" s="278">
        <v>29.54027997290585</v>
      </c>
      <c r="I198" s="342"/>
      <c r="J198" s="34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</row>
    <row r="199" spans="1:20" s="113" customFormat="1">
      <c r="A199" s="344"/>
      <c r="B199" s="339"/>
      <c r="C199" s="282" t="s">
        <v>1756</v>
      </c>
      <c r="D199" s="282" t="s">
        <v>1757</v>
      </c>
      <c r="E199" s="287">
        <v>500</v>
      </c>
      <c r="F199" s="274" t="s">
        <v>1878</v>
      </c>
      <c r="G199" s="276" t="s">
        <v>611</v>
      </c>
      <c r="H199" s="278">
        <v>2.461689997742154</v>
      </c>
      <c r="I199" s="342"/>
      <c r="J199" s="34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</row>
    <row r="200" spans="1:20" s="113" customFormat="1">
      <c r="A200" s="344"/>
      <c r="B200" s="339"/>
      <c r="C200" s="282" t="s">
        <v>1698</v>
      </c>
      <c r="D200" s="282" t="s">
        <v>1699</v>
      </c>
      <c r="E200" s="287">
        <v>300</v>
      </c>
      <c r="F200" s="274" t="s">
        <v>1829</v>
      </c>
      <c r="G200" s="276" t="s">
        <v>611</v>
      </c>
      <c r="H200" s="278">
        <v>1.4770139986452924</v>
      </c>
      <c r="I200" s="342"/>
      <c r="J200" s="34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</row>
    <row r="201" spans="1:20" s="113" customFormat="1">
      <c r="A201" s="344"/>
      <c r="B201" s="339"/>
      <c r="C201" s="282" t="s">
        <v>1756</v>
      </c>
      <c r="D201" s="282" t="s">
        <v>1757</v>
      </c>
      <c r="E201" s="287">
        <v>300</v>
      </c>
      <c r="F201" s="274" t="s">
        <v>1878</v>
      </c>
      <c r="G201" s="276" t="s">
        <v>611</v>
      </c>
      <c r="H201" s="278">
        <v>1.4770139986452924</v>
      </c>
      <c r="I201" s="342"/>
      <c r="J201" s="34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</row>
    <row r="202" spans="1:20" s="113" customFormat="1">
      <c r="A202" s="344"/>
      <c r="B202" s="339"/>
      <c r="C202" s="282" t="s">
        <v>1706</v>
      </c>
      <c r="D202" s="282" t="s">
        <v>1707</v>
      </c>
      <c r="E202" s="287">
        <v>300</v>
      </c>
      <c r="F202" s="274" t="s">
        <v>1841</v>
      </c>
      <c r="G202" s="276" t="s">
        <v>611</v>
      </c>
      <c r="H202" s="278">
        <v>1.4770139986452924</v>
      </c>
      <c r="I202" s="342"/>
      <c r="J202" s="34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</row>
    <row r="203" spans="1:20" s="113" customFormat="1">
      <c r="A203" s="344"/>
      <c r="B203" s="339"/>
      <c r="C203" s="282" t="s">
        <v>1694</v>
      </c>
      <c r="D203" s="282" t="s">
        <v>1695</v>
      </c>
      <c r="E203" s="287">
        <v>500</v>
      </c>
      <c r="F203" s="274" t="s">
        <v>1825</v>
      </c>
      <c r="G203" s="276" t="s">
        <v>611</v>
      </c>
      <c r="H203" s="278">
        <v>2.461689997742154</v>
      </c>
      <c r="I203" s="342"/>
      <c r="J203" s="34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</row>
    <row r="204" spans="1:20" s="113" customFormat="1">
      <c r="A204" s="344"/>
      <c r="B204" s="339"/>
      <c r="C204" s="282" t="s">
        <v>1700</v>
      </c>
      <c r="D204" s="282" t="s">
        <v>1701</v>
      </c>
      <c r="E204" s="287">
        <v>500</v>
      </c>
      <c r="F204" s="274" t="s">
        <v>1832</v>
      </c>
      <c r="G204" s="276" t="s">
        <v>1620</v>
      </c>
      <c r="H204" s="278">
        <v>2.461689997742154</v>
      </c>
      <c r="I204" s="342"/>
      <c r="J204" s="34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</row>
    <row r="205" spans="1:20" s="113" customFormat="1">
      <c r="A205" s="344"/>
      <c r="B205" s="339"/>
      <c r="C205" s="282" t="s">
        <v>1690</v>
      </c>
      <c r="D205" s="282" t="s">
        <v>1691</v>
      </c>
      <c r="E205" s="287">
        <v>500</v>
      </c>
      <c r="F205" s="274" t="s">
        <v>1819</v>
      </c>
      <c r="G205" s="276" t="s">
        <v>1802</v>
      </c>
      <c r="H205" s="278">
        <v>2.461689997742154</v>
      </c>
      <c r="I205" s="342"/>
      <c r="J205" s="34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</row>
    <row r="206" spans="1:20" s="113" customFormat="1">
      <c r="A206" s="344"/>
      <c r="B206" s="339"/>
      <c r="C206" s="282" t="s">
        <v>1692</v>
      </c>
      <c r="D206" s="282" t="s">
        <v>1693</v>
      </c>
      <c r="E206" s="287">
        <v>500</v>
      </c>
      <c r="F206" s="274" t="s">
        <v>1822</v>
      </c>
      <c r="G206" s="276" t="s">
        <v>1802</v>
      </c>
      <c r="H206" s="278">
        <v>2.461689997742154</v>
      </c>
      <c r="I206" s="342"/>
      <c r="J206" s="34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</row>
    <row r="207" spans="1:20" s="113" customFormat="1">
      <c r="A207" s="344"/>
      <c r="B207" s="339"/>
      <c r="C207" s="282" t="s">
        <v>1710</v>
      </c>
      <c r="D207" s="282" t="s">
        <v>1711</v>
      </c>
      <c r="E207" s="287">
        <v>1200</v>
      </c>
      <c r="F207" s="274" t="s">
        <v>1981</v>
      </c>
      <c r="G207" s="276" t="s">
        <v>611</v>
      </c>
      <c r="H207" s="278">
        <v>5.9080559945811695</v>
      </c>
      <c r="I207" s="342"/>
      <c r="J207" s="34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</row>
    <row r="208" spans="1:20" s="113" customFormat="1">
      <c r="A208" s="344"/>
      <c r="B208" s="339"/>
      <c r="C208" s="282" t="s">
        <v>1754</v>
      </c>
      <c r="D208" s="282" t="s">
        <v>1755</v>
      </c>
      <c r="E208" s="287">
        <v>2000</v>
      </c>
      <c r="F208" s="274" t="s">
        <v>1986</v>
      </c>
      <c r="G208" s="276" t="s">
        <v>611</v>
      </c>
      <c r="H208" s="278">
        <v>9.8467599909686161</v>
      </c>
      <c r="I208" s="342"/>
      <c r="J208" s="34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</row>
    <row r="209" spans="1:20" s="113" customFormat="1">
      <c r="A209" s="344"/>
      <c r="B209" s="339"/>
      <c r="C209" s="282" t="s">
        <v>1696</v>
      </c>
      <c r="D209" s="282" t="s">
        <v>1697</v>
      </c>
      <c r="E209" s="287">
        <v>150</v>
      </c>
      <c r="F209" s="274" t="s">
        <v>1828</v>
      </c>
      <c r="G209" s="276" t="s">
        <v>611</v>
      </c>
      <c r="H209" s="278">
        <v>0.73850699932264618</v>
      </c>
      <c r="I209" s="342"/>
      <c r="J209" s="34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</row>
    <row r="210" spans="1:20" s="113" customFormat="1">
      <c r="A210" s="344"/>
      <c r="B210" s="339"/>
      <c r="C210" s="282" t="s">
        <v>1688</v>
      </c>
      <c r="D210" s="282" t="s">
        <v>1689</v>
      </c>
      <c r="E210" s="287">
        <v>150</v>
      </c>
      <c r="F210" s="274" t="s">
        <v>1816</v>
      </c>
      <c r="G210" s="276" t="s">
        <v>1620</v>
      </c>
      <c r="H210" s="278">
        <v>0.73850699932264618</v>
      </c>
      <c r="I210" s="342"/>
      <c r="J210" s="34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</row>
    <row r="211" spans="1:20" s="113" customFormat="1">
      <c r="A211" s="344"/>
      <c r="B211" s="339"/>
      <c r="C211" s="282" t="s">
        <v>1756</v>
      </c>
      <c r="D211" s="282" t="s">
        <v>1757</v>
      </c>
      <c r="E211" s="287">
        <v>150</v>
      </c>
      <c r="F211" s="274" t="s">
        <v>1878</v>
      </c>
      <c r="G211" s="276" t="s">
        <v>611</v>
      </c>
      <c r="H211" s="278">
        <v>0.73850699932264618</v>
      </c>
      <c r="I211" s="342"/>
      <c r="J211" s="34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</row>
    <row r="212" spans="1:20" s="113" customFormat="1">
      <c r="A212" s="344"/>
      <c r="B212" s="339"/>
      <c r="C212" s="282" t="s">
        <v>1708</v>
      </c>
      <c r="D212" s="282" t="s">
        <v>1709</v>
      </c>
      <c r="E212" s="287">
        <v>150</v>
      </c>
      <c r="F212" s="274" t="s">
        <v>1844</v>
      </c>
      <c r="G212" s="276" t="s">
        <v>611</v>
      </c>
      <c r="H212" s="278">
        <v>0.73850699932264618</v>
      </c>
      <c r="I212" s="342"/>
      <c r="J212" s="34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</row>
    <row r="213" spans="1:20" s="113" customFormat="1">
      <c r="A213" s="344"/>
      <c r="B213" s="339"/>
      <c r="C213" s="282" t="s">
        <v>1746</v>
      </c>
      <c r="D213" s="282" t="s">
        <v>1747</v>
      </c>
      <c r="E213" s="287">
        <v>150</v>
      </c>
      <c r="F213" s="274" t="s">
        <v>1872</v>
      </c>
      <c r="G213" s="276" t="s">
        <v>611</v>
      </c>
      <c r="H213" s="278">
        <v>0.73850699932264618</v>
      </c>
      <c r="I213" s="342"/>
      <c r="J213" s="34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</row>
    <row r="214" spans="1:20" s="113" customFormat="1">
      <c r="A214" s="344"/>
      <c r="B214" s="339"/>
      <c r="C214" s="282" t="s">
        <v>1698</v>
      </c>
      <c r="D214" s="282" t="s">
        <v>1699</v>
      </c>
      <c r="E214" s="287">
        <v>1300</v>
      </c>
      <c r="F214" s="274" t="s">
        <v>1829</v>
      </c>
      <c r="G214" s="276" t="s">
        <v>611</v>
      </c>
      <c r="H214" s="278">
        <v>6.4003939941296002</v>
      </c>
      <c r="I214" s="342"/>
      <c r="J214" s="34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</row>
    <row r="215" spans="1:20" s="113" customFormat="1">
      <c r="A215" s="344"/>
      <c r="B215" s="339"/>
      <c r="C215" s="282" t="s">
        <v>1704</v>
      </c>
      <c r="D215" s="282" t="s">
        <v>1705</v>
      </c>
      <c r="E215" s="287">
        <v>1300</v>
      </c>
      <c r="F215" s="274" t="s">
        <v>1838</v>
      </c>
      <c r="G215" s="276" t="s">
        <v>611</v>
      </c>
      <c r="H215" s="278">
        <v>6.4003939941296002</v>
      </c>
      <c r="I215" s="342"/>
      <c r="J215" s="34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</row>
    <row r="216" spans="1:20" s="113" customFormat="1">
      <c r="A216" s="344"/>
      <c r="B216" s="339"/>
      <c r="C216" s="282" t="s">
        <v>1756</v>
      </c>
      <c r="D216" s="282" t="s">
        <v>1757</v>
      </c>
      <c r="E216" s="287">
        <v>1300</v>
      </c>
      <c r="F216" s="274" t="s">
        <v>1878</v>
      </c>
      <c r="G216" s="276" t="s">
        <v>611</v>
      </c>
      <c r="H216" s="278">
        <v>6.4003939941296002</v>
      </c>
      <c r="I216" s="342"/>
      <c r="J216" s="34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</row>
    <row r="217" spans="1:20" s="113" customFormat="1">
      <c r="A217" s="344"/>
      <c r="B217" s="339"/>
      <c r="C217" s="282" t="s">
        <v>1698</v>
      </c>
      <c r="D217" s="282" t="s">
        <v>1699</v>
      </c>
      <c r="E217" s="287">
        <v>7680</v>
      </c>
      <c r="F217" s="274" t="s">
        <v>1829</v>
      </c>
      <c r="G217" s="276" t="s">
        <v>611</v>
      </c>
      <c r="H217" s="278">
        <v>37.811558365319485</v>
      </c>
      <c r="I217" s="342"/>
      <c r="J217" s="34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</row>
    <row r="218" spans="1:20" s="113" customFormat="1">
      <c r="A218" s="344"/>
      <c r="B218" s="339"/>
      <c r="C218" s="282" t="s">
        <v>1698</v>
      </c>
      <c r="D218" s="282" t="s">
        <v>1699</v>
      </c>
      <c r="E218" s="287">
        <v>1180</v>
      </c>
      <c r="F218" s="274" t="s">
        <v>1829</v>
      </c>
      <c r="G218" s="276" t="s">
        <v>611</v>
      </c>
      <c r="H218" s="278">
        <v>5.8095883946714837</v>
      </c>
      <c r="I218" s="342"/>
      <c r="J218" s="34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</row>
    <row r="219" spans="1:20" s="113" customFormat="1">
      <c r="A219" s="344"/>
      <c r="B219" s="339"/>
      <c r="C219" s="282" t="s">
        <v>1698</v>
      </c>
      <c r="D219" s="282" t="s">
        <v>1699</v>
      </c>
      <c r="E219" s="287">
        <v>140</v>
      </c>
      <c r="F219" s="274" t="s">
        <v>1829</v>
      </c>
      <c r="G219" s="276" t="s">
        <v>611</v>
      </c>
      <c r="H219" s="278">
        <v>0.68927319936780318</v>
      </c>
      <c r="I219" s="342"/>
      <c r="J219" s="34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</row>
    <row r="220" spans="1:20" s="113" customFormat="1">
      <c r="A220" s="344"/>
      <c r="B220" s="339"/>
      <c r="C220" s="282" t="s">
        <v>1698</v>
      </c>
      <c r="D220" s="282" t="s">
        <v>1699</v>
      </c>
      <c r="E220" s="287">
        <v>580</v>
      </c>
      <c r="F220" s="274" t="s">
        <v>1829</v>
      </c>
      <c r="G220" s="276" t="s">
        <v>611</v>
      </c>
      <c r="H220" s="278">
        <v>2.8555603973808985</v>
      </c>
      <c r="I220" s="342"/>
      <c r="J220" s="34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</row>
    <row r="221" spans="1:20" s="113" customFormat="1">
      <c r="A221" s="344"/>
      <c r="B221" s="339"/>
      <c r="C221" s="282" t="s">
        <v>1704</v>
      </c>
      <c r="D221" s="282" t="s">
        <v>1705</v>
      </c>
      <c r="E221" s="287">
        <v>7200</v>
      </c>
      <c r="F221" s="274" t="s">
        <v>1838</v>
      </c>
      <c r="G221" s="276" t="s">
        <v>611</v>
      </c>
      <c r="H221" s="278">
        <v>35.448335967487019</v>
      </c>
      <c r="I221" s="342"/>
      <c r="J221" s="34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</row>
    <row r="222" spans="1:20" s="113" customFormat="1">
      <c r="A222" s="344"/>
      <c r="B222" s="339"/>
      <c r="C222" s="282" t="s">
        <v>1704</v>
      </c>
      <c r="D222" s="282" t="s">
        <v>1705</v>
      </c>
      <c r="E222" s="287">
        <v>700</v>
      </c>
      <c r="F222" s="274" t="s">
        <v>1838</v>
      </c>
      <c r="G222" s="276" t="s">
        <v>611</v>
      </c>
      <c r="H222" s="278">
        <v>3.4463659968390159</v>
      </c>
      <c r="I222" s="342"/>
      <c r="J222" s="34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</row>
    <row r="223" spans="1:20" s="113" customFormat="1">
      <c r="A223" s="344"/>
      <c r="B223" s="339"/>
      <c r="C223" s="282" t="s">
        <v>1704</v>
      </c>
      <c r="D223" s="282" t="s">
        <v>1705</v>
      </c>
      <c r="E223" s="287">
        <v>100</v>
      </c>
      <c r="F223" s="274" t="s">
        <v>1838</v>
      </c>
      <c r="G223" s="276" t="s">
        <v>611</v>
      </c>
      <c r="H223" s="278">
        <v>0.49233799954843083</v>
      </c>
      <c r="I223" s="342"/>
      <c r="J223" s="34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</row>
    <row r="224" spans="1:20" s="113" customFormat="1">
      <c r="A224" s="344"/>
      <c r="B224" s="339"/>
      <c r="C224" s="282" t="s">
        <v>1756</v>
      </c>
      <c r="D224" s="282" t="s">
        <v>1757</v>
      </c>
      <c r="E224" s="287">
        <v>8000</v>
      </c>
      <c r="F224" s="274" t="s">
        <v>1878</v>
      </c>
      <c r="G224" s="276" t="s">
        <v>611</v>
      </c>
      <c r="H224" s="278">
        <v>39.387039963874464</v>
      </c>
      <c r="I224" s="342"/>
      <c r="J224" s="34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</row>
    <row r="225" spans="1:20" s="113" customFormat="1">
      <c r="A225" s="344"/>
      <c r="B225" s="339"/>
      <c r="C225" s="282" t="s">
        <v>1696</v>
      </c>
      <c r="D225" s="282" t="s">
        <v>1697</v>
      </c>
      <c r="E225" s="287">
        <v>100</v>
      </c>
      <c r="F225" s="274" t="s">
        <v>1828</v>
      </c>
      <c r="G225" s="276" t="s">
        <v>611</v>
      </c>
      <c r="H225" s="278">
        <v>0.49233799954843083</v>
      </c>
      <c r="I225" s="342"/>
      <c r="J225" s="34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</row>
    <row r="226" spans="1:20" s="113" customFormat="1">
      <c r="A226" s="344"/>
      <c r="B226" s="339"/>
      <c r="C226" s="282" t="s">
        <v>1688</v>
      </c>
      <c r="D226" s="282" t="s">
        <v>1689</v>
      </c>
      <c r="E226" s="287">
        <v>100</v>
      </c>
      <c r="F226" s="274" t="s">
        <v>1816</v>
      </c>
      <c r="G226" s="276" t="s">
        <v>1620</v>
      </c>
      <c r="H226" s="278">
        <v>0.49233799954843083</v>
      </c>
      <c r="I226" s="342"/>
      <c r="J226" s="34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</row>
    <row r="227" spans="1:20" s="113" customFormat="1">
      <c r="A227" s="344"/>
      <c r="B227" s="339"/>
      <c r="C227" s="282" t="s">
        <v>1756</v>
      </c>
      <c r="D227" s="282" t="s">
        <v>1757</v>
      </c>
      <c r="E227" s="287">
        <v>100</v>
      </c>
      <c r="F227" s="274" t="s">
        <v>1878</v>
      </c>
      <c r="G227" s="276" t="s">
        <v>611</v>
      </c>
      <c r="H227" s="278">
        <v>0.49233799954843083</v>
      </c>
      <c r="I227" s="342"/>
      <c r="J227" s="34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</row>
    <row r="228" spans="1:20" s="113" customFormat="1">
      <c r="A228" s="344"/>
      <c r="B228" s="339"/>
      <c r="C228" s="282" t="s">
        <v>1708</v>
      </c>
      <c r="D228" s="282" t="s">
        <v>1709</v>
      </c>
      <c r="E228" s="287">
        <v>100</v>
      </c>
      <c r="F228" s="274" t="s">
        <v>1844</v>
      </c>
      <c r="G228" s="276" t="s">
        <v>611</v>
      </c>
      <c r="H228" s="278">
        <v>0.49233799954843083</v>
      </c>
      <c r="I228" s="342"/>
      <c r="J228" s="34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</row>
    <row r="229" spans="1:20" s="113" customFormat="1">
      <c r="A229" s="344"/>
      <c r="B229" s="339"/>
      <c r="C229" s="282" t="s">
        <v>1746</v>
      </c>
      <c r="D229" s="282" t="s">
        <v>1747</v>
      </c>
      <c r="E229" s="287">
        <v>100</v>
      </c>
      <c r="F229" s="274" t="s">
        <v>1872</v>
      </c>
      <c r="G229" s="276" t="s">
        <v>611</v>
      </c>
      <c r="H229" s="278">
        <v>0.49233799954843083</v>
      </c>
      <c r="I229" s="342"/>
      <c r="J229" s="34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</row>
    <row r="230" spans="1:20" s="113" customFormat="1">
      <c r="A230" s="344"/>
      <c r="B230" s="339"/>
      <c r="C230" s="282" t="s">
        <v>1698</v>
      </c>
      <c r="D230" s="282" t="s">
        <v>1699</v>
      </c>
      <c r="E230" s="287">
        <v>400</v>
      </c>
      <c r="F230" s="274" t="s">
        <v>1829</v>
      </c>
      <c r="G230" s="276" t="s">
        <v>611</v>
      </c>
      <c r="H230" s="278">
        <v>1.9693519981937233</v>
      </c>
      <c r="I230" s="342"/>
      <c r="J230" s="34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</row>
    <row r="231" spans="1:20" s="113" customFormat="1">
      <c r="A231" s="344"/>
      <c r="B231" s="339"/>
      <c r="C231" s="282" t="s">
        <v>1704</v>
      </c>
      <c r="D231" s="282" t="s">
        <v>1705</v>
      </c>
      <c r="E231" s="287">
        <v>400</v>
      </c>
      <c r="F231" s="274" t="s">
        <v>1838</v>
      </c>
      <c r="G231" s="276" t="s">
        <v>611</v>
      </c>
      <c r="H231" s="278">
        <v>1.9693519981937233</v>
      </c>
      <c r="I231" s="342"/>
      <c r="J231" s="34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</row>
    <row r="232" spans="1:20" s="113" customFormat="1">
      <c r="A232" s="344"/>
      <c r="B232" s="339"/>
      <c r="C232" s="282" t="s">
        <v>1756</v>
      </c>
      <c r="D232" s="282" t="s">
        <v>1757</v>
      </c>
      <c r="E232" s="287">
        <v>400</v>
      </c>
      <c r="F232" s="274" t="s">
        <v>1878</v>
      </c>
      <c r="G232" s="276" t="s">
        <v>611</v>
      </c>
      <c r="H232" s="278">
        <v>1.9693519981937233</v>
      </c>
      <c r="I232" s="342"/>
      <c r="J232" s="34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</row>
    <row r="233" spans="1:20" s="113" customFormat="1">
      <c r="A233" s="344"/>
      <c r="B233" s="339"/>
      <c r="C233" s="282" t="s">
        <v>1628</v>
      </c>
      <c r="D233" s="282" t="s">
        <v>1629</v>
      </c>
      <c r="E233" s="287">
        <v>736</v>
      </c>
      <c r="F233" s="274" t="s">
        <v>1762</v>
      </c>
      <c r="G233" s="276" t="s">
        <v>611</v>
      </c>
      <c r="H233" s="278">
        <v>32.160000000000004</v>
      </c>
      <c r="I233" s="342"/>
      <c r="J233" s="34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</row>
    <row r="234" spans="1:20" s="113" customFormat="1">
      <c r="A234" s="344"/>
      <c r="B234" s="339"/>
      <c r="C234" s="282" t="s">
        <v>1628</v>
      </c>
      <c r="D234" s="282" t="s">
        <v>1629</v>
      </c>
      <c r="E234" s="287">
        <v>736</v>
      </c>
      <c r="F234" s="274" t="s">
        <v>1762</v>
      </c>
      <c r="G234" s="276" t="s">
        <v>611</v>
      </c>
      <c r="H234" s="278">
        <v>32.160000000000004</v>
      </c>
      <c r="I234" s="342"/>
      <c r="J234" s="34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</row>
    <row r="235" spans="1:20" s="113" customFormat="1">
      <c r="A235" s="344"/>
      <c r="B235" s="339"/>
      <c r="C235" s="282" t="s">
        <v>1628</v>
      </c>
      <c r="D235" s="282" t="s">
        <v>1629</v>
      </c>
      <c r="E235" s="287">
        <v>736</v>
      </c>
      <c r="F235" s="274" t="s">
        <v>1762</v>
      </c>
      <c r="G235" s="276" t="s">
        <v>611</v>
      </c>
      <c r="H235" s="278">
        <v>32.160000000000004</v>
      </c>
      <c r="I235" s="342"/>
      <c r="J235" s="34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</row>
    <row r="236" spans="1:20" s="113" customFormat="1">
      <c r="A236" s="344"/>
      <c r="B236" s="339"/>
      <c r="C236" s="282" t="s">
        <v>1628</v>
      </c>
      <c r="D236" s="282" t="s">
        <v>1629</v>
      </c>
      <c r="E236" s="287">
        <v>736</v>
      </c>
      <c r="F236" s="274" t="s">
        <v>1762</v>
      </c>
      <c r="G236" s="276" t="s">
        <v>611</v>
      </c>
      <c r="H236" s="278">
        <v>32.160000000000004</v>
      </c>
      <c r="I236" s="342"/>
      <c r="J236" s="34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</row>
    <row r="237" spans="1:20" s="113" customFormat="1">
      <c r="A237" s="344"/>
      <c r="B237" s="339"/>
      <c r="C237" s="282" t="s">
        <v>1628</v>
      </c>
      <c r="D237" s="282" t="s">
        <v>1629</v>
      </c>
      <c r="E237" s="287">
        <v>736</v>
      </c>
      <c r="F237" s="274" t="s">
        <v>1762</v>
      </c>
      <c r="G237" s="276" t="s">
        <v>611</v>
      </c>
      <c r="H237" s="278">
        <v>32.160000000000004</v>
      </c>
      <c r="I237" s="342"/>
      <c r="J237" s="34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</row>
    <row r="238" spans="1:20" s="113" customFormat="1">
      <c r="A238" s="344"/>
      <c r="B238" s="339"/>
      <c r="C238" s="282" t="s">
        <v>1628</v>
      </c>
      <c r="D238" s="282" t="s">
        <v>1629</v>
      </c>
      <c r="E238" s="287">
        <v>736</v>
      </c>
      <c r="F238" s="274" t="s">
        <v>1762</v>
      </c>
      <c r="G238" s="276" t="s">
        <v>611</v>
      </c>
      <c r="H238" s="278">
        <v>32.160000000000004</v>
      </c>
      <c r="I238" s="342"/>
      <c r="J238" s="34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</row>
    <row r="239" spans="1:20" s="113" customFormat="1">
      <c r="A239" s="344"/>
      <c r="B239" s="339"/>
      <c r="C239" s="282" t="s">
        <v>1628</v>
      </c>
      <c r="D239" s="282" t="s">
        <v>1629</v>
      </c>
      <c r="E239" s="287">
        <v>736</v>
      </c>
      <c r="F239" s="274" t="s">
        <v>1762</v>
      </c>
      <c r="G239" s="276" t="s">
        <v>611</v>
      </c>
      <c r="H239" s="278">
        <v>32.160000000000004</v>
      </c>
      <c r="I239" s="342"/>
      <c r="J239" s="34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</row>
    <row r="240" spans="1:20" s="113" customFormat="1">
      <c r="A240" s="344"/>
      <c r="B240" s="339"/>
      <c r="C240" s="282" t="s">
        <v>1628</v>
      </c>
      <c r="D240" s="282" t="s">
        <v>1629</v>
      </c>
      <c r="E240" s="287">
        <v>736</v>
      </c>
      <c r="F240" s="274" t="s">
        <v>1762</v>
      </c>
      <c r="G240" s="276" t="s">
        <v>611</v>
      </c>
      <c r="H240" s="278">
        <v>32.160000000000004</v>
      </c>
      <c r="I240" s="342"/>
      <c r="J240" s="34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</row>
    <row r="241" spans="1:20" s="113" customFormat="1">
      <c r="A241" s="344"/>
      <c r="B241" s="339"/>
      <c r="C241" s="282" t="s">
        <v>1628</v>
      </c>
      <c r="D241" s="282" t="s">
        <v>1629</v>
      </c>
      <c r="E241" s="287">
        <v>736</v>
      </c>
      <c r="F241" s="274" t="s">
        <v>1762</v>
      </c>
      <c r="G241" s="276" t="s">
        <v>611</v>
      </c>
      <c r="H241" s="278">
        <v>32.160000000000004</v>
      </c>
      <c r="I241" s="342"/>
      <c r="J241" s="34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</row>
    <row r="242" spans="1:20" s="113" customFormat="1">
      <c r="A242" s="344"/>
      <c r="B242" s="339"/>
      <c r="C242" s="282" t="s">
        <v>1628</v>
      </c>
      <c r="D242" s="282" t="s">
        <v>1629</v>
      </c>
      <c r="E242" s="287">
        <v>736</v>
      </c>
      <c r="F242" s="274" t="s">
        <v>1762</v>
      </c>
      <c r="G242" s="276" t="s">
        <v>611</v>
      </c>
      <c r="H242" s="278">
        <v>32.160000000000004</v>
      </c>
      <c r="I242" s="342"/>
      <c r="J242" s="34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</row>
    <row r="243" spans="1:20" s="113" customFormat="1">
      <c r="A243" s="344"/>
      <c r="B243" s="339"/>
      <c r="C243" s="282" t="s">
        <v>1628</v>
      </c>
      <c r="D243" s="282" t="s">
        <v>1629</v>
      </c>
      <c r="E243" s="287">
        <v>736</v>
      </c>
      <c r="F243" s="274" t="s">
        <v>1762</v>
      </c>
      <c r="G243" s="276" t="s">
        <v>611</v>
      </c>
      <c r="H243" s="278">
        <v>32.160000000000004</v>
      </c>
      <c r="I243" s="342"/>
      <c r="J243" s="34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</row>
    <row r="244" spans="1:20" s="113" customFormat="1">
      <c r="A244" s="344"/>
      <c r="B244" s="339"/>
      <c r="C244" s="282" t="s">
        <v>1628</v>
      </c>
      <c r="D244" s="282" t="s">
        <v>1629</v>
      </c>
      <c r="E244" s="287">
        <v>736</v>
      </c>
      <c r="F244" s="274" t="s">
        <v>1762</v>
      </c>
      <c r="G244" s="276" t="s">
        <v>611</v>
      </c>
      <c r="H244" s="278">
        <v>32.160000000000004</v>
      </c>
      <c r="I244" s="342"/>
      <c r="J244" s="34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</row>
    <row r="245" spans="1:20" s="113" customFormat="1">
      <c r="A245" s="344"/>
      <c r="B245" s="339"/>
      <c r="C245" s="282" t="s">
        <v>1628</v>
      </c>
      <c r="D245" s="282" t="s">
        <v>1629</v>
      </c>
      <c r="E245" s="287">
        <v>736</v>
      </c>
      <c r="F245" s="274" t="s">
        <v>1762</v>
      </c>
      <c r="G245" s="276" t="s">
        <v>611</v>
      </c>
      <c r="H245" s="278">
        <v>32.160000000000004</v>
      </c>
      <c r="I245" s="342"/>
      <c r="J245" s="34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</row>
    <row r="246" spans="1:20" s="113" customFormat="1">
      <c r="A246" s="344"/>
      <c r="B246" s="339"/>
      <c r="C246" s="282" t="s">
        <v>1628</v>
      </c>
      <c r="D246" s="282" t="s">
        <v>1629</v>
      </c>
      <c r="E246" s="287">
        <v>736</v>
      </c>
      <c r="F246" s="274" t="s">
        <v>1762</v>
      </c>
      <c r="G246" s="276" t="s">
        <v>611</v>
      </c>
      <c r="H246" s="278">
        <v>32.160000000000004</v>
      </c>
      <c r="I246" s="342"/>
      <c r="J246" s="34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</row>
    <row r="247" spans="1:20" s="113" customFormat="1">
      <c r="A247" s="344"/>
      <c r="B247" s="339"/>
      <c r="C247" s="282" t="s">
        <v>1628</v>
      </c>
      <c r="D247" s="282" t="s">
        <v>1629</v>
      </c>
      <c r="E247" s="287">
        <v>736</v>
      </c>
      <c r="F247" s="274" t="s">
        <v>1762</v>
      </c>
      <c r="G247" s="276" t="s">
        <v>611</v>
      </c>
      <c r="H247" s="278">
        <v>32.160000000000004</v>
      </c>
      <c r="I247" s="342"/>
      <c r="J247" s="34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</row>
    <row r="248" spans="1:20" s="113" customFormat="1">
      <c r="A248" s="344"/>
      <c r="B248" s="339"/>
      <c r="C248" s="282" t="s">
        <v>1628</v>
      </c>
      <c r="D248" s="282" t="s">
        <v>1629</v>
      </c>
      <c r="E248" s="287">
        <v>736</v>
      </c>
      <c r="F248" s="274" t="s">
        <v>1762</v>
      </c>
      <c r="G248" s="276" t="s">
        <v>611</v>
      </c>
      <c r="H248" s="278">
        <v>32.160000000000004</v>
      </c>
      <c r="I248" s="342"/>
      <c r="J248" s="34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</row>
    <row r="249" spans="1:20" s="113" customFormat="1">
      <c r="A249" s="344"/>
      <c r="B249" s="339"/>
      <c r="C249" s="282" t="s">
        <v>1628</v>
      </c>
      <c r="D249" s="282" t="s">
        <v>1629</v>
      </c>
      <c r="E249" s="287">
        <v>736</v>
      </c>
      <c r="F249" s="274" t="s">
        <v>1762</v>
      </c>
      <c r="G249" s="276" t="s">
        <v>611</v>
      </c>
      <c r="H249" s="278">
        <v>32.160000000000004</v>
      </c>
      <c r="I249" s="342"/>
      <c r="J249" s="34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</row>
    <row r="250" spans="1:20" s="113" customFormat="1">
      <c r="A250" s="344"/>
      <c r="B250" s="339"/>
      <c r="C250" s="282" t="s">
        <v>1628</v>
      </c>
      <c r="D250" s="282" t="s">
        <v>1629</v>
      </c>
      <c r="E250" s="287">
        <v>736</v>
      </c>
      <c r="F250" s="274" t="s">
        <v>1762</v>
      </c>
      <c r="G250" s="276" t="s">
        <v>611</v>
      </c>
      <c r="H250" s="278">
        <v>32.160000000000004</v>
      </c>
      <c r="I250" s="342"/>
      <c r="J250" s="34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</row>
    <row r="251" spans="1:20" s="113" customFormat="1">
      <c r="A251" s="344"/>
      <c r="B251" s="339"/>
      <c r="C251" s="282" t="s">
        <v>1628</v>
      </c>
      <c r="D251" s="282" t="s">
        <v>1629</v>
      </c>
      <c r="E251" s="287">
        <v>147</v>
      </c>
      <c r="F251" s="274" t="s">
        <v>1762</v>
      </c>
      <c r="G251" s="276" t="s">
        <v>611</v>
      </c>
      <c r="H251" s="278">
        <v>6.423260869565218</v>
      </c>
      <c r="I251" s="342"/>
      <c r="J251" s="34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</row>
    <row r="252" spans="1:20" s="113" customFormat="1">
      <c r="A252" s="344"/>
      <c r="B252" s="339"/>
      <c r="C252" s="282" t="s">
        <v>1628</v>
      </c>
      <c r="D252" s="282" t="s">
        <v>1629</v>
      </c>
      <c r="E252" s="287">
        <v>147</v>
      </c>
      <c r="F252" s="274" t="s">
        <v>1762</v>
      </c>
      <c r="G252" s="276" t="s">
        <v>611</v>
      </c>
      <c r="H252" s="278">
        <v>6.423260869565218</v>
      </c>
      <c r="I252" s="342"/>
      <c r="J252" s="34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</row>
    <row r="253" spans="1:20" s="113" customFormat="1">
      <c r="A253" s="344"/>
      <c r="B253" s="339"/>
      <c r="C253" s="282" t="s">
        <v>1628</v>
      </c>
      <c r="D253" s="282" t="s">
        <v>1629</v>
      </c>
      <c r="E253" s="287">
        <v>147</v>
      </c>
      <c r="F253" s="274" t="s">
        <v>1762</v>
      </c>
      <c r="G253" s="276" t="s">
        <v>611</v>
      </c>
      <c r="H253" s="278">
        <v>6.423260869565218</v>
      </c>
      <c r="I253" s="342"/>
      <c r="J253" s="34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</row>
    <row r="254" spans="1:20" s="113" customFormat="1">
      <c r="A254" s="344"/>
      <c r="B254" s="339"/>
      <c r="C254" s="282" t="s">
        <v>1628</v>
      </c>
      <c r="D254" s="282" t="s">
        <v>1629</v>
      </c>
      <c r="E254" s="287">
        <v>147</v>
      </c>
      <c r="F254" s="274" t="s">
        <v>1762</v>
      </c>
      <c r="G254" s="276" t="s">
        <v>611</v>
      </c>
      <c r="H254" s="278">
        <v>6.423260869565218</v>
      </c>
      <c r="I254" s="342"/>
      <c r="J254" s="34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</row>
    <row r="255" spans="1:20" s="113" customFormat="1">
      <c r="A255" s="344"/>
      <c r="B255" s="339"/>
      <c r="C255" s="282" t="s">
        <v>1628</v>
      </c>
      <c r="D255" s="282" t="s">
        <v>1629</v>
      </c>
      <c r="E255" s="287">
        <v>37</v>
      </c>
      <c r="F255" s="274" t="s">
        <v>1762</v>
      </c>
      <c r="G255" s="276" t="s">
        <v>611</v>
      </c>
      <c r="H255" s="278">
        <v>1.6167391304347827</v>
      </c>
      <c r="I255" s="342"/>
      <c r="J255" s="34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</row>
    <row r="256" spans="1:20" s="113" customFormat="1">
      <c r="A256" s="344"/>
      <c r="B256" s="339"/>
      <c r="C256" s="282" t="s">
        <v>1628</v>
      </c>
      <c r="D256" s="282" t="s">
        <v>1629</v>
      </c>
      <c r="E256" s="287">
        <v>36</v>
      </c>
      <c r="F256" s="274" t="s">
        <v>1762</v>
      </c>
      <c r="G256" s="276" t="s">
        <v>611</v>
      </c>
      <c r="H256" s="278">
        <v>1.5730434782608695</v>
      </c>
      <c r="I256" s="342"/>
      <c r="J256" s="34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</row>
    <row r="257" spans="1:20" s="113" customFormat="1">
      <c r="A257" s="344"/>
      <c r="B257" s="339"/>
      <c r="C257" s="282" t="s">
        <v>1628</v>
      </c>
      <c r="D257" s="282" t="s">
        <v>1629</v>
      </c>
      <c r="E257" s="287">
        <v>147</v>
      </c>
      <c r="F257" s="274" t="s">
        <v>1762</v>
      </c>
      <c r="G257" s="276" t="s">
        <v>611</v>
      </c>
      <c r="H257" s="278">
        <v>6.423260869565218</v>
      </c>
      <c r="I257" s="342"/>
      <c r="J257" s="34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</row>
    <row r="258" spans="1:20" s="113" customFormat="1">
      <c r="A258" s="344"/>
      <c r="B258" s="339"/>
      <c r="C258" s="282" t="s">
        <v>1628</v>
      </c>
      <c r="D258" s="282" t="s">
        <v>1629</v>
      </c>
      <c r="E258" s="287">
        <v>147</v>
      </c>
      <c r="F258" s="274" t="s">
        <v>1762</v>
      </c>
      <c r="G258" s="276" t="s">
        <v>611</v>
      </c>
      <c r="H258" s="278">
        <v>6.423260869565218</v>
      </c>
      <c r="I258" s="342"/>
      <c r="J258" s="34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</row>
    <row r="259" spans="1:20" s="113" customFormat="1">
      <c r="A259" s="344"/>
      <c r="B259" s="339"/>
      <c r="C259" s="282" t="s">
        <v>1628</v>
      </c>
      <c r="D259" s="282" t="s">
        <v>1629</v>
      </c>
      <c r="E259" s="287">
        <v>147</v>
      </c>
      <c r="F259" s="274" t="s">
        <v>1762</v>
      </c>
      <c r="G259" s="276" t="s">
        <v>611</v>
      </c>
      <c r="H259" s="278">
        <v>6.423260869565218</v>
      </c>
      <c r="I259" s="342"/>
      <c r="J259" s="34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</row>
    <row r="260" spans="1:20" s="113" customFormat="1">
      <c r="A260" s="344"/>
      <c r="B260" s="339"/>
      <c r="C260" s="282" t="s">
        <v>1628</v>
      </c>
      <c r="D260" s="282" t="s">
        <v>1629</v>
      </c>
      <c r="E260" s="287">
        <v>147</v>
      </c>
      <c r="F260" s="274" t="s">
        <v>1762</v>
      </c>
      <c r="G260" s="276" t="s">
        <v>611</v>
      </c>
      <c r="H260" s="278">
        <v>6.423260869565218</v>
      </c>
      <c r="I260" s="342"/>
      <c r="J260" s="34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</row>
    <row r="261" spans="1:20" s="113" customFormat="1">
      <c r="A261" s="344"/>
      <c r="B261" s="339"/>
      <c r="C261" s="282" t="s">
        <v>1628</v>
      </c>
      <c r="D261" s="282" t="s">
        <v>1629</v>
      </c>
      <c r="E261" s="287">
        <v>37</v>
      </c>
      <c r="F261" s="274" t="s">
        <v>1762</v>
      </c>
      <c r="G261" s="276" t="s">
        <v>611</v>
      </c>
      <c r="H261" s="278">
        <v>1.6167391304347827</v>
      </c>
      <c r="I261" s="342"/>
      <c r="J261" s="34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</row>
    <row r="262" spans="1:20" s="113" customFormat="1">
      <c r="A262" s="344"/>
      <c r="B262" s="339"/>
      <c r="C262" s="282" t="s">
        <v>1628</v>
      </c>
      <c r="D262" s="282" t="s">
        <v>1629</v>
      </c>
      <c r="E262" s="287">
        <v>36</v>
      </c>
      <c r="F262" s="274" t="s">
        <v>1762</v>
      </c>
      <c r="G262" s="276" t="s">
        <v>611</v>
      </c>
      <c r="H262" s="278">
        <v>1.5730434782608695</v>
      </c>
      <c r="I262" s="342"/>
      <c r="J262" s="34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</row>
    <row r="263" spans="1:20" s="113" customFormat="1">
      <c r="A263" s="344"/>
      <c r="B263" s="339"/>
      <c r="C263" s="282" t="s">
        <v>1628</v>
      </c>
      <c r="D263" s="282" t="s">
        <v>1629</v>
      </c>
      <c r="E263" s="287">
        <v>147</v>
      </c>
      <c r="F263" s="274" t="s">
        <v>1762</v>
      </c>
      <c r="G263" s="276" t="s">
        <v>611</v>
      </c>
      <c r="H263" s="278">
        <v>6.423260869565218</v>
      </c>
      <c r="I263" s="342"/>
      <c r="J263" s="34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</row>
    <row r="264" spans="1:20" s="113" customFormat="1">
      <c r="A264" s="344"/>
      <c r="B264" s="339"/>
      <c r="C264" s="282" t="s">
        <v>1628</v>
      </c>
      <c r="D264" s="282" t="s">
        <v>1629</v>
      </c>
      <c r="E264" s="287">
        <v>147</v>
      </c>
      <c r="F264" s="274" t="s">
        <v>1762</v>
      </c>
      <c r="G264" s="276" t="s">
        <v>611</v>
      </c>
      <c r="H264" s="278">
        <v>6.423260869565218</v>
      </c>
      <c r="I264" s="342"/>
      <c r="J264" s="34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</row>
    <row r="265" spans="1:20" s="113" customFormat="1">
      <c r="A265" s="344"/>
      <c r="B265" s="339"/>
      <c r="C265" s="282" t="s">
        <v>1628</v>
      </c>
      <c r="D265" s="282" t="s">
        <v>1629</v>
      </c>
      <c r="E265" s="287">
        <v>147</v>
      </c>
      <c r="F265" s="274" t="s">
        <v>1762</v>
      </c>
      <c r="G265" s="276" t="s">
        <v>611</v>
      </c>
      <c r="H265" s="278">
        <v>6.423260869565218</v>
      </c>
      <c r="I265" s="342"/>
      <c r="J265" s="34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</row>
    <row r="266" spans="1:20" s="113" customFormat="1">
      <c r="A266" s="344"/>
      <c r="B266" s="339"/>
      <c r="C266" s="282" t="s">
        <v>1628</v>
      </c>
      <c r="D266" s="282" t="s">
        <v>1629</v>
      </c>
      <c r="E266" s="287">
        <v>147</v>
      </c>
      <c r="F266" s="274" t="s">
        <v>1762</v>
      </c>
      <c r="G266" s="276" t="s">
        <v>611</v>
      </c>
      <c r="H266" s="278">
        <v>6.423260869565218</v>
      </c>
      <c r="I266" s="342"/>
      <c r="J266" s="34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</row>
    <row r="267" spans="1:20" s="113" customFormat="1">
      <c r="A267" s="344"/>
      <c r="B267" s="339"/>
      <c r="C267" s="282" t="s">
        <v>1628</v>
      </c>
      <c r="D267" s="282" t="s">
        <v>1629</v>
      </c>
      <c r="E267" s="287">
        <v>37</v>
      </c>
      <c r="F267" s="274" t="s">
        <v>1762</v>
      </c>
      <c r="G267" s="276" t="s">
        <v>611</v>
      </c>
      <c r="H267" s="278">
        <v>1.6167391304347827</v>
      </c>
      <c r="I267" s="342"/>
      <c r="J267" s="34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</row>
    <row r="268" spans="1:20" s="113" customFormat="1">
      <c r="A268" s="344"/>
      <c r="B268" s="339"/>
      <c r="C268" s="282" t="s">
        <v>1628</v>
      </c>
      <c r="D268" s="282" t="s">
        <v>1629</v>
      </c>
      <c r="E268" s="287">
        <v>36</v>
      </c>
      <c r="F268" s="274" t="s">
        <v>1762</v>
      </c>
      <c r="G268" s="276" t="s">
        <v>611</v>
      </c>
      <c r="H268" s="278">
        <v>1.5730434782608695</v>
      </c>
      <c r="I268" s="342"/>
      <c r="J268" s="34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</row>
    <row r="269" spans="1:20" s="113" customFormat="1">
      <c r="A269" s="344"/>
      <c r="B269" s="339"/>
      <c r="C269" s="282" t="s">
        <v>1628</v>
      </c>
      <c r="D269" s="282" t="s">
        <v>1629</v>
      </c>
      <c r="E269" s="287">
        <v>37</v>
      </c>
      <c r="F269" s="274" t="s">
        <v>1762</v>
      </c>
      <c r="G269" s="276" t="s">
        <v>611</v>
      </c>
      <c r="H269" s="278">
        <v>1.6167391304347827</v>
      </c>
      <c r="I269" s="342"/>
      <c r="J269" s="34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</row>
    <row r="270" spans="1:20" s="113" customFormat="1">
      <c r="A270" s="344"/>
      <c r="B270" s="339"/>
      <c r="C270" s="282" t="s">
        <v>1628</v>
      </c>
      <c r="D270" s="282" t="s">
        <v>1629</v>
      </c>
      <c r="E270" s="287">
        <v>37</v>
      </c>
      <c r="F270" s="274" t="s">
        <v>1762</v>
      </c>
      <c r="G270" s="276" t="s">
        <v>611</v>
      </c>
      <c r="H270" s="278">
        <v>1.6167391304347827</v>
      </c>
      <c r="I270" s="342"/>
      <c r="J270" s="34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</row>
    <row r="271" spans="1:20" s="113" customFormat="1">
      <c r="A271" s="344"/>
      <c r="B271" s="339"/>
      <c r="C271" s="282" t="s">
        <v>1628</v>
      </c>
      <c r="D271" s="282" t="s">
        <v>1629</v>
      </c>
      <c r="E271" s="287">
        <v>37</v>
      </c>
      <c r="F271" s="274" t="s">
        <v>1762</v>
      </c>
      <c r="G271" s="276" t="s">
        <v>611</v>
      </c>
      <c r="H271" s="278">
        <v>1.6167391304347827</v>
      </c>
      <c r="I271" s="342"/>
      <c r="J271" s="34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</row>
    <row r="272" spans="1:20" s="113" customFormat="1">
      <c r="A272" s="344"/>
      <c r="B272" s="339"/>
      <c r="C272" s="282" t="s">
        <v>1628</v>
      </c>
      <c r="D272" s="282" t="s">
        <v>1629</v>
      </c>
      <c r="E272" s="287">
        <v>736</v>
      </c>
      <c r="F272" s="274" t="s">
        <v>1762</v>
      </c>
      <c r="G272" s="276" t="s">
        <v>611</v>
      </c>
      <c r="H272" s="278">
        <v>32.160000000000004</v>
      </c>
      <c r="I272" s="342"/>
      <c r="J272" s="34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</row>
    <row r="273" spans="1:20" s="113" customFormat="1">
      <c r="A273" s="344"/>
      <c r="B273" s="339"/>
      <c r="C273" s="282" t="s">
        <v>1628</v>
      </c>
      <c r="D273" s="282" t="s">
        <v>1629</v>
      </c>
      <c r="E273" s="287">
        <v>1</v>
      </c>
      <c r="F273" s="274" t="s">
        <v>1762</v>
      </c>
      <c r="G273" s="276" t="s">
        <v>611</v>
      </c>
      <c r="H273" s="278">
        <v>4.3695652173913045E-2</v>
      </c>
      <c r="I273" s="342"/>
      <c r="J273" s="34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</row>
    <row r="274" spans="1:20" s="113" customFormat="1">
      <c r="A274" s="344"/>
      <c r="B274" s="339"/>
      <c r="C274" s="282" t="s">
        <v>1628</v>
      </c>
      <c r="D274" s="282" t="s">
        <v>1629</v>
      </c>
      <c r="E274" s="287">
        <v>736</v>
      </c>
      <c r="F274" s="274" t="s">
        <v>1762</v>
      </c>
      <c r="G274" s="276" t="s">
        <v>611</v>
      </c>
      <c r="H274" s="278">
        <v>32.160000000000004</v>
      </c>
      <c r="I274" s="342"/>
      <c r="J274" s="34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</row>
    <row r="275" spans="1:20" s="113" customFormat="1">
      <c r="A275" s="344"/>
      <c r="B275" s="339"/>
      <c r="C275" s="282" t="s">
        <v>1628</v>
      </c>
      <c r="D275" s="282" t="s">
        <v>1629</v>
      </c>
      <c r="E275" s="287">
        <v>37</v>
      </c>
      <c r="F275" s="274" t="s">
        <v>1762</v>
      </c>
      <c r="G275" s="276" t="s">
        <v>611</v>
      </c>
      <c r="H275" s="278">
        <v>1.6167391304347827</v>
      </c>
      <c r="I275" s="342"/>
      <c r="J275" s="34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</row>
    <row r="276" spans="1:20" s="113" customFormat="1">
      <c r="A276" s="344"/>
      <c r="B276" s="339"/>
      <c r="C276" s="282" t="s">
        <v>1628</v>
      </c>
      <c r="D276" s="282" t="s">
        <v>1629</v>
      </c>
      <c r="E276" s="287">
        <v>37</v>
      </c>
      <c r="F276" s="274" t="s">
        <v>1762</v>
      </c>
      <c r="G276" s="276" t="s">
        <v>611</v>
      </c>
      <c r="H276" s="278">
        <v>1.6167391304347827</v>
      </c>
      <c r="I276" s="342"/>
      <c r="J276" s="34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</row>
    <row r="277" spans="1:20" s="113" customFormat="1">
      <c r="A277" s="344"/>
      <c r="B277" s="339"/>
      <c r="C277" s="282" t="s">
        <v>1628</v>
      </c>
      <c r="D277" s="282" t="s">
        <v>1629</v>
      </c>
      <c r="E277" s="287">
        <v>37</v>
      </c>
      <c r="F277" s="274" t="s">
        <v>1762</v>
      </c>
      <c r="G277" s="276" t="s">
        <v>611</v>
      </c>
      <c r="H277" s="278">
        <v>1.6167391304347827</v>
      </c>
      <c r="I277" s="342"/>
      <c r="J277" s="34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</row>
    <row r="278" spans="1:20" s="113" customFormat="1">
      <c r="A278" s="344"/>
      <c r="B278" s="339"/>
      <c r="C278" s="282" t="s">
        <v>1628</v>
      </c>
      <c r="D278" s="282" t="s">
        <v>1629</v>
      </c>
      <c r="E278" s="287">
        <v>1</v>
      </c>
      <c r="F278" s="274" t="s">
        <v>1762</v>
      </c>
      <c r="G278" s="276" t="s">
        <v>611</v>
      </c>
      <c r="H278" s="278">
        <v>4.3695652173913045E-2</v>
      </c>
      <c r="I278" s="342"/>
      <c r="J278" s="34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</row>
    <row r="279" spans="1:20" s="113" customFormat="1">
      <c r="A279" s="344"/>
      <c r="B279" s="339"/>
      <c r="C279" s="282" t="s">
        <v>1628</v>
      </c>
      <c r="D279" s="282" t="s">
        <v>1629</v>
      </c>
      <c r="E279" s="287">
        <v>37</v>
      </c>
      <c r="F279" s="274" t="s">
        <v>1762</v>
      </c>
      <c r="G279" s="276" t="s">
        <v>611</v>
      </c>
      <c r="H279" s="278">
        <v>1.6167391304347827</v>
      </c>
      <c r="I279" s="342"/>
      <c r="J279" s="34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</row>
    <row r="280" spans="1:20" s="113" customFormat="1">
      <c r="A280" s="344"/>
      <c r="B280" s="339"/>
      <c r="C280" s="282" t="s">
        <v>1628</v>
      </c>
      <c r="D280" s="282" t="s">
        <v>1629</v>
      </c>
      <c r="E280" s="287">
        <v>37</v>
      </c>
      <c r="F280" s="274" t="s">
        <v>1762</v>
      </c>
      <c r="G280" s="276" t="s">
        <v>611</v>
      </c>
      <c r="H280" s="278">
        <v>1.6167391304347827</v>
      </c>
      <c r="I280" s="342"/>
      <c r="J280" s="34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</row>
    <row r="281" spans="1:20" s="113" customFormat="1">
      <c r="A281" s="344"/>
      <c r="B281" s="339"/>
      <c r="C281" s="282" t="s">
        <v>1628</v>
      </c>
      <c r="D281" s="282" t="s">
        <v>1629</v>
      </c>
      <c r="E281" s="287">
        <v>1</v>
      </c>
      <c r="F281" s="274" t="s">
        <v>1762</v>
      </c>
      <c r="G281" s="276" t="s">
        <v>611</v>
      </c>
      <c r="H281" s="278">
        <v>4.3695652173913045E-2</v>
      </c>
      <c r="I281" s="342"/>
      <c r="J281" s="34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</row>
    <row r="282" spans="1:20" s="113" customFormat="1">
      <c r="A282" s="344"/>
      <c r="B282" s="339"/>
      <c r="C282" s="282" t="s">
        <v>1628</v>
      </c>
      <c r="D282" s="282" t="s">
        <v>1629</v>
      </c>
      <c r="E282" s="287">
        <v>1</v>
      </c>
      <c r="F282" s="274" t="s">
        <v>1762</v>
      </c>
      <c r="G282" s="276" t="s">
        <v>611</v>
      </c>
      <c r="H282" s="278">
        <v>4.3695652173913045E-2</v>
      </c>
      <c r="I282" s="342"/>
      <c r="J282" s="34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</row>
    <row r="283" spans="1:20" s="113" customFormat="1">
      <c r="A283" s="344"/>
      <c r="B283" s="339"/>
      <c r="C283" s="282" t="s">
        <v>1628</v>
      </c>
      <c r="D283" s="282" t="s">
        <v>1629</v>
      </c>
      <c r="E283" s="287">
        <v>147</v>
      </c>
      <c r="F283" s="274" t="s">
        <v>1762</v>
      </c>
      <c r="G283" s="276" t="s">
        <v>611</v>
      </c>
      <c r="H283" s="278">
        <v>6.423260869565218</v>
      </c>
      <c r="I283" s="342"/>
      <c r="J283" s="34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</row>
    <row r="284" spans="1:20" s="113" customFormat="1">
      <c r="A284" s="344"/>
      <c r="B284" s="339"/>
      <c r="C284" s="282" t="s">
        <v>1628</v>
      </c>
      <c r="D284" s="282" t="s">
        <v>1629</v>
      </c>
      <c r="E284" s="287">
        <v>147</v>
      </c>
      <c r="F284" s="274" t="s">
        <v>1762</v>
      </c>
      <c r="G284" s="276" t="s">
        <v>611</v>
      </c>
      <c r="H284" s="278">
        <v>6.423260869565218</v>
      </c>
      <c r="I284" s="342"/>
      <c r="J284" s="34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</row>
    <row r="285" spans="1:20" s="113" customFormat="1">
      <c r="A285" s="344"/>
      <c r="B285" s="339"/>
      <c r="C285" s="282" t="s">
        <v>1628</v>
      </c>
      <c r="D285" s="282" t="s">
        <v>1629</v>
      </c>
      <c r="E285" s="287">
        <v>147</v>
      </c>
      <c r="F285" s="274" t="s">
        <v>1762</v>
      </c>
      <c r="G285" s="276" t="s">
        <v>611</v>
      </c>
      <c r="H285" s="278">
        <v>6.423260869565218</v>
      </c>
      <c r="I285" s="342"/>
      <c r="J285" s="34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</row>
    <row r="286" spans="1:20" s="113" customFormat="1">
      <c r="A286" s="344"/>
      <c r="B286" s="339"/>
      <c r="C286" s="282" t="s">
        <v>1628</v>
      </c>
      <c r="D286" s="282" t="s">
        <v>1629</v>
      </c>
      <c r="E286" s="287">
        <v>147</v>
      </c>
      <c r="F286" s="274" t="s">
        <v>1762</v>
      </c>
      <c r="G286" s="276" t="s">
        <v>611</v>
      </c>
      <c r="H286" s="278">
        <v>6.423260869565218</v>
      </c>
      <c r="I286" s="342"/>
      <c r="J286" s="34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 s="113" customFormat="1">
      <c r="A287" s="344"/>
      <c r="B287" s="339"/>
      <c r="C287" s="282" t="s">
        <v>1628</v>
      </c>
      <c r="D287" s="282" t="s">
        <v>1629</v>
      </c>
      <c r="E287" s="287">
        <v>37</v>
      </c>
      <c r="F287" s="274" t="s">
        <v>1762</v>
      </c>
      <c r="G287" s="276" t="s">
        <v>611</v>
      </c>
      <c r="H287" s="278">
        <v>1.6167391304347827</v>
      </c>
      <c r="I287" s="342"/>
      <c r="J287" s="34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 s="113" customFormat="1">
      <c r="A288" s="344"/>
      <c r="B288" s="339"/>
      <c r="C288" s="282" t="s">
        <v>1628</v>
      </c>
      <c r="D288" s="282" t="s">
        <v>1629</v>
      </c>
      <c r="E288" s="287">
        <v>36</v>
      </c>
      <c r="F288" s="274" t="s">
        <v>1762</v>
      </c>
      <c r="G288" s="276" t="s">
        <v>611</v>
      </c>
      <c r="H288" s="278">
        <v>1.5730434782608695</v>
      </c>
      <c r="I288" s="342"/>
      <c r="J288" s="34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0" s="113" customFormat="1">
      <c r="A289" s="344"/>
      <c r="B289" s="339"/>
      <c r="C289" s="282" t="s">
        <v>1632</v>
      </c>
      <c r="D289" s="282" t="s">
        <v>1633</v>
      </c>
      <c r="E289" s="287">
        <v>1584</v>
      </c>
      <c r="F289" s="274" t="s">
        <v>1768</v>
      </c>
      <c r="G289" s="276" t="s">
        <v>1769</v>
      </c>
      <c r="H289" s="278">
        <v>57.534967741935489</v>
      </c>
      <c r="I289" s="342"/>
      <c r="J289" s="34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0" s="113" customFormat="1">
      <c r="A290" s="344"/>
      <c r="B290" s="339"/>
      <c r="C290" s="282" t="s">
        <v>1632</v>
      </c>
      <c r="D290" s="282" t="s">
        <v>1633</v>
      </c>
      <c r="E290" s="287">
        <v>28</v>
      </c>
      <c r="F290" s="274" t="s">
        <v>1768</v>
      </c>
      <c r="G290" s="276" t="s">
        <v>1769</v>
      </c>
      <c r="H290" s="278">
        <v>1.0170322580645161</v>
      </c>
      <c r="I290" s="342"/>
      <c r="J290" s="34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</row>
    <row r="291" spans="1:20" s="113" customFormat="1">
      <c r="A291" s="344"/>
      <c r="B291" s="339"/>
      <c r="C291" s="282" t="s">
        <v>1632</v>
      </c>
      <c r="D291" s="282" t="s">
        <v>1633</v>
      </c>
      <c r="E291" s="287">
        <v>264</v>
      </c>
      <c r="F291" s="274" t="s">
        <v>1768</v>
      </c>
      <c r="G291" s="276" t="s">
        <v>1769</v>
      </c>
      <c r="H291" s="278">
        <v>9.5891612903225809</v>
      </c>
      <c r="I291" s="342"/>
      <c r="J291" s="34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</row>
    <row r="292" spans="1:20" s="113" customFormat="1">
      <c r="A292" s="344"/>
      <c r="B292" s="339"/>
      <c r="C292" s="282" t="s">
        <v>1632</v>
      </c>
      <c r="D292" s="282" t="s">
        <v>1633</v>
      </c>
      <c r="E292" s="287">
        <v>236</v>
      </c>
      <c r="F292" s="274" t="s">
        <v>1768</v>
      </c>
      <c r="G292" s="276" t="s">
        <v>1769</v>
      </c>
      <c r="H292" s="278">
        <v>8.572129032258065</v>
      </c>
      <c r="I292" s="342"/>
      <c r="J292" s="34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</row>
    <row r="293" spans="1:20" s="113" customFormat="1">
      <c r="A293" s="344"/>
      <c r="B293" s="339"/>
      <c r="C293" s="282" t="s">
        <v>1628</v>
      </c>
      <c r="D293" s="282" t="s">
        <v>1629</v>
      </c>
      <c r="E293" s="287">
        <v>1</v>
      </c>
      <c r="F293" s="274" t="s">
        <v>1762</v>
      </c>
      <c r="G293" s="276" t="s">
        <v>611</v>
      </c>
      <c r="H293" s="278">
        <v>3.6322580645161293E-2</v>
      </c>
      <c r="I293" s="342"/>
      <c r="J293" s="34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</row>
    <row r="294" spans="1:20" s="113" customFormat="1">
      <c r="A294" s="344"/>
      <c r="B294" s="339"/>
      <c r="C294" s="282" t="s">
        <v>1628</v>
      </c>
      <c r="D294" s="282" t="s">
        <v>1629</v>
      </c>
      <c r="E294" s="287">
        <v>147</v>
      </c>
      <c r="F294" s="274" t="s">
        <v>1762</v>
      </c>
      <c r="G294" s="276" t="s">
        <v>611</v>
      </c>
      <c r="H294" s="278">
        <v>5.3394193548387099</v>
      </c>
      <c r="I294" s="342"/>
      <c r="J294" s="34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</row>
    <row r="295" spans="1:20" s="113" customFormat="1">
      <c r="A295" s="344"/>
      <c r="B295" s="339"/>
      <c r="C295" s="282" t="s">
        <v>1628</v>
      </c>
      <c r="D295" s="282" t="s">
        <v>1629</v>
      </c>
      <c r="E295" s="287">
        <v>36</v>
      </c>
      <c r="F295" s="274" t="s">
        <v>1762</v>
      </c>
      <c r="G295" s="276" t="s">
        <v>611</v>
      </c>
      <c r="H295" s="278">
        <v>1.3076129032258066</v>
      </c>
      <c r="I295" s="342"/>
      <c r="J295" s="34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</row>
    <row r="296" spans="1:20" s="113" customFormat="1">
      <c r="A296" s="344"/>
      <c r="B296" s="339"/>
      <c r="C296" s="282" t="s">
        <v>1628</v>
      </c>
      <c r="D296" s="282" t="s">
        <v>1629</v>
      </c>
      <c r="E296" s="287">
        <v>1</v>
      </c>
      <c r="F296" s="274" t="s">
        <v>1762</v>
      </c>
      <c r="G296" s="276" t="s">
        <v>611</v>
      </c>
      <c r="H296" s="278">
        <v>3.6322580645161293E-2</v>
      </c>
      <c r="I296" s="342"/>
      <c r="J296" s="34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</row>
    <row r="297" spans="1:20" s="113" customFormat="1">
      <c r="A297" s="344"/>
      <c r="B297" s="339"/>
      <c r="C297" s="282" t="s">
        <v>1628</v>
      </c>
      <c r="D297" s="282" t="s">
        <v>1629</v>
      </c>
      <c r="E297" s="287">
        <v>147</v>
      </c>
      <c r="F297" s="274" t="s">
        <v>1762</v>
      </c>
      <c r="G297" s="276" t="s">
        <v>611</v>
      </c>
      <c r="H297" s="278">
        <v>5.3394193548387099</v>
      </c>
      <c r="I297" s="342"/>
      <c r="J297" s="34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</row>
    <row r="298" spans="1:20" s="113" customFormat="1">
      <c r="A298" s="344"/>
      <c r="B298" s="339"/>
      <c r="C298" s="282" t="s">
        <v>1628</v>
      </c>
      <c r="D298" s="282" t="s">
        <v>1629</v>
      </c>
      <c r="E298" s="287">
        <v>36</v>
      </c>
      <c r="F298" s="274" t="s">
        <v>1762</v>
      </c>
      <c r="G298" s="276" t="s">
        <v>611</v>
      </c>
      <c r="H298" s="278">
        <v>1.3076129032258066</v>
      </c>
      <c r="I298" s="342"/>
      <c r="J298" s="34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</row>
    <row r="299" spans="1:20" s="113" customFormat="1">
      <c r="A299" s="344"/>
      <c r="B299" s="339"/>
      <c r="C299" s="282" t="s">
        <v>1630</v>
      </c>
      <c r="D299" s="282" t="s">
        <v>1631</v>
      </c>
      <c r="E299" s="287">
        <v>50</v>
      </c>
      <c r="F299" s="274" t="s">
        <v>1765</v>
      </c>
      <c r="G299" s="276" t="s">
        <v>611</v>
      </c>
      <c r="H299" s="278">
        <v>1.8235294117647058</v>
      </c>
      <c r="I299" s="342"/>
      <c r="J299" s="34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</row>
    <row r="300" spans="1:20" s="113" customFormat="1">
      <c r="A300" s="344"/>
      <c r="B300" s="339"/>
      <c r="C300" s="282" t="s">
        <v>1630</v>
      </c>
      <c r="D300" s="282" t="s">
        <v>1631</v>
      </c>
      <c r="E300" s="287">
        <v>4284</v>
      </c>
      <c r="F300" s="274" t="s">
        <v>1765</v>
      </c>
      <c r="G300" s="276" t="s">
        <v>611</v>
      </c>
      <c r="H300" s="278">
        <v>156.23999999999998</v>
      </c>
      <c r="I300" s="342"/>
      <c r="J300" s="34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</row>
    <row r="301" spans="1:20" s="113" customFormat="1">
      <c r="A301" s="344"/>
      <c r="B301" s="339"/>
      <c r="C301" s="282" t="s">
        <v>1630</v>
      </c>
      <c r="D301" s="282" t="s">
        <v>1631</v>
      </c>
      <c r="E301" s="287">
        <v>104</v>
      </c>
      <c r="F301" s="274" t="s">
        <v>1765</v>
      </c>
      <c r="G301" s="276" t="s">
        <v>611</v>
      </c>
      <c r="H301" s="278">
        <v>3.7929411764705883</v>
      </c>
      <c r="I301" s="342"/>
      <c r="J301" s="34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</row>
    <row r="302" spans="1:20" s="113" customFormat="1">
      <c r="A302" s="344"/>
      <c r="B302" s="339"/>
      <c r="C302" s="282" t="s">
        <v>1630</v>
      </c>
      <c r="D302" s="282" t="s">
        <v>1631</v>
      </c>
      <c r="E302" s="287">
        <v>4</v>
      </c>
      <c r="F302" s="274" t="s">
        <v>1765</v>
      </c>
      <c r="G302" s="276" t="s">
        <v>611</v>
      </c>
      <c r="H302" s="278">
        <v>0.14588235294117646</v>
      </c>
      <c r="I302" s="342"/>
      <c r="J302" s="34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</row>
    <row r="303" spans="1:20" s="113" customFormat="1">
      <c r="A303" s="344"/>
      <c r="B303" s="339"/>
      <c r="C303" s="282" t="s">
        <v>1630</v>
      </c>
      <c r="D303" s="282" t="s">
        <v>1631</v>
      </c>
      <c r="E303" s="287">
        <v>150</v>
      </c>
      <c r="F303" s="274" t="s">
        <v>1765</v>
      </c>
      <c r="G303" s="276" t="s">
        <v>611</v>
      </c>
      <c r="H303" s="278">
        <v>5.4705882352941178</v>
      </c>
      <c r="I303" s="342"/>
      <c r="J303" s="34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</row>
    <row r="304" spans="1:20" s="113" customFormat="1">
      <c r="A304" s="344"/>
      <c r="B304" s="339"/>
      <c r="C304" s="282" t="s">
        <v>1630</v>
      </c>
      <c r="D304" s="282" t="s">
        <v>1631</v>
      </c>
      <c r="E304" s="287">
        <v>100</v>
      </c>
      <c r="F304" s="274" t="s">
        <v>1765</v>
      </c>
      <c r="G304" s="276" t="s">
        <v>611</v>
      </c>
      <c r="H304" s="278">
        <v>3.6470588235294117</v>
      </c>
      <c r="I304" s="342"/>
      <c r="J304" s="34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</row>
    <row r="305" spans="1:20" s="113" customFormat="1">
      <c r="A305" s="344"/>
      <c r="B305" s="339"/>
      <c r="C305" s="282" t="s">
        <v>1758</v>
      </c>
      <c r="D305" s="282" t="s">
        <v>1759</v>
      </c>
      <c r="E305" s="287">
        <v>240</v>
      </c>
      <c r="F305" s="274" t="s">
        <v>1881</v>
      </c>
      <c r="G305" s="276" t="s">
        <v>611</v>
      </c>
      <c r="H305" s="278">
        <v>21.090000000000003</v>
      </c>
      <c r="I305" s="342"/>
      <c r="J305" s="34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</row>
    <row r="306" spans="1:20" s="113" customFormat="1">
      <c r="A306" s="344"/>
      <c r="B306" s="339"/>
      <c r="C306" s="282" t="s">
        <v>1758</v>
      </c>
      <c r="D306" s="282" t="s">
        <v>1759</v>
      </c>
      <c r="E306" s="287">
        <v>240</v>
      </c>
      <c r="F306" s="274" t="s">
        <v>1881</v>
      </c>
      <c r="G306" s="276" t="s">
        <v>611</v>
      </c>
      <c r="H306" s="278">
        <v>21.090000000000003</v>
      </c>
      <c r="I306" s="342"/>
      <c r="J306" s="34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</row>
    <row r="307" spans="1:20" s="113" customFormat="1">
      <c r="A307" s="344"/>
      <c r="B307" s="339"/>
      <c r="C307" s="282" t="s">
        <v>1758</v>
      </c>
      <c r="D307" s="282" t="s">
        <v>1759</v>
      </c>
      <c r="E307" s="287">
        <v>240</v>
      </c>
      <c r="F307" s="274" t="s">
        <v>1881</v>
      </c>
      <c r="G307" s="276" t="s">
        <v>611</v>
      </c>
      <c r="H307" s="278">
        <v>21.090000000000003</v>
      </c>
      <c r="I307" s="342"/>
      <c r="J307" s="34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</row>
    <row r="308" spans="1:20" s="113" customFormat="1">
      <c r="A308" s="344"/>
      <c r="B308" s="339"/>
      <c r="C308" s="282" t="s">
        <v>1758</v>
      </c>
      <c r="D308" s="282" t="s">
        <v>1759</v>
      </c>
      <c r="E308" s="287">
        <v>240</v>
      </c>
      <c r="F308" s="274" t="s">
        <v>1881</v>
      </c>
      <c r="G308" s="276" t="s">
        <v>611</v>
      </c>
      <c r="H308" s="278">
        <v>21.090000000000003</v>
      </c>
      <c r="I308" s="342"/>
      <c r="J308" s="34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</row>
    <row r="309" spans="1:20" s="113" customFormat="1">
      <c r="A309" s="344"/>
      <c r="B309" s="339"/>
      <c r="C309" s="282" t="s">
        <v>1758</v>
      </c>
      <c r="D309" s="282" t="s">
        <v>1759</v>
      </c>
      <c r="E309" s="287">
        <v>240</v>
      </c>
      <c r="F309" s="274" t="s">
        <v>1881</v>
      </c>
      <c r="G309" s="276" t="s">
        <v>611</v>
      </c>
      <c r="H309" s="278">
        <v>21.090000000000003</v>
      </c>
      <c r="I309" s="342"/>
      <c r="J309" s="34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spans="1:20" s="113" customFormat="1">
      <c r="A310" s="344"/>
      <c r="B310" s="339"/>
      <c r="C310" s="282" t="s">
        <v>1758</v>
      </c>
      <c r="D310" s="282" t="s">
        <v>1759</v>
      </c>
      <c r="E310" s="287">
        <v>240</v>
      </c>
      <c r="F310" s="274" t="s">
        <v>1881</v>
      </c>
      <c r="G310" s="276" t="s">
        <v>611</v>
      </c>
      <c r="H310" s="278">
        <v>21.090000000000003</v>
      </c>
      <c r="I310" s="342"/>
      <c r="J310" s="34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</row>
    <row r="311" spans="1:20" s="113" customFormat="1">
      <c r="A311" s="344"/>
      <c r="B311" s="339"/>
      <c r="C311" s="282" t="s">
        <v>1758</v>
      </c>
      <c r="D311" s="282" t="s">
        <v>1759</v>
      </c>
      <c r="E311" s="287">
        <v>240</v>
      </c>
      <c r="F311" s="274" t="s">
        <v>1881</v>
      </c>
      <c r="G311" s="276" t="s">
        <v>611</v>
      </c>
      <c r="H311" s="278">
        <v>21.090000000000003</v>
      </c>
      <c r="I311" s="342"/>
      <c r="J311" s="34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</row>
    <row r="312" spans="1:20" s="113" customFormat="1">
      <c r="A312" s="344"/>
      <c r="B312" s="339"/>
      <c r="C312" s="282" t="s">
        <v>1758</v>
      </c>
      <c r="D312" s="282" t="s">
        <v>1759</v>
      </c>
      <c r="E312" s="287">
        <v>240</v>
      </c>
      <c r="F312" s="274" t="s">
        <v>1881</v>
      </c>
      <c r="G312" s="276" t="s">
        <v>611</v>
      </c>
      <c r="H312" s="278">
        <v>21.090000000000003</v>
      </c>
      <c r="I312" s="342"/>
      <c r="J312" s="34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</row>
    <row r="313" spans="1:20" s="113" customFormat="1">
      <c r="A313" s="344"/>
      <c r="B313" s="339"/>
      <c r="C313" s="282" t="s">
        <v>1758</v>
      </c>
      <c r="D313" s="282" t="s">
        <v>1759</v>
      </c>
      <c r="E313" s="287">
        <v>240</v>
      </c>
      <c r="F313" s="274" t="s">
        <v>1881</v>
      </c>
      <c r="G313" s="276" t="s">
        <v>611</v>
      </c>
      <c r="H313" s="278">
        <v>21.090000000000003</v>
      </c>
      <c r="I313" s="342"/>
      <c r="J313" s="34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</row>
    <row r="314" spans="1:20" s="113" customFormat="1">
      <c r="A314" s="344"/>
      <c r="B314" s="339"/>
      <c r="C314" s="282" t="s">
        <v>1758</v>
      </c>
      <c r="D314" s="282" t="s">
        <v>1759</v>
      </c>
      <c r="E314" s="287">
        <v>240</v>
      </c>
      <c r="F314" s="274" t="s">
        <v>1881</v>
      </c>
      <c r="G314" s="276" t="s">
        <v>611</v>
      </c>
      <c r="H314" s="278">
        <v>21.090000000000003</v>
      </c>
      <c r="I314" s="342"/>
      <c r="J314" s="34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</row>
    <row r="315" spans="1:20" s="113" customFormat="1">
      <c r="A315" s="344"/>
      <c r="B315" s="339"/>
      <c r="C315" s="282" t="s">
        <v>1758</v>
      </c>
      <c r="D315" s="282" t="s">
        <v>1759</v>
      </c>
      <c r="E315" s="287">
        <v>60</v>
      </c>
      <c r="F315" s="274" t="s">
        <v>1881</v>
      </c>
      <c r="G315" s="276" t="s">
        <v>611</v>
      </c>
      <c r="H315" s="278">
        <v>5.2725000000000009</v>
      </c>
      <c r="I315" s="342"/>
      <c r="J315" s="34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</row>
    <row r="316" spans="1:20" s="113" customFormat="1">
      <c r="A316" s="344"/>
      <c r="B316" s="339"/>
      <c r="C316" s="282" t="s">
        <v>1758</v>
      </c>
      <c r="D316" s="282" t="s">
        <v>1759</v>
      </c>
      <c r="E316" s="287">
        <v>160</v>
      </c>
      <c r="F316" s="274" t="s">
        <v>1881</v>
      </c>
      <c r="G316" s="276" t="s">
        <v>611</v>
      </c>
      <c r="H316" s="278">
        <v>14.060000000000002</v>
      </c>
      <c r="I316" s="342"/>
      <c r="J316" s="34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</row>
    <row r="317" spans="1:20" s="113" customFormat="1">
      <c r="A317" s="344"/>
      <c r="B317" s="339"/>
      <c r="C317" s="282" t="s">
        <v>1758</v>
      </c>
      <c r="D317" s="282" t="s">
        <v>1759</v>
      </c>
      <c r="E317" s="287">
        <v>20</v>
      </c>
      <c r="F317" s="274" t="s">
        <v>1881</v>
      </c>
      <c r="G317" s="276" t="s">
        <v>611</v>
      </c>
      <c r="H317" s="278">
        <v>1.7575000000000003</v>
      </c>
      <c r="I317" s="342"/>
      <c r="J317" s="34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</row>
    <row r="318" spans="1:20" s="113" customFormat="1">
      <c r="A318" s="344"/>
      <c r="B318" s="339"/>
      <c r="C318" s="282" t="s">
        <v>1758</v>
      </c>
      <c r="D318" s="282" t="s">
        <v>1759</v>
      </c>
      <c r="E318" s="287">
        <v>160</v>
      </c>
      <c r="F318" s="274" t="s">
        <v>1881</v>
      </c>
      <c r="G318" s="276" t="s">
        <v>611</v>
      </c>
      <c r="H318" s="278">
        <v>14.060000000000002</v>
      </c>
      <c r="I318" s="342"/>
      <c r="J318" s="34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</row>
    <row r="319" spans="1:20" s="113" customFormat="1">
      <c r="A319" s="344"/>
      <c r="B319" s="339"/>
      <c r="C319" s="282" t="s">
        <v>1758</v>
      </c>
      <c r="D319" s="282" t="s">
        <v>1759</v>
      </c>
      <c r="E319" s="287">
        <v>160</v>
      </c>
      <c r="F319" s="274" t="s">
        <v>1881</v>
      </c>
      <c r="G319" s="276" t="s">
        <v>611</v>
      </c>
      <c r="H319" s="278">
        <v>14.060000000000002</v>
      </c>
      <c r="I319" s="342"/>
      <c r="J319" s="34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</row>
    <row r="320" spans="1:20" s="113" customFormat="1">
      <c r="A320" s="344"/>
      <c r="B320" s="339"/>
      <c r="C320" s="282" t="s">
        <v>1758</v>
      </c>
      <c r="D320" s="282" t="s">
        <v>1759</v>
      </c>
      <c r="E320" s="287">
        <v>240</v>
      </c>
      <c r="F320" s="274" t="s">
        <v>1881</v>
      </c>
      <c r="G320" s="276" t="s">
        <v>611</v>
      </c>
      <c r="H320" s="278">
        <v>21.090000000000003</v>
      </c>
      <c r="I320" s="342"/>
      <c r="J320" s="34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</row>
    <row r="321" spans="1:20" s="113" customFormat="1">
      <c r="A321" s="344"/>
      <c r="B321" s="339"/>
      <c r="C321" s="282" t="s">
        <v>1758</v>
      </c>
      <c r="D321" s="282" t="s">
        <v>1759</v>
      </c>
      <c r="E321" s="287">
        <v>240</v>
      </c>
      <c r="F321" s="274" t="s">
        <v>1881</v>
      </c>
      <c r="G321" s="276" t="s">
        <v>611</v>
      </c>
      <c r="H321" s="278">
        <v>21.090000000000003</v>
      </c>
      <c r="I321" s="342"/>
      <c r="J321" s="34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</row>
    <row r="322" spans="1:20" s="113" customFormat="1">
      <c r="A322" s="344"/>
      <c r="B322" s="339"/>
      <c r="C322" s="282" t="s">
        <v>1758</v>
      </c>
      <c r="D322" s="282" t="s">
        <v>1759</v>
      </c>
      <c r="E322" s="287">
        <v>160</v>
      </c>
      <c r="F322" s="274" t="s">
        <v>1881</v>
      </c>
      <c r="G322" s="276" t="s">
        <v>611</v>
      </c>
      <c r="H322" s="278">
        <v>14.060000000000002</v>
      </c>
      <c r="I322" s="342"/>
      <c r="J322" s="34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</row>
    <row r="323" spans="1:20" s="113" customFormat="1">
      <c r="A323" s="344"/>
      <c r="B323" s="339"/>
      <c r="C323" s="282" t="s">
        <v>1758</v>
      </c>
      <c r="D323" s="282" t="s">
        <v>1759</v>
      </c>
      <c r="E323" s="287">
        <v>60</v>
      </c>
      <c r="F323" s="274" t="s">
        <v>1881</v>
      </c>
      <c r="G323" s="276" t="s">
        <v>611</v>
      </c>
      <c r="H323" s="278">
        <v>5.3491999999999997</v>
      </c>
      <c r="I323" s="342"/>
      <c r="J323" s="34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</row>
    <row r="324" spans="1:20" s="113" customFormat="1">
      <c r="A324" s="344"/>
      <c r="B324" s="339"/>
      <c r="C324" s="282" t="s">
        <v>1758</v>
      </c>
      <c r="D324" s="282" t="s">
        <v>1759</v>
      </c>
      <c r="E324" s="287">
        <v>60</v>
      </c>
      <c r="F324" s="274" t="s">
        <v>1881</v>
      </c>
      <c r="G324" s="276" t="s">
        <v>611</v>
      </c>
      <c r="H324" s="278">
        <v>5.3491999999999997</v>
      </c>
      <c r="I324" s="342"/>
      <c r="J324" s="34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</row>
    <row r="325" spans="1:20" s="113" customFormat="1">
      <c r="A325" s="344"/>
      <c r="B325" s="339"/>
      <c r="C325" s="282" t="s">
        <v>1758</v>
      </c>
      <c r="D325" s="282" t="s">
        <v>1759</v>
      </c>
      <c r="E325" s="287">
        <v>20</v>
      </c>
      <c r="F325" s="274" t="s">
        <v>1881</v>
      </c>
      <c r="G325" s="276" t="s">
        <v>611</v>
      </c>
      <c r="H325" s="278">
        <v>1.7830666666666666</v>
      </c>
      <c r="I325" s="342"/>
      <c r="J325" s="34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</row>
    <row r="326" spans="1:20" s="113" customFormat="1">
      <c r="A326" s="344"/>
      <c r="B326" s="339"/>
      <c r="C326" s="282" t="s">
        <v>1758</v>
      </c>
      <c r="D326" s="282" t="s">
        <v>1759</v>
      </c>
      <c r="E326" s="287">
        <v>20</v>
      </c>
      <c r="F326" s="274" t="s">
        <v>1881</v>
      </c>
      <c r="G326" s="276" t="s">
        <v>611</v>
      </c>
      <c r="H326" s="278">
        <v>1.7830666666666666</v>
      </c>
      <c r="I326" s="342"/>
      <c r="J326" s="34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</row>
    <row r="327" spans="1:20" s="113" customFormat="1">
      <c r="A327" s="344"/>
      <c r="B327" s="339"/>
      <c r="C327" s="282" t="s">
        <v>1758</v>
      </c>
      <c r="D327" s="282" t="s">
        <v>1759</v>
      </c>
      <c r="E327" s="287">
        <v>5</v>
      </c>
      <c r="F327" s="274" t="s">
        <v>1881</v>
      </c>
      <c r="G327" s="276" t="s">
        <v>611</v>
      </c>
      <c r="H327" s="278">
        <v>0.44576666666666664</v>
      </c>
      <c r="I327" s="342"/>
      <c r="J327" s="34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</row>
    <row r="328" spans="1:20" s="113" customFormat="1">
      <c r="A328" s="344"/>
      <c r="B328" s="339"/>
      <c r="C328" s="282" t="s">
        <v>1758</v>
      </c>
      <c r="D328" s="282" t="s">
        <v>1759</v>
      </c>
      <c r="E328" s="287">
        <v>60</v>
      </c>
      <c r="F328" s="274" t="s">
        <v>1881</v>
      </c>
      <c r="G328" s="276" t="s">
        <v>611</v>
      </c>
      <c r="H328" s="278">
        <v>5.3491999999999997</v>
      </c>
      <c r="I328" s="342"/>
      <c r="J328" s="34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</row>
    <row r="329" spans="1:20" s="113" customFormat="1">
      <c r="A329" s="344"/>
      <c r="B329" s="339"/>
      <c r="C329" s="282" t="s">
        <v>1758</v>
      </c>
      <c r="D329" s="282" t="s">
        <v>1759</v>
      </c>
      <c r="E329" s="287">
        <v>60</v>
      </c>
      <c r="F329" s="274" t="s">
        <v>1881</v>
      </c>
      <c r="G329" s="276" t="s">
        <v>611</v>
      </c>
      <c r="H329" s="278">
        <v>5.3491999999999997</v>
      </c>
      <c r="I329" s="342"/>
      <c r="J329" s="34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</row>
    <row r="330" spans="1:20" s="113" customFormat="1">
      <c r="A330" s="344"/>
      <c r="B330" s="339"/>
      <c r="C330" s="282" t="s">
        <v>1758</v>
      </c>
      <c r="D330" s="282" t="s">
        <v>1759</v>
      </c>
      <c r="E330" s="287">
        <v>60</v>
      </c>
      <c r="F330" s="274" t="s">
        <v>1881</v>
      </c>
      <c r="G330" s="276" t="s">
        <v>611</v>
      </c>
      <c r="H330" s="278">
        <v>5.3491999999999997</v>
      </c>
      <c r="I330" s="342"/>
      <c r="J330" s="34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</row>
    <row r="331" spans="1:20" s="113" customFormat="1">
      <c r="A331" s="344"/>
      <c r="B331" s="339"/>
      <c r="C331" s="282" t="s">
        <v>1758</v>
      </c>
      <c r="D331" s="282" t="s">
        <v>1759</v>
      </c>
      <c r="E331" s="287">
        <v>20</v>
      </c>
      <c r="F331" s="274" t="s">
        <v>1881</v>
      </c>
      <c r="G331" s="276" t="s">
        <v>611</v>
      </c>
      <c r="H331" s="278">
        <v>1.7830666666666666</v>
      </c>
      <c r="I331" s="342"/>
      <c r="J331" s="34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</row>
    <row r="332" spans="1:20" s="113" customFormat="1">
      <c r="A332" s="344"/>
      <c r="B332" s="339"/>
      <c r="C332" s="282" t="s">
        <v>1758</v>
      </c>
      <c r="D332" s="282" t="s">
        <v>1759</v>
      </c>
      <c r="E332" s="287">
        <v>20</v>
      </c>
      <c r="F332" s="274" t="s">
        <v>1881</v>
      </c>
      <c r="G332" s="276" t="s">
        <v>611</v>
      </c>
      <c r="H332" s="278">
        <v>1.7830666666666666</v>
      </c>
      <c r="I332" s="342"/>
      <c r="J332" s="34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</row>
    <row r="333" spans="1:20" s="113" customFormat="1">
      <c r="A333" s="344"/>
      <c r="B333" s="339"/>
      <c r="C333" s="282" t="s">
        <v>1758</v>
      </c>
      <c r="D333" s="282" t="s">
        <v>1759</v>
      </c>
      <c r="E333" s="287">
        <v>20</v>
      </c>
      <c r="F333" s="274" t="s">
        <v>1881</v>
      </c>
      <c r="G333" s="276" t="s">
        <v>611</v>
      </c>
      <c r="H333" s="278">
        <v>1.7830666666666666</v>
      </c>
      <c r="I333" s="342"/>
      <c r="J333" s="34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</row>
    <row r="334" spans="1:20" s="113" customFormat="1">
      <c r="A334" s="344"/>
      <c r="B334" s="339"/>
      <c r="C334" s="282" t="s">
        <v>1758</v>
      </c>
      <c r="D334" s="282" t="s">
        <v>1759</v>
      </c>
      <c r="E334" s="287">
        <v>5</v>
      </c>
      <c r="F334" s="274" t="s">
        <v>1881</v>
      </c>
      <c r="G334" s="276" t="s">
        <v>611</v>
      </c>
      <c r="H334" s="278">
        <v>0.44576666666666664</v>
      </c>
      <c r="I334" s="342"/>
      <c r="J334" s="34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</row>
    <row r="335" spans="1:20" s="113" customFormat="1">
      <c r="A335" s="344"/>
      <c r="B335" s="339"/>
      <c r="C335" s="282" t="s">
        <v>1758</v>
      </c>
      <c r="D335" s="282" t="s">
        <v>1759</v>
      </c>
      <c r="E335" s="287">
        <v>60</v>
      </c>
      <c r="F335" s="274" t="s">
        <v>1881</v>
      </c>
      <c r="G335" s="276" t="s">
        <v>611</v>
      </c>
      <c r="H335" s="278">
        <v>5.3491999999999997</v>
      </c>
      <c r="I335" s="342"/>
      <c r="J335" s="34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</row>
    <row r="336" spans="1:20" s="113" customFormat="1">
      <c r="A336" s="344"/>
      <c r="B336" s="339"/>
      <c r="C336" s="282" t="s">
        <v>1758</v>
      </c>
      <c r="D336" s="282" t="s">
        <v>1759</v>
      </c>
      <c r="E336" s="287">
        <v>60</v>
      </c>
      <c r="F336" s="274" t="s">
        <v>1881</v>
      </c>
      <c r="G336" s="276" t="s">
        <v>611</v>
      </c>
      <c r="H336" s="278">
        <v>5.3491999999999997</v>
      </c>
      <c r="I336" s="342"/>
      <c r="J336" s="34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</row>
    <row r="337" spans="1:20" s="113" customFormat="1">
      <c r="A337" s="344"/>
      <c r="B337" s="339"/>
      <c r="C337" s="282" t="s">
        <v>1758</v>
      </c>
      <c r="D337" s="282" t="s">
        <v>1759</v>
      </c>
      <c r="E337" s="287">
        <v>60</v>
      </c>
      <c r="F337" s="274" t="s">
        <v>1881</v>
      </c>
      <c r="G337" s="276" t="s">
        <v>611</v>
      </c>
      <c r="H337" s="278">
        <v>5.3491999999999997</v>
      </c>
      <c r="I337" s="342"/>
      <c r="J337" s="34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</row>
    <row r="338" spans="1:20" s="113" customFormat="1">
      <c r="A338" s="344"/>
      <c r="B338" s="339"/>
      <c r="C338" s="282" t="s">
        <v>1758</v>
      </c>
      <c r="D338" s="282" t="s">
        <v>1759</v>
      </c>
      <c r="E338" s="287">
        <v>20</v>
      </c>
      <c r="F338" s="274" t="s">
        <v>1881</v>
      </c>
      <c r="G338" s="276" t="s">
        <v>611</v>
      </c>
      <c r="H338" s="278">
        <v>1.7830666666666666</v>
      </c>
      <c r="I338" s="342"/>
      <c r="J338" s="34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</row>
    <row r="339" spans="1:20" s="113" customFormat="1">
      <c r="A339" s="344"/>
      <c r="B339" s="339"/>
      <c r="C339" s="282" t="s">
        <v>1758</v>
      </c>
      <c r="D339" s="282" t="s">
        <v>1759</v>
      </c>
      <c r="E339" s="287">
        <v>20</v>
      </c>
      <c r="F339" s="274" t="s">
        <v>1881</v>
      </c>
      <c r="G339" s="276" t="s">
        <v>611</v>
      </c>
      <c r="H339" s="278">
        <v>1.7830666666666666</v>
      </c>
      <c r="I339" s="342"/>
      <c r="J339" s="34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</row>
    <row r="340" spans="1:20" s="113" customFormat="1">
      <c r="A340" s="344"/>
      <c r="B340" s="339"/>
      <c r="C340" s="282" t="s">
        <v>1758</v>
      </c>
      <c r="D340" s="282" t="s">
        <v>1759</v>
      </c>
      <c r="E340" s="287">
        <v>20</v>
      </c>
      <c r="F340" s="274" t="s">
        <v>1881</v>
      </c>
      <c r="G340" s="276" t="s">
        <v>611</v>
      </c>
      <c r="H340" s="278">
        <v>1.7830666666666666</v>
      </c>
      <c r="I340" s="342"/>
      <c r="J340" s="34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</row>
    <row r="341" spans="1:20" s="113" customFormat="1">
      <c r="A341" s="344"/>
      <c r="B341" s="339"/>
      <c r="C341" s="282" t="s">
        <v>1758</v>
      </c>
      <c r="D341" s="282" t="s">
        <v>1759</v>
      </c>
      <c r="E341" s="287">
        <v>5</v>
      </c>
      <c r="F341" s="274" t="s">
        <v>1881</v>
      </c>
      <c r="G341" s="276" t="s">
        <v>611</v>
      </c>
      <c r="H341" s="278">
        <v>0.44576666666666664</v>
      </c>
      <c r="I341" s="342"/>
      <c r="J341" s="34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</row>
    <row r="342" spans="1:20" s="113" customFormat="1">
      <c r="A342" s="344"/>
      <c r="B342" s="339"/>
      <c r="C342" s="282" t="s">
        <v>1758</v>
      </c>
      <c r="D342" s="282" t="s">
        <v>1759</v>
      </c>
      <c r="E342" s="287">
        <v>60</v>
      </c>
      <c r="F342" s="274" t="s">
        <v>1881</v>
      </c>
      <c r="G342" s="276" t="s">
        <v>611</v>
      </c>
      <c r="H342" s="278">
        <v>5.3491999999999997</v>
      </c>
      <c r="I342" s="342"/>
      <c r="J342" s="34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</row>
    <row r="343" spans="1:20" s="113" customFormat="1">
      <c r="A343" s="344"/>
      <c r="B343" s="339"/>
      <c r="C343" s="282" t="s">
        <v>1758</v>
      </c>
      <c r="D343" s="282" t="s">
        <v>1759</v>
      </c>
      <c r="E343" s="287">
        <v>60</v>
      </c>
      <c r="F343" s="274" t="s">
        <v>1881</v>
      </c>
      <c r="G343" s="276" t="s">
        <v>611</v>
      </c>
      <c r="H343" s="278">
        <v>5.3491999999999997</v>
      </c>
      <c r="I343" s="342"/>
      <c r="J343" s="34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</row>
    <row r="344" spans="1:20" s="113" customFormat="1">
      <c r="A344" s="344"/>
      <c r="B344" s="339"/>
      <c r="C344" s="282" t="s">
        <v>1758</v>
      </c>
      <c r="D344" s="282" t="s">
        <v>1759</v>
      </c>
      <c r="E344" s="287">
        <v>60</v>
      </c>
      <c r="F344" s="274" t="s">
        <v>1881</v>
      </c>
      <c r="G344" s="276" t="s">
        <v>611</v>
      </c>
      <c r="H344" s="278">
        <v>5.3491999999999997</v>
      </c>
      <c r="I344" s="342"/>
      <c r="J344" s="34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</row>
    <row r="345" spans="1:20" s="113" customFormat="1">
      <c r="A345" s="344"/>
      <c r="B345" s="339"/>
      <c r="C345" s="282" t="s">
        <v>1758</v>
      </c>
      <c r="D345" s="282" t="s">
        <v>1759</v>
      </c>
      <c r="E345" s="287">
        <v>20</v>
      </c>
      <c r="F345" s="274" t="s">
        <v>1881</v>
      </c>
      <c r="G345" s="276" t="s">
        <v>611</v>
      </c>
      <c r="H345" s="278">
        <v>1.7830666666666666</v>
      </c>
      <c r="I345" s="342"/>
      <c r="J345" s="34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1:20" s="113" customFormat="1">
      <c r="A346" s="344"/>
      <c r="B346" s="339"/>
      <c r="C346" s="282" t="s">
        <v>1758</v>
      </c>
      <c r="D346" s="282" t="s">
        <v>1759</v>
      </c>
      <c r="E346" s="287">
        <v>20</v>
      </c>
      <c r="F346" s="274" t="s">
        <v>1881</v>
      </c>
      <c r="G346" s="276" t="s">
        <v>611</v>
      </c>
      <c r="H346" s="278">
        <v>1.7830666666666666</v>
      </c>
      <c r="I346" s="342"/>
      <c r="J346" s="34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</row>
    <row r="347" spans="1:20" s="113" customFormat="1">
      <c r="A347" s="344"/>
      <c r="B347" s="339"/>
      <c r="C347" s="282" t="s">
        <v>1758</v>
      </c>
      <c r="D347" s="282" t="s">
        <v>1759</v>
      </c>
      <c r="E347" s="287">
        <v>20</v>
      </c>
      <c r="F347" s="274" t="s">
        <v>1881</v>
      </c>
      <c r="G347" s="276" t="s">
        <v>611</v>
      </c>
      <c r="H347" s="278">
        <v>1.7830666666666666</v>
      </c>
      <c r="I347" s="342"/>
      <c r="J347" s="34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</row>
    <row r="348" spans="1:20" s="113" customFormat="1">
      <c r="A348" s="344"/>
      <c r="B348" s="339"/>
      <c r="C348" s="282" t="s">
        <v>1758</v>
      </c>
      <c r="D348" s="282" t="s">
        <v>1759</v>
      </c>
      <c r="E348" s="287">
        <v>5</v>
      </c>
      <c r="F348" s="274" t="s">
        <v>1881</v>
      </c>
      <c r="G348" s="276" t="s">
        <v>611</v>
      </c>
      <c r="H348" s="278">
        <v>0.44576666666666664</v>
      </c>
      <c r="I348" s="342"/>
      <c r="J348" s="34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</row>
    <row r="349" spans="1:20" s="113" customFormat="1">
      <c r="A349" s="344"/>
      <c r="B349" s="339"/>
      <c r="C349" s="282" t="s">
        <v>1702</v>
      </c>
      <c r="D349" s="282" t="s">
        <v>1703</v>
      </c>
      <c r="E349" s="287">
        <v>84</v>
      </c>
      <c r="F349" s="274" t="s">
        <v>1835</v>
      </c>
      <c r="G349" s="276" t="s">
        <v>1620</v>
      </c>
      <c r="H349" s="278">
        <v>61.2</v>
      </c>
      <c r="I349" s="342"/>
      <c r="J349" s="34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</row>
    <row r="350" spans="1:20" s="113" customFormat="1">
      <c r="A350" s="344"/>
      <c r="B350" s="339"/>
      <c r="C350" s="282" t="s">
        <v>1702</v>
      </c>
      <c r="D350" s="282" t="s">
        <v>1703</v>
      </c>
      <c r="E350" s="287">
        <v>84</v>
      </c>
      <c r="F350" s="274" t="s">
        <v>1835</v>
      </c>
      <c r="G350" s="276" t="s">
        <v>1620</v>
      </c>
      <c r="H350" s="278">
        <v>61.2</v>
      </c>
      <c r="I350" s="342"/>
      <c r="J350" s="34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</row>
    <row r="351" spans="1:20" s="113" customFormat="1">
      <c r="A351" s="344"/>
      <c r="B351" s="339"/>
      <c r="C351" s="282" t="s">
        <v>1702</v>
      </c>
      <c r="D351" s="282" t="s">
        <v>1703</v>
      </c>
      <c r="E351" s="287">
        <v>84</v>
      </c>
      <c r="F351" s="274" t="s">
        <v>1835</v>
      </c>
      <c r="G351" s="276" t="s">
        <v>1620</v>
      </c>
      <c r="H351" s="278">
        <v>61.2</v>
      </c>
      <c r="I351" s="342"/>
      <c r="J351" s="34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</row>
    <row r="352" spans="1:20" s="113" customFormat="1">
      <c r="A352" s="344"/>
      <c r="B352" s="339"/>
      <c r="C352" s="282" t="s">
        <v>1702</v>
      </c>
      <c r="D352" s="282" t="s">
        <v>1703</v>
      </c>
      <c r="E352" s="287">
        <v>84</v>
      </c>
      <c r="F352" s="274" t="s">
        <v>1835</v>
      </c>
      <c r="G352" s="276" t="s">
        <v>1620</v>
      </c>
      <c r="H352" s="278">
        <v>61.2</v>
      </c>
      <c r="I352" s="342"/>
      <c r="J352" s="34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</row>
    <row r="353" spans="1:20" s="113" customFormat="1">
      <c r="A353" s="344"/>
      <c r="B353" s="339"/>
      <c r="C353" s="282" t="s">
        <v>1702</v>
      </c>
      <c r="D353" s="282" t="s">
        <v>1703</v>
      </c>
      <c r="E353" s="287">
        <v>84</v>
      </c>
      <c r="F353" s="274" t="s">
        <v>1835</v>
      </c>
      <c r="G353" s="276" t="s">
        <v>1620</v>
      </c>
      <c r="H353" s="278">
        <v>61.2</v>
      </c>
      <c r="I353" s="342"/>
      <c r="J353" s="34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</row>
    <row r="354" spans="1:20" s="113" customFormat="1">
      <c r="A354" s="344"/>
      <c r="B354" s="339"/>
      <c r="C354" s="282" t="s">
        <v>1702</v>
      </c>
      <c r="D354" s="282" t="s">
        <v>1703</v>
      </c>
      <c r="E354" s="287">
        <v>84</v>
      </c>
      <c r="F354" s="274" t="s">
        <v>1835</v>
      </c>
      <c r="G354" s="276" t="s">
        <v>1620</v>
      </c>
      <c r="H354" s="278">
        <v>61.2</v>
      </c>
      <c r="I354" s="342"/>
      <c r="J354" s="34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</row>
    <row r="355" spans="1:20" s="113" customFormat="1">
      <c r="A355" s="344"/>
      <c r="B355" s="339"/>
      <c r="C355" s="282" t="s">
        <v>1702</v>
      </c>
      <c r="D355" s="282" t="s">
        <v>1703</v>
      </c>
      <c r="E355" s="287">
        <v>84</v>
      </c>
      <c r="F355" s="274" t="s">
        <v>1835</v>
      </c>
      <c r="G355" s="276" t="s">
        <v>1620</v>
      </c>
      <c r="H355" s="278">
        <v>61.2</v>
      </c>
      <c r="I355" s="342"/>
      <c r="J355" s="34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</row>
    <row r="356" spans="1:20" s="113" customFormat="1">
      <c r="A356" s="344"/>
      <c r="B356" s="339"/>
      <c r="C356" s="282" t="s">
        <v>1702</v>
      </c>
      <c r="D356" s="282" t="s">
        <v>1703</v>
      </c>
      <c r="E356" s="287">
        <v>84</v>
      </c>
      <c r="F356" s="274" t="s">
        <v>1835</v>
      </c>
      <c r="G356" s="276" t="s">
        <v>1620</v>
      </c>
      <c r="H356" s="278">
        <v>61.2</v>
      </c>
      <c r="I356" s="342"/>
      <c r="J356" s="34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</row>
    <row r="357" spans="1:20" s="113" customFormat="1">
      <c r="A357" s="344"/>
      <c r="B357" s="339"/>
      <c r="C357" s="282" t="s">
        <v>1702</v>
      </c>
      <c r="D357" s="282" t="s">
        <v>1703</v>
      </c>
      <c r="E357" s="287">
        <v>84</v>
      </c>
      <c r="F357" s="274" t="s">
        <v>1835</v>
      </c>
      <c r="G357" s="276" t="s">
        <v>1620</v>
      </c>
      <c r="H357" s="278">
        <v>61.2</v>
      </c>
      <c r="I357" s="342"/>
      <c r="J357" s="34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</row>
    <row r="358" spans="1:20" s="113" customFormat="1">
      <c r="A358" s="344"/>
      <c r="B358" s="339"/>
      <c r="C358" s="282" t="s">
        <v>1702</v>
      </c>
      <c r="D358" s="282" t="s">
        <v>1703</v>
      </c>
      <c r="E358" s="287">
        <v>84</v>
      </c>
      <c r="F358" s="274" t="s">
        <v>1835</v>
      </c>
      <c r="G358" s="276" t="s">
        <v>1620</v>
      </c>
      <c r="H358" s="278">
        <v>61.2</v>
      </c>
      <c r="I358" s="342"/>
      <c r="J358" s="34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</row>
    <row r="359" spans="1:20" s="113" customFormat="1">
      <c r="A359" s="344"/>
      <c r="B359" s="339"/>
      <c r="C359" s="282" t="s">
        <v>1702</v>
      </c>
      <c r="D359" s="282" t="s">
        <v>1703</v>
      </c>
      <c r="E359" s="287">
        <v>84</v>
      </c>
      <c r="F359" s="274" t="s">
        <v>1835</v>
      </c>
      <c r="G359" s="276" t="s">
        <v>1620</v>
      </c>
      <c r="H359" s="278">
        <v>61.2</v>
      </c>
      <c r="I359" s="342"/>
      <c r="J359" s="34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</row>
    <row r="360" spans="1:20" s="113" customFormat="1">
      <c r="A360" s="344"/>
      <c r="B360" s="339"/>
      <c r="C360" s="282" t="s">
        <v>1702</v>
      </c>
      <c r="D360" s="282" t="s">
        <v>1703</v>
      </c>
      <c r="E360" s="287">
        <v>84</v>
      </c>
      <c r="F360" s="274" t="s">
        <v>1835</v>
      </c>
      <c r="G360" s="276" t="s">
        <v>1620</v>
      </c>
      <c r="H360" s="278">
        <v>61.2</v>
      </c>
      <c r="I360" s="342"/>
      <c r="J360" s="34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</row>
    <row r="361" spans="1:20" s="113" customFormat="1">
      <c r="A361" s="344"/>
      <c r="B361" s="339"/>
      <c r="C361" s="282" t="s">
        <v>1702</v>
      </c>
      <c r="D361" s="282" t="s">
        <v>1703</v>
      </c>
      <c r="E361" s="287">
        <v>84</v>
      </c>
      <c r="F361" s="274" t="s">
        <v>1835</v>
      </c>
      <c r="G361" s="276" t="s">
        <v>1620</v>
      </c>
      <c r="H361" s="278">
        <v>61.2</v>
      </c>
      <c r="I361" s="342"/>
      <c r="J361" s="34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</row>
    <row r="362" spans="1:20" s="113" customFormat="1">
      <c r="A362" s="344"/>
      <c r="B362" s="339"/>
      <c r="C362" s="282" t="s">
        <v>1702</v>
      </c>
      <c r="D362" s="282" t="s">
        <v>1703</v>
      </c>
      <c r="E362" s="287">
        <v>84</v>
      </c>
      <c r="F362" s="274" t="s">
        <v>1835</v>
      </c>
      <c r="G362" s="276" t="s">
        <v>1620</v>
      </c>
      <c r="H362" s="278">
        <v>61.2</v>
      </c>
      <c r="I362" s="342"/>
      <c r="J362" s="34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</row>
    <row r="363" spans="1:20" s="113" customFormat="1">
      <c r="A363" s="344"/>
      <c r="B363" s="339"/>
      <c r="C363" s="282" t="s">
        <v>1702</v>
      </c>
      <c r="D363" s="282" t="s">
        <v>1703</v>
      </c>
      <c r="E363" s="287">
        <v>7</v>
      </c>
      <c r="F363" s="274" t="s">
        <v>1835</v>
      </c>
      <c r="G363" s="276" t="s">
        <v>1620</v>
      </c>
      <c r="H363" s="278">
        <v>5.0750000000000002</v>
      </c>
      <c r="I363" s="342"/>
      <c r="J363" s="34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</row>
    <row r="364" spans="1:20" s="113" customFormat="1">
      <c r="A364" s="344"/>
      <c r="B364" s="339"/>
      <c r="C364" s="282" t="s">
        <v>1702</v>
      </c>
      <c r="D364" s="282" t="s">
        <v>1703</v>
      </c>
      <c r="E364" s="287">
        <v>5</v>
      </c>
      <c r="F364" s="274" t="s">
        <v>1835</v>
      </c>
      <c r="G364" s="276" t="s">
        <v>1620</v>
      </c>
      <c r="H364" s="278">
        <v>3.625</v>
      </c>
      <c r="I364" s="342"/>
      <c r="J364" s="34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</row>
    <row r="365" spans="1:20" s="113" customFormat="1">
      <c r="A365" s="344"/>
      <c r="B365" s="339"/>
      <c r="C365" s="282" t="s">
        <v>1702</v>
      </c>
      <c r="D365" s="282" t="s">
        <v>1703</v>
      </c>
      <c r="E365" s="287">
        <v>7</v>
      </c>
      <c r="F365" s="274" t="s">
        <v>1835</v>
      </c>
      <c r="G365" s="276" t="s">
        <v>1620</v>
      </c>
      <c r="H365" s="278">
        <v>5.0750000000000002</v>
      </c>
      <c r="I365" s="342"/>
      <c r="J365" s="34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</row>
    <row r="366" spans="1:20" s="113" customFormat="1">
      <c r="A366" s="344"/>
      <c r="B366" s="339"/>
      <c r="C366" s="282" t="s">
        <v>1702</v>
      </c>
      <c r="D366" s="282" t="s">
        <v>1703</v>
      </c>
      <c r="E366" s="287">
        <v>2</v>
      </c>
      <c r="F366" s="274" t="s">
        <v>1835</v>
      </c>
      <c r="G366" s="276" t="s">
        <v>1620</v>
      </c>
      <c r="H366" s="278">
        <v>1.45</v>
      </c>
      <c r="I366" s="342"/>
      <c r="J366" s="34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</row>
    <row r="367" spans="1:20" s="113" customFormat="1">
      <c r="A367" s="345"/>
      <c r="B367" s="340"/>
      <c r="C367" s="282" t="s">
        <v>1702</v>
      </c>
      <c r="D367" s="282" t="s">
        <v>1703</v>
      </c>
      <c r="E367" s="287">
        <v>3</v>
      </c>
      <c r="F367" s="274" t="s">
        <v>1835</v>
      </c>
      <c r="G367" s="276" t="s">
        <v>1620</v>
      </c>
      <c r="H367" s="278">
        <v>2.1749999999999998</v>
      </c>
      <c r="I367" s="343"/>
      <c r="J367" s="343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</row>
    <row r="368" spans="1:20" s="39" customFormat="1" ht="16.5" thickBot="1">
      <c r="A368" s="236" t="s">
        <v>36</v>
      </c>
      <c r="B368" s="237" t="s">
        <v>46</v>
      </c>
      <c r="C368" s="238"/>
      <c r="D368" s="238"/>
      <c r="E368" s="104">
        <f>SUM(E16:E367)</f>
        <v>1068386</v>
      </c>
      <c r="F368" s="104"/>
      <c r="G368" s="104"/>
      <c r="H368" s="107">
        <f t="shared" ref="H368:J368" si="0">SUM(H16:H367)</f>
        <v>2992.8919999999998</v>
      </c>
      <c r="I368" s="107">
        <f t="shared" si="0"/>
        <v>3581.5</v>
      </c>
      <c r="J368" s="107">
        <f t="shared" si="0"/>
        <v>38.700000000000003</v>
      </c>
    </row>
    <row r="369" spans="1:10" ht="16.5" thickTop="1">
      <c r="A369" s="74"/>
      <c r="B369" s="74"/>
      <c r="C369" s="75"/>
      <c r="D369" s="75"/>
      <c r="E369" s="173"/>
      <c r="F369" s="76"/>
      <c r="G369" s="77"/>
      <c r="H369" s="78"/>
      <c r="I369" s="79"/>
      <c r="J369" s="80"/>
    </row>
    <row r="370" spans="1:10" s="39" customFormat="1" ht="16.5" thickBot="1">
      <c r="A370" s="105" t="s">
        <v>37</v>
      </c>
      <c r="B370" s="82" t="str">
        <f>B368</f>
        <v>20 PLT</v>
      </c>
      <c r="E370" s="174"/>
      <c r="F370" s="83"/>
      <c r="G370" s="84"/>
      <c r="H370" s="85"/>
      <c r="I370" s="86"/>
      <c r="J370" s="87"/>
    </row>
    <row r="371" spans="1:10" s="39" customFormat="1" ht="16.5" thickTop="1">
      <c r="A371" s="81" t="s">
        <v>38</v>
      </c>
      <c r="B371" s="88"/>
      <c r="C371" s="81"/>
      <c r="D371" s="81"/>
      <c r="E371" s="175"/>
      <c r="G371" s="84"/>
      <c r="H371" s="89"/>
      <c r="I371" s="86"/>
      <c r="J371" s="87"/>
    </row>
    <row r="372" spans="1:10" s="39" customFormat="1">
      <c r="A372" s="81"/>
      <c r="B372" s="88"/>
      <c r="C372" s="81"/>
      <c r="D372" s="81"/>
      <c r="E372" s="175"/>
      <c r="G372" s="84"/>
      <c r="H372" s="89"/>
      <c r="I372" s="86"/>
      <c r="J372" s="87"/>
    </row>
    <row r="373" spans="1:10" s="39" customFormat="1">
      <c r="A373" s="119" t="s">
        <v>50</v>
      </c>
      <c r="B373" s="119"/>
      <c r="C373" s="119"/>
      <c r="D373" s="90"/>
      <c r="E373" s="175"/>
      <c r="F373" s="91"/>
      <c r="G373" s="92"/>
      <c r="H373" s="93"/>
      <c r="I373" s="86"/>
      <c r="J373" s="87"/>
    </row>
    <row r="374" spans="1:10" s="103" customFormat="1">
      <c r="A374" s="119" t="s">
        <v>51</v>
      </c>
      <c r="B374" s="119"/>
      <c r="C374" s="119"/>
      <c r="D374" s="99"/>
      <c r="E374" s="176"/>
      <c r="F374" s="99"/>
      <c r="G374" s="98"/>
      <c r="H374" s="100"/>
      <c r="I374" s="101"/>
      <c r="J374" s="102"/>
    </row>
    <row r="375" spans="1:10">
      <c r="A375" s="119" t="s">
        <v>52</v>
      </c>
      <c r="B375" s="119"/>
      <c r="C375" s="119"/>
    </row>
    <row r="376" spans="1:10">
      <c r="A376" s="119"/>
      <c r="B376" s="119"/>
      <c r="C376" s="119"/>
    </row>
    <row r="377" spans="1:10">
      <c r="A377" s="120" t="s">
        <v>53</v>
      </c>
      <c r="B377" s="121" t="s">
        <v>54</v>
      </c>
      <c r="C377" s="120"/>
    </row>
    <row r="378" spans="1:10">
      <c r="A378" s="122"/>
      <c r="B378" s="121" t="s">
        <v>55</v>
      </c>
      <c r="C378" s="122"/>
    </row>
    <row r="471" spans="1:10">
      <c r="A471" s="27"/>
      <c r="B471" s="27"/>
      <c r="G471" s="27"/>
      <c r="H471" s="27"/>
      <c r="I471" s="27"/>
      <c r="J471" s="27"/>
    </row>
    <row r="502" spans="1:10">
      <c r="A502" s="27"/>
      <c r="B502" s="27"/>
      <c r="G502" s="27"/>
      <c r="H502" s="27"/>
      <c r="I502" s="27"/>
      <c r="J502" s="27"/>
    </row>
    <row r="528" spans="1:10">
      <c r="A528" s="27"/>
      <c r="B528" s="27"/>
      <c r="F528" s="44"/>
      <c r="G528" s="27"/>
      <c r="H528" s="27"/>
      <c r="I528" s="27"/>
      <c r="J528" s="27"/>
    </row>
  </sheetData>
  <mergeCells count="5">
    <mergeCell ref="A3:J3"/>
    <mergeCell ref="I16:I367"/>
    <mergeCell ref="J16:J367"/>
    <mergeCell ref="A16:A367"/>
    <mergeCell ref="B16:B367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197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10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267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24</v>
      </c>
      <c r="G15" s="231" t="s">
        <v>18</v>
      </c>
      <c r="H15" s="271" t="s">
        <v>33</v>
      </c>
      <c r="I15" s="272" t="s">
        <v>34</v>
      </c>
      <c r="J15" s="2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5" t="s">
        <v>1893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1883</v>
      </c>
      <c r="D16" s="282" t="s">
        <v>1884</v>
      </c>
      <c r="E16" s="283">
        <v>500</v>
      </c>
      <c r="F16" s="274" t="s">
        <v>1887</v>
      </c>
      <c r="G16" s="276" t="s">
        <v>611</v>
      </c>
      <c r="H16" s="279">
        <v>115</v>
      </c>
      <c r="I16" s="341">
        <v>3213</v>
      </c>
      <c r="J16" s="341">
        <v>41.58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36"/>
      <c r="B17" s="339"/>
      <c r="C17" s="282" t="s">
        <v>1883</v>
      </c>
      <c r="D17" s="282" t="s">
        <v>1884</v>
      </c>
      <c r="E17" s="283">
        <v>500</v>
      </c>
      <c r="F17" s="274" t="s">
        <v>1887</v>
      </c>
      <c r="G17" s="276" t="s">
        <v>611</v>
      </c>
      <c r="H17" s="279">
        <v>115</v>
      </c>
      <c r="I17" s="342"/>
      <c r="J17" s="34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36"/>
      <c r="B18" s="339"/>
      <c r="C18" s="282" t="s">
        <v>1883</v>
      </c>
      <c r="D18" s="282" t="s">
        <v>1884</v>
      </c>
      <c r="E18" s="283">
        <v>500</v>
      </c>
      <c r="F18" s="274" t="s">
        <v>1887</v>
      </c>
      <c r="G18" s="276" t="s">
        <v>611</v>
      </c>
      <c r="H18" s="279">
        <v>115</v>
      </c>
      <c r="I18" s="342"/>
      <c r="J18" s="34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36"/>
      <c r="B19" s="339"/>
      <c r="C19" s="282" t="s">
        <v>1883</v>
      </c>
      <c r="D19" s="282" t="s">
        <v>1884</v>
      </c>
      <c r="E19" s="283">
        <v>500</v>
      </c>
      <c r="F19" s="274" t="s">
        <v>1887</v>
      </c>
      <c r="G19" s="276" t="s">
        <v>611</v>
      </c>
      <c r="H19" s="279">
        <v>115</v>
      </c>
      <c r="I19" s="342"/>
      <c r="J19" s="34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36"/>
      <c r="B20" s="339"/>
      <c r="C20" s="282" t="s">
        <v>1883</v>
      </c>
      <c r="D20" s="282" t="s">
        <v>1884</v>
      </c>
      <c r="E20" s="283">
        <v>500</v>
      </c>
      <c r="F20" s="274" t="s">
        <v>1887</v>
      </c>
      <c r="G20" s="276" t="s">
        <v>611</v>
      </c>
      <c r="H20" s="279">
        <v>115</v>
      </c>
      <c r="I20" s="342"/>
      <c r="J20" s="34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36"/>
      <c r="B21" s="339"/>
      <c r="C21" s="282" t="s">
        <v>1883</v>
      </c>
      <c r="D21" s="282" t="s">
        <v>1884</v>
      </c>
      <c r="E21" s="283">
        <v>500</v>
      </c>
      <c r="F21" s="274" t="s">
        <v>1887</v>
      </c>
      <c r="G21" s="276" t="s">
        <v>611</v>
      </c>
      <c r="H21" s="279">
        <v>115</v>
      </c>
      <c r="I21" s="342"/>
      <c r="J21" s="34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36"/>
      <c r="B22" s="339"/>
      <c r="C22" s="282" t="s">
        <v>1883</v>
      </c>
      <c r="D22" s="282" t="s">
        <v>1884</v>
      </c>
      <c r="E22" s="283">
        <v>500</v>
      </c>
      <c r="F22" s="274" t="s">
        <v>1887</v>
      </c>
      <c r="G22" s="276" t="s">
        <v>611</v>
      </c>
      <c r="H22" s="279">
        <v>115</v>
      </c>
      <c r="I22" s="342"/>
      <c r="J22" s="34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36"/>
      <c r="B23" s="339"/>
      <c r="C23" s="282" t="s">
        <v>1883</v>
      </c>
      <c r="D23" s="282" t="s">
        <v>1884</v>
      </c>
      <c r="E23" s="283">
        <v>500</v>
      </c>
      <c r="F23" s="274" t="s">
        <v>1887</v>
      </c>
      <c r="G23" s="276" t="s">
        <v>611</v>
      </c>
      <c r="H23" s="279">
        <v>115</v>
      </c>
      <c r="I23" s="342"/>
      <c r="J23" s="34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36"/>
      <c r="B24" s="339"/>
      <c r="C24" s="282" t="s">
        <v>1883</v>
      </c>
      <c r="D24" s="282" t="s">
        <v>1884</v>
      </c>
      <c r="E24" s="283">
        <v>500</v>
      </c>
      <c r="F24" s="274" t="s">
        <v>1887</v>
      </c>
      <c r="G24" s="276" t="s">
        <v>611</v>
      </c>
      <c r="H24" s="279">
        <v>115</v>
      </c>
      <c r="I24" s="342"/>
      <c r="J24" s="34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36"/>
      <c r="B25" s="339"/>
      <c r="C25" s="282" t="s">
        <v>1883</v>
      </c>
      <c r="D25" s="282" t="s">
        <v>1884</v>
      </c>
      <c r="E25" s="283">
        <v>500</v>
      </c>
      <c r="F25" s="274" t="s">
        <v>1887</v>
      </c>
      <c r="G25" s="276" t="s">
        <v>611</v>
      </c>
      <c r="H25" s="279">
        <v>115</v>
      </c>
      <c r="I25" s="342"/>
      <c r="J25" s="34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36"/>
      <c r="B26" s="339"/>
      <c r="C26" s="282" t="s">
        <v>1883</v>
      </c>
      <c r="D26" s="282" t="s">
        <v>1884</v>
      </c>
      <c r="E26" s="283">
        <v>500</v>
      </c>
      <c r="F26" s="274" t="s">
        <v>1887</v>
      </c>
      <c r="G26" s="276" t="s">
        <v>611</v>
      </c>
      <c r="H26" s="279">
        <v>115</v>
      </c>
      <c r="I26" s="342"/>
      <c r="J26" s="34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36"/>
      <c r="B27" s="339"/>
      <c r="C27" s="282" t="s">
        <v>1883</v>
      </c>
      <c r="D27" s="282" t="s">
        <v>1884</v>
      </c>
      <c r="E27" s="283">
        <v>500</v>
      </c>
      <c r="F27" s="274" t="s">
        <v>1887</v>
      </c>
      <c r="G27" s="276" t="s">
        <v>611</v>
      </c>
      <c r="H27" s="279">
        <v>115</v>
      </c>
      <c r="I27" s="342"/>
      <c r="J27" s="342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36"/>
      <c r="B28" s="339"/>
      <c r="C28" s="282" t="s">
        <v>1883</v>
      </c>
      <c r="D28" s="282" t="s">
        <v>1884</v>
      </c>
      <c r="E28" s="283">
        <v>500</v>
      </c>
      <c r="F28" s="274" t="s">
        <v>1887</v>
      </c>
      <c r="G28" s="276" t="s">
        <v>611</v>
      </c>
      <c r="H28" s="279">
        <v>115</v>
      </c>
      <c r="I28" s="342"/>
      <c r="J28" s="342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36"/>
      <c r="B29" s="339"/>
      <c r="C29" s="282" t="s">
        <v>1883</v>
      </c>
      <c r="D29" s="282" t="s">
        <v>1884</v>
      </c>
      <c r="E29" s="283">
        <v>500</v>
      </c>
      <c r="F29" s="274" t="s">
        <v>1887</v>
      </c>
      <c r="G29" s="276" t="s">
        <v>611</v>
      </c>
      <c r="H29" s="279">
        <v>115</v>
      </c>
      <c r="I29" s="342"/>
      <c r="J29" s="342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36"/>
      <c r="B30" s="339"/>
      <c r="C30" s="282" t="s">
        <v>1883</v>
      </c>
      <c r="D30" s="282" t="s">
        <v>1884</v>
      </c>
      <c r="E30" s="283">
        <v>500</v>
      </c>
      <c r="F30" s="274" t="s">
        <v>1887</v>
      </c>
      <c r="G30" s="276" t="s">
        <v>611</v>
      </c>
      <c r="H30" s="279">
        <v>115</v>
      </c>
      <c r="I30" s="342"/>
      <c r="J30" s="342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36"/>
      <c r="B31" s="339"/>
      <c r="C31" s="282" t="s">
        <v>1883</v>
      </c>
      <c r="D31" s="282" t="s">
        <v>1884</v>
      </c>
      <c r="E31" s="283">
        <v>500</v>
      </c>
      <c r="F31" s="274" t="s">
        <v>1887</v>
      </c>
      <c r="G31" s="276" t="s">
        <v>611</v>
      </c>
      <c r="H31" s="279">
        <v>115</v>
      </c>
      <c r="I31" s="342"/>
      <c r="J31" s="342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36"/>
      <c r="B32" s="339"/>
      <c r="C32" s="282" t="s">
        <v>1883</v>
      </c>
      <c r="D32" s="282" t="s">
        <v>1884</v>
      </c>
      <c r="E32" s="283">
        <v>500</v>
      </c>
      <c r="F32" s="274" t="s">
        <v>1887</v>
      </c>
      <c r="G32" s="276" t="s">
        <v>611</v>
      </c>
      <c r="H32" s="279">
        <v>115</v>
      </c>
      <c r="I32" s="342"/>
      <c r="J32" s="342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36"/>
      <c r="B33" s="339"/>
      <c r="C33" s="282" t="s">
        <v>1883</v>
      </c>
      <c r="D33" s="282" t="s">
        <v>1884</v>
      </c>
      <c r="E33" s="283">
        <v>500</v>
      </c>
      <c r="F33" s="274" t="s">
        <v>1887</v>
      </c>
      <c r="G33" s="276" t="s">
        <v>611</v>
      </c>
      <c r="H33" s="279">
        <v>115</v>
      </c>
      <c r="I33" s="342"/>
      <c r="J33" s="342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36"/>
      <c r="B34" s="339"/>
      <c r="C34" s="282" t="s">
        <v>1883</v>
      </c>
      <c r="D34" s="282" t="s">
        <v>1884</v>
      </c>
      <c r="E34" s="283">
        <v>500</v>
      </c>
      <c r="F34" s="274" t="s">
        <v>1887</v>
      </c>
      <c r="G34" s="276" t="s">
        <v>611</v>
      </c>
      <c r="H34" s="279">
        <v>115</v>
      </c>
      <c r="I34" s="342"/>
      <c r="J34" s="342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36"/>
      <c r="B35" s="339"/>
      <c r="C35" s="282" t="s">
        <v>1883</v>
      </c>
      <c r="D35" s="282" t="s">
        <v>1884</v>
      </c>
      <c r="E35" s="283">
        <v>500</v>
      </c>
      <c r="F35" s="274" t="s">
        <v>1887</v>
      </c>
      <c r="G35" s="276" t="s">
        <v>611</v>
      </c>
      <c r="H35" s="279">
        <v>115</v>
      </c>
      <c r="I35" s="342"/>
      <c r="J35" s="342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37"/>
      <c r="B36" s="340"/>
      <c r="C36" s="282" t="s">
        <v>1883</v>
      </c>
      <c r="D36" s="282" t="s">
        <v>1884</v>
      </c>
      <c r="E36" s="283">
        <v>500</v>
      </c>
      <c r="F36" s="274" t="s">
        <v>1887</v>
      </c>
      <c r="G36" s="276" t="s">
        <v>611</v>
      </c>
      <c r="H36" s="279">
        <v>115</v>
      </c>
      <c r="I36" s="343"/>
      <c r="J36" s="343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39" customFormat="1" ht="16.5" thickBot="1">
      <c r="A37" s="236" t="s">
        <v>25</v>
      </c>
      <c r="B37" s="237" t="s">
        <v>1894</v>
      </c>
      <c r="C37" s="238"/>
      <c r="D37" s="238"/>
      <c r="E37" s="104">
        <f>SUM(E16:E36)</f>
        <v>10500</v>
      </c>
      <c r="F37" s="104"/>
      <c r="G37" s="104"/>
      <c r="H37" s="107">
        <f>SUM(H16:H36)</f>
        <v>2415</v>
      </c>
      <c r="I37" s="107">
        <f>SUM(I16:I36)</f>
        <v>3213</v>
      </c>
      <c r="J37" s="107">
        <f>SUM(J16:J36)</f>
        <v>41.58</v>
      </c>
    </row>
    <row r="38" spans="1:20" ht="16.5" thickTop="1">
      <c r="A38" s="74"/>
      <c r="B38" s="74"/>
      <c r="C38" s="75"/>
      <c r="D38" s="75"/>
      <c r="E38" s="173"/>
      <c r="F38" s="76"/>
      <c r="G38" s="77"/>
      <c r="H38" s="78"/>
      <c r="I38" s="79"/>
      <c r="J38" s="80"/>
    </row>
    <row r="39" spans="1:20" s="39" customFormat="1" ht="16.5" thickBot="1">
      <c r="A39" s="105" t="s">
        <v>37</v>
      </c>
      <c r="B39" s="82" t="str">
        <f>B37</f>
        <v>21 PLT</v>
      </c>
      <c r="E39" s="174"/>
      <c r="F39" s="83"/>
      <c r="G39" s="84"/>
      <c r="H39" s="85"/>
      <c r="I39" s="86"/>
      <c r="J39" s="87"/>
    </row>
    <row r="40" spans="1:20" s="39" customFormat="1" ht="16.5" thickTop="1">
      <c r="A40" s="81" t="s">
        <v>38</v>
      </c>
      <c r="B40" s="88"/>
      <c r="C40" s="81"/>
      <c r="D40" s="81"/>
      <c r="E40" s="175"/>
      <c r="G40" s="84"/>
      <c r="H40" s="89"/>
      <c r="I40" s="86"/>
      <c r="J40" s="87"/>
    </row>
    <row r="41" spans="1:20" s="39" customFormat="1">
      <c r="A41" s="81"/>
      <c r="B41" s="88"/>
      <c r="C41" s="81"/>
      <c r="D41" s="81"/>
      <c r="E41" s="175"/>
      <c r="G41" s="84"/>
      <c r="H41" s="89"/>
      <c r="I41" s="86"/>
      <c r="J41" s="87"/>
    </row>
    <row r="42" spans="1:20" s="39" customFormat="1">
      <c r="A42" s="119" t="s">
        <v>50</v>
      </c>
      <c r="B42" s="119"/>
      <c r="C42" s="119"/>
      <c r="D42" s="90"/>
      <c r="E42" s="175"/>
      <c r="F42" s="91"/>
      <c r="G42" s="92"/>
      <c r="H42" s="93"/>
      <c r="I42" s="86"/>
      <c r="J42" s="87"/>
    </row>
    <row r="43" spans="1:20" s="103" customFormat="1">
      <c r="A43" s="119" t="s">
        <v>51</v>
      </c>
      <c r="B43" s="119"/>
      <c r="C43" s="119"/>
      <c r="D43" s="99"/>
      <c r="E43" s="176"/>
      <c r="F43" s="99"/>
      <c r="G43" s="98"/>
      <c r="H43" s="100"/>
      <c r="I43" s="101"/>
      <c r="J43" s="102"/>
    </row>
    <row r="44" spans="1:20">
      <c r="A44" s="119" t="s">
        <v>52</v>
      </c>
      <c r="B44" s="119"/>
      <c r="C44" s="119"/>
    </row>
    <row r="45" spans="1:20">
      <c r="A45" s="119"/>
      <c r="B45" s="119"/>
      <c r="C45" s="119"/>
    </row>
    <row r="46" spans="1:20">
      <c r="A46" s="120" t="s">
        <v>53</v>
      </c>
      <c r="B46" s="121" t="s">
        <v>54</v>
      </c>
      <c r="C46" s="120"/>
    </row>
    <row r="47" spans="1:20">
      <c r="A47" s="122"/>
      <c r="B47" s="121" t="s">
        <v>55</v>
      </c>
      <c r="C47" s="122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B16:B36"/>
    <mergeCell ref="A16:A36"/>
    <mergeCell ref="I16:I36"/>
    <mergeCell ref="J16:J36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197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186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178"/>
      <c r="D1" s="178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178"/>
      <c r="D2" s="178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10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179"/>
      <c r="D13" s="179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267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24</v>
      </c>
      <c r="G15" s="231" t="s">
        <v>18</v>
      </c>
      <c r="H15" s="291" t="s">
        <v>33</v>
      </c>
      <c r="I15" s="226" t="s">
        <v>34</v>
      </c>
      <c r="J15" s="292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5" t="s">
        <v>1893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1883</v>
      </c>
      <c r="D16" s="282" t="s">
        <v>1884</v>
      </c>
      <c r="E16" s="275">
        <v>500</v>
      </c>
      <c r="F16" s="274" t="s">
        <v>1887</v>
      </c>
      <c r="H16" s="290">
        <v>115</v>
      </c>
      <c r="I16" s="346">
        <v>3313</v>
      </c>
      <c r="J16" s="346">
        <v>42.54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36"/>
      <c r="B17" s="339"/>
      <c r="C17" s="282" t="s">
        <v>1883</v>
      </c>
      <c r="D17" s="282" t="s">
        <v>1884</v>
      </c>
      <c r="E17" s="275">
        <v>500</v>
      </c>
      <c r="F17" s="274" t="s">
        <v>1887</v>
      </c>
      <c r="H17" s="290">
        <v>115</v>
      </c>
      <c r="I17" s="347"/>
      <c r="J17" s="347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36"/>
      <c r="B18" s="339"/>
      <c r="C18" s="282" t="s">
        <v>1883</v>
      </c>
      <c r="D18" s="282" t="s">
        <v>1884</v>
      </c>
      <c r="E18" s="275">
        <v>500</v>
      </c>
      <c r="F18" s="274" t="s">
        <v>1887</v>
      </c>
      <c r="H18" s="290">
        <v>115</v>
      </c>
      <c r="I18" s="347"/>
      <c r="J18" s="347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36"/>
      <c r="B19" s="339"/>
      <c r="C19" s="282" t="s">
        <v>1883</v>
      </c>
      <c r="D19" s="282" t="s">
        <v>1884</v>
      </c>
      <c r="E19" s="275">
        <v>500</v>
      </c>
      <c r="F19" s="274" t="s">
        <v>1887</v>
      </c>
      <c r="H19" s="290">
        <v>115</v>
      </c>
      <c r="I19" s="347"/>
      <c r="J19" s="347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36"/>
      <c r="B20" s="339"/>
      <c r="C20" s="282" t="s">
        <v>1883</v>
      </c>
      <c r="D20" s="282" t="s">
        <v>1884</v>
      </c>
      <c r="E20" s="275">
        <v>500</v>
      </c>
      <c r="F20" s="274" t="s">
        <v>1887</v>
      </c>
      <c r="H20" s="290">
        <v>115</v>
      </c>
      <c r="I20" s="347"/>
      <c r="J20" s="347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36"/>
      <c r="B21" s="339"/>
      <c r="C21" s="282" t="s">
        <v>1883</v>
      </c>
      <c r="D21" s="282" t="s">
        <v>1884</v>
      </c>
      <c r="E21" s="275">
        <v>500</v>
      </c>
      <c r="F21" s="274" t="s">
        <v>1887</v>
      </c>
      <c r="H21" s="290">
        <v>115</v>
      </c>
      <c r="I21" s="347"/>
      <c r="J21" s="347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36"/>
      <c r="B22" s="339"/>
      <c r="C22" s="282" t="s">
        <v>1883</v>
      </c>
      <c r="D22" s="282" t="s">
        <v>1884</v>
      </c>
      <c r="E22" s="275">
        <v>500</v>
      </c>
      <c r="F22" s="274" t="s">
        <v>1887</v>
      </c>
      <c r="H22" s="290">
        <v>115</v>
      </c>
      <c r="I22" s="347"/>
      <c r="J22" s="347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36"/>
      <c r="B23" s="339"/>
      <c r="C23" s="282" t="s">
        <v>1883</v>
      </c>
      <c r="D23" s="282" t="s">
        <v>1884</v>
      </c>
      <c r="E23" s="275">
        <v>500</v>
      </c>
      <c r="F23" s="274" t="s">
        <v>1887</v>
      </c>
      <c r="H23" s="290">
        <v>115</v>
      </c>
      <c r="I23" s="347"/>
      <c r="J23" s="347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36"/>
      <c r="B24" s="339"/>
      <c r="C24" s="282" t="s">
        <v>1883</v>
      </c>
      <c r="D24" s="282" t="s">
        <v>1884</v>
      </c>
      <c r="E24" s="275">
        <v>500</v>
      </c>
      <c r="F24" s="274" t="s">
        <v>1887</v>
      </c>
      <c r="H24" s="290">
        <v>115</v>
      </c>
      <c r="I24" s="347"/>
      <c r="J24" s="347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36"/>
      <c r="B25" s="339"/>
      <c r="C25" s="282" t="s">
        <v>1883</v>
      </c>
      <c r="D25" s="282" t="s">
        <v>1884</v>
      </c>
      <c r="E25" s="275">
        <v>500</v>
      </c>
      <c r="F25" s="274" t="s">
        <v>1887</v>
      </c>
      <c r="H25" s="290">
        <v>115</v>
      </c>
      <c r="I25" s="347"/>
      <c r="J25" s="347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36"/>
      <c r="B26" s="339"/>
      <c r="C26" s="282" t="s">
        <v>1883</v>
      </c>
      <c r="D26" s="282" t="s">
        <v>1884</v>
      </c>
      <c r="E26" s="275">
        <v>500</v>
      </c>
      <c r="F26" s="274" t="s">
        <v>1887</v>
      </c>
      <c r="H26" s="290">
        <v>115</v>
      </c>
      <c r="I26" s="347"/>
      <c r="J26" s="347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36"/>
      <c r="B27" s="339"/>
      <c r="C27" s="282" t="s">
        <v>1883</v>
      </c>
      <c r="D27" s="282" t="s">
        <v>1884</v>
      </c>
      <c r="E27" s="275">
        <v>500</v>
      </c>
      <c r="F27" s="274" t="s">
        <v>1887</v>
      </c>
      <c r="H27" s="290">
        <v>115</v>
      </c>
      <c r="I27" s="347"/>
      <c r="J27" s="347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36"/>
      <c r="B28" s="339"/>
      <c r="C28" s="282" t="s">
        <v>1883</v>
      </c>
      <c r="D28" s="282" t="s">
        <v>1884</v>
      </c>
      <c r="E28" s="275">
        <v>500</v>
      </c>
      <c r="F28" s="274" t="s">
        <v>1887</v>
      </c>
      <c r="H28" s="290">
        <v>115</v>
      </c>
      <c r="I28" s="347"/>
      <c r="J28" s="347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36"/>
      <c r="B29" s="339"/>
      <c r="C29" s="282" t="s">
        <v>1888</v>
      </c>
      <c r="D29" s="282" t="s">
        <v>1889</v>
      </c>
      <c r="E29" s="275">
        <v>600</v>
      </c>
      <c r="F29" s="274" t="s">
        <v>1897</v>
      </c>
      <c r="H29" s="290">
        <v>149.1</v>
      </c>
      <c r="I29" s="347"/>
      <c r="J29" s="347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36"/>
      <c r="B30" s="339"/>
      <c r="C30" s="282" t="s">
        <v>1888</v>
      </c>
      <c r="D30" s="282" t="s">
        <v>1889</v>
      </c>
      <c r="E30" s="275">
        <v>600</v>
      </c>
      <c r="F30" s="274" t="s">
        <v>1897</v>
      </c>
      <c r="H30" s="290">
        <v>149.1</v>
      </c>
      <c r="I30" s="347"/>
      <c r="J30" s="347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36"/>
      <c r="B31" s="339"/>
      <c r="C31" s="282" t="s">
        <v>1888</v>
      </c>
      <c r="D31" s="282" t="s">
        <v>1889</v>
      </c>
      <c r="E31" s="275">
        <v>600</v>
      </c>
      <c r="F31" s="274" t="s">
        <v>1897</v>
      </c>
      <c r="H31" s="290">
        <v>149.1</v>
      </c>
      <c r="I31" s="347"/>
      <c r="J31" s="347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36"/>
      <c r="B32" s="339"/>
      <c r="C32" s="282" t="s">
        <v>1888</v>
      </c>
      <c r="D32" s="282" t="s">
        <v>1889</v>
      </c>
      <c r="E32" s="275">
        <v>600</v>
      </c>
      <c r="F32" s="274" t="s">
        <v>1897</v>
      </c>
      <c r="H32" s="290">
        <v>149.1</v>
      </c>
      <c r="I32" s="347"/>
      <c r="J32" s="347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36"/>
      <c r="B33" s="339"/>
      <c r="C33" s="282" t="s">
        <v>1888</v>
      </c>
      <c r="D33" s="282" t="s">
        <v>1889</v>
      </c>
      <c r="E33" s="275">
        <v>600</v>
      </c>
      <c r="F33" s="274" t="s">
        <v>1897</v>
      </c>
      <c r="H33" s="290">
        <v>149.1</v>
      </c>
      <c r="I33" s="347"/>
      <c r="J33" s="347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36"/>
      <c r="B34" s="339"/>
      <c r="C34" s="282" t="s">
        <v>1888</v>
      </c>
      <c r="D34" s="282" t="s">
        <v>1889</v>
      </c>
      <c r="E34" s="275">
        <v>600</v>
      </c>
      <c r="F34" s="274" t="s">
        <v>1897</v>
      </c>
      <c r="H34" s="290">
        <v>149.1</v>
      </c>
      <c r="I34" s="347"/>
      <c r="J34" s="347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36"/>
      <c r="B35" s="339"/>
      <c r="C35" s="282" t="s">
        <v>1888</v>
      </c>
      <c r="D35" s="282" t="s">
        <v>1889</v>
      </c>
      <c r="E35" s="275">
        <v>600</v>
      </c>
      <c r="F35" s="274" t="s">
        <v>1897</v>
      </c>
      <c r="H35" s="290">
        <v>149.1</v>
      </c>
      <c r="I35" s="347"/>
      <c r="J35" s="347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37"/>
      <c r="B36" s="340"/>
      <c r="C36" s="282" t="s">
        <v>1888</v>
      </c>
      <c r="D36" s="282" t="s">
        <v>1889</v>
      </c>
      <c r="E36" s="275">
        <v>300</v>
      </c>
      <c r="F36" s="274" t="s">
        <v>1897</v>
      </c>
      <c r="H36" s="290">
        <v>74.55</v>
      </c>
      <c r="I36" s="348"/>
      <c r="J36" s="348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39" customFormat="1" ht="16.5" thickBot="1">
      <c r="A37" s="236" t="s">
        <v>25</v>
      </c>
      <c r="B37" s="237" t="s">
        <v>1894</v>
      </c>
      <c r="C37" s="288"/>
      <c r="D37" s="288"/>
      <c r="E37" s="104">
        <f>SUM(E16:E36)</f>
        <v>11000</v>
      </c>
      <c r="F37" s="104"/>
      <c r="G37" s="104"/>
      <c r="H37" s="107">
        <f>SUM(H16:H36)</f>
        <v>2613.2499999999995</v>
      </c>
      <c r="I37" s="192">
        <f t="shared" ref="I37:J37" si="0">SUM(I16:I36)</f>
        <v>3313</v>
      </c>
      <c r="J37" s="192">
        <f t="shared" si="0"/>
        <v>42.54</v>
      </c>
    </row>
    <row r="38" spans="1:20" ht="16.5" thickTop="1">
      <c r="A38" s="74"/>
      <c r="B38" s="74"/>
      <c r="C38" s="181"/>
      <c r="D38" s="181"/>
      <c r="E38" s="173"/>
      <c r="F38" s="76"/>
      <c r="G38" s="77"/>
      <c r="H38" s="78"/>
      <c r="I38" s="79"/>
      <c r="J38" s="80"/>
    </row>
    <row r="39" spans="1:20" s="39" customFormat="1" ht="16.5" thickBot="1">
      <c r="A39" s="105" t="s">
        <v>37</v>
      </c>
      <c r="B39" s="82" t="str">
        <f>B37</f>
        <v>21 PLT</v>
      </c>
      <c r="C39" s="182"/>
      <c r="D39" s="182"/>
      <c r="E39" s="174"/>
      <c r="F39" s="83"/>
      <c r="G39" s="84"/>
      <c r="H39" s="85"/>
      <c r="I39" s="86"/>
      <c r="J39" s="87"/>
    </row>
    <row r="40" spans="1:20" s="39" customFormat="1" ht="16.5" thickTop="1">
      <c r="A40" s="81" t="s">
        <v>38</v>
      </c>
      <c r="B40" s="88"/>
      <c r="C40" s="183"/>
      <c r="D40" s="183"/>
      <c r="E40" s="175"/>
      <c r="G40" s="84"/>
      <c r="H40" s="89"/>
      <c r="I40" s="86"/>
      <c r="J40" s="87"/>
    </row>
    <row r="41" spans="1:20" s="39" customFormat="1">
      <c r="A41" s="81"/>
      <c r="B41" s="88"/>
      <c r="C41" s="183"/>
      <c r="D41" s="183"/>
      <c r="E41" s="175"/>
      <c r="G41" s="84"/>
      <c r="H41" s="89"/>
      <c r="I41" s="86"/>
      <c r="J41" s="87"/>
    </row>
    <row r="42" spans="1:20" s="39" customFormat="1">
      <c r="A42" s="119" t="s">
        <v>50</v>
      </c>
      <c r="B42" s="119"/>
      <c r="C42" s="184"/>
      <c r="D42" s="182"/>
      <c r="E42" s="175"/>
      <c r="F42" s="91"/>
      <c r="G42" s="92"/>
      <c r="H42" s="93"/>
      <c r="I42" s="86"/>
      <c r="J42" s="87"/>
    </row>
    <row r="43" spans="1:20" s="103" customFormat="1">
      <c r="A43" s="119" t="s">
        <v>51</v>
      </c>
      <c r="B43" s="119"/>
      <c r="C43" s="184"/>
      <c r="D43" s="185"/>
      <c r="E43" s="176"/>
      <c r="F43" s="99"/>
      <c r="G43" s="98"/>
      <c r="H43" s="100"/>
      <c r="I43" s="101"/>
      <c r="J43" s="102"/>
    </row>
    <row r="44" spans="1:20">
      <c r="A44" s="119" t="s">
        <v>52</v>
      </c>
      <c r="B44" s="119"/>
      <c r="C44" s="184"/>
    </row>
    <row r="45" spans="1:20">
      <c r="A45" s="119"/>
      <c r="B45" s="119"/>
      <c r="C45" s="184"/>
    </row>
    <row r="46" spans="1:20">
      <c r="A46" s="120" t="s">
        <v>53</v>
      </c>
      <c r="B46" s="121" t="s">
        <v>54</v>
      </c>
      <c r="C46" s="187"/>
    </row>
    <row r="47" spans="1:20">
      <c r="A47" s="122"/>
      <c r="B47" s="121" t="s">
        <v>55</v>
      </c>
      <c r="C47" s="188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197"/>
  <sheetViews>
    <sheetView zoomScale="85" zoomScaleNormal="85" workbookViewId="0">
      <selection activeCell="B16" sqref="B16:B455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301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5"/>
      <c r="F1" s="47"/>
      <c r="G1" s="47"/>
      <c r="H1" s="178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5"/>
      <c r="F2" s="47"/>
      <c r="G2" s="47"/>
      <c r="H2" s="178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293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293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293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293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293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293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293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293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294"/>
      <c r="J12" s="57"/>
      <c r="N12" s="58"/>
    </row>
    <row r="13" spans="1:20" s="21" customFormat="1">
      <c r="A13" s="20"/>
      <c r="C13" s="22"/>
      <c r="D13" s="22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295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24</v>
      </c>
      <c r="G15" s="231" t="s">
        <v>18</v>
      </c>
      <c r="H15" s="291" t="s">
        <v>33</v>
      </c>
      <c r="I15" s="272" t="s">
        <v>34</v>
      </c>
      <c r="J15" s="2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5" t="s">
        <v>1893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1899</v>
      </c>
      <c r="D16" s="282" t="s">
        <v>1900</v>
      </c>
      <c r="E16" s="275">
        <v>216</v>
      </c>
      <c r="F16" s="274" t="s">
        <v>1901</v>
      </c>
      <c r="G16" s="276" t="s">
        <v>611</v>
      </c>
      <c r="H16" s="303">
        <v>96</v>
      </c>
      <c r="I16" s="341">
        <v>2908.5</v>
      </c>
      <c r="J16" s="341">
        <v>42.335999999999999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36"/>
      <c r="B17" s="339"/>
      <c r="C17" s="282" t="s">
        <v>1899</v>
      </c>
      <c r="D17" s="282" t="s">
        <v>1900</v>
      </c>
      <c r="E17" s="275">
        <v>216</v>
      </c>
      <c r="F17" s="274" t="s">
        <v>1901</v>
      </c>
      <c r="G17" s="276" t="s">
        <v>611</v>
      </c>
      <c r="H17" s="303">
        <v>96</v>
      </c>
      <c r="I17" s="342"/>
      <c r="J17" s="34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36"/>
      <c r="B18" s="339"/>
      <c r="C18" s="282" t="s">
        <v>1899</v>
      </c>
      <c r="D18" s="282" t="s">
        <v>1900</v>
      </c>
      <c r="E18" s="275">
        <v>216</v>
      </c>
      <c r="F18" s="274" t="s">
        <v>1901</v>
      </c>
      <c r="G18" s="276" t="s">
        <v>611</v>
      </c>
      <c r="H18" s="303">
        <v>96</v>
      </c>
      <c r="I18" s="342"/>
      <c r="J18" s="34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36"/>
      <c r="B19" s="339"/>
      <c r="C19" s="282" t="s">
        <v>1899</v>
      </c>
      <c r="D19" s="282" t="s">
        <v>1900</v>
      </c>
      <c r="E19" s="275">
        <v>216</v>
      </c>
      <c r="F19" s="274" t="s">
        <v>1901</v>
      </c>
      <c r="G19" s="276" t="s">
        <v>611</v>
      </c>
      <c r="H19" s="303">
        <v>96</v>
      </c>
      <c r="I19" s="342"/>
      <c r="J19" s="34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36"/>
      <c r="B20" s="339"/>
      <c r="C20" s="282" t="s">
        <v>1899</v>
      </c>
      <c r="D20" s="282" t="s">
        <v>1900</v>
      </c>
      <c r="E20" s="275">
        <v>216</v>
      </c>
      <c r="F20" s="274" t="s">
        <v>1901</v>
      </c>
      <c r="G20" s="276" t="s">
        <v>611</v>
      </c>
      <c r="H20" s="303">
        <v>96</v>
      </c>
      <c r="I20" s="342"/>
      <c r="J20" s="34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36"/>
      <c r="B21" s="339"/>
      <c r="C21" s="282" t="s">
        <v>1899</v>
      </c>
      <c r="D21" s="282" t="s">
        <v>1900</v>
      </c>
      <c r="E21" s="275">
        <v>216</v>
      </c>
      <c r="F21" s="274" t="s">
        <v>1901</v>
      </c>
      <c r="G21" s="276" t="s">
        <v>611</v>
      </c>
      <c r="H21" s="303">
        <v>96</v>
      </c>
      <c r="I21" s="342"/>
      <c r="J21" s="34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36"/>
      <c r="B22" s="339"/>
      <c r="C22" s="282" t="s">
        <v>1899</v>
      </c>
      <c r="D22" s="282" t="s">
        <v>1900</v>
      </c>
      <c r="E22" s="275">
        <v>216</v>
      </c>
      <c r="F22" s="274" t="s">
        <v>1901</v>
      </c>
      <c r="G22" s="276" t="s">
        <v>611</v>
      </c>
      <c r="H22" s="303">
        <v>96</v>
      </c>
      <c r="I22" s="342"/>
      <c r="J22" s="34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36"/>
      <c r="B23" s="339"/>
      <c r="C23" s="282" t="s">
        <v>1899</v>
      </c>
      <c r="D23" s="282" t="s">
        <v>1900</v>
      </c>
      <c r="E23" s="275">
        <v>216</v>
      </c>
      <c r="F23" s="274" t="s">
        <v>1901</v>
      </c>
      <c r="G23" s="276" t="s">
        <v>611</v>
      </c>
      <c r="H23" s="303">
        <v>96</v>
      </c>
      <c r="I23" s="342"/>
      <c r="J23" s="34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36"/>
      <c r="B24" s="339"/>
      <c r="C24" s="282" t="s">
        <v>1899</v>
      </c>
      <c r="D24" s="282" t="s">
        <v>1900</v>
      </c>
      <c r="E24" s="275">
        <v>216</v>
      </c>
      <c r="F24" s="274" t="s">
        <v>1901</v>
      </c>
      <c r="G24" s="276" t="s">
        <v>611</v>
      </c>
      <c r="H24" s="303">
        <v>96</v>
      </c>
      <c r="I24" s="342"/>
      <c r="J24" s="34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36"/>
      <c r="B25" s="339"/>
      <c r="C25" s="282" t="s">
        <v>1899</v>
      </c>
      <c r="D25" s="282" t="s">
        <v>1900</v>
      </c>
      <c r="E25" s="275">
        <v>216</v>
      </c>
      <c r="F25" s="274" t="s">
        <v>1901</v>
      </c>
      <c r="G25" s="276" t="s">
        <v>611</v>
      </c>
      <c r="H25" s="303">
        <v>96</v>
      </c>
      <c r="I25" s="342"/>
      <c r="J25" s="34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36"/>
      <c r="B26" s="339"/>
      <c r="C26" s="282" t="s">
        <v>1899</v>
      </c>
      <c r="D26" s="282" t="s">
        <v>1900</v>
      </c>
      <c r="E26" s="275">
        <v>216</v>
      </c>
      <c r="F26" s="274" t="s">
        <v>1901</v>
      </c>
      <c r="G26" s="276" t="s">
        <v>611</v>
      </c>
      <c r="H26" s="303">
        <v>96</v>
      </c>
      <c r="I26" s="342"/>
      <c r="J26" s="34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36"/>
      <c r="B27" s="339"/>
      <c r="C27" s="282" t="s">
        <v>1899</v>
      </c>
      <c r="D27" s="282" t="s">
        <v>1900</v>
      </c>
      <c r="E27" s="275">
        <v>216</v>
      </c>
      <c r="F27" s="274" t="s">
        <v>1901</v>
      </c>
      <c r="G27" s="276" t="s">
        <v>611</v>
      </c>
      <c r="H27" s="303">
        <v>96</v>
      </c>
      <c r="I27" s="342"/>
      <c r="J27" s="342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36"/>
      <c r="B28" s="339"/>
      <c r="C28" s="282" t="s">
        <v>1899</v>
      </c>
      <c r="D28" s="282" t="s">
        <v>1900</v>
      </c>
      <c r="E28" s="275">
        <v>216</v>
      </c>
      <c r="F28" s="274" t="s">
        <v>1901</v>
      </c>
      <c r="G28" s="276" t="s">
        <v>611</v>
      </c>
      <c r="H28" s="303">
        <v>96</v>
      </c>
      <c r="I28" s="342"/>
      <c r="J28" s="342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36"/>
      <c r="B29" s="339"/>
      <c r="C29" s="282" t="s">
        <v>1899</v>
      </c>
      <c r="D29" s="282" t="s">
        <v>1900</v>
      </c>
      <c r="E29" s="275">
        <v>216</v>
      </c>
      <c r="F29" s="274" t="s">
        <v>1901</v>
      </c>
      <c r="G29" s="276" t="s">
        <v>611</v>
      </c>
      <c r="H29" s="303">
        <v>96</v>
      </c>
      <c r="I29" s="342"/>
      <c r="J29" s="342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36"/>
      <c r="B30" s="339"/>
      <c r="C30" s="282" t="s">
        <v>1899</v>
      </c>
      <c r="D30" s="282" t="s">
        <v>1900</v>
      </c>
      <c r="E30" s="275">
        <v>216</v>
      </c>
      <c r="F30" s="274" t="s">
        <v>1901</v>
      </c>
      <c r="G30" s="276" t="s">
        <v>611</v>
      </c>
      <c r="H30" s="303">
        <v>96</v>
      </c>
      <c r="I30" s="342"/>
      <c r="J30" s="342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36"/>
      <c r="B31" s="339"/>
      <c r="C31" s="282" t="s">
        <v>1899</v>
      </c>
      <c r="D31" s="282" t="s">
        <v>1900</v>
      </c>
      <c r="E31" s="275">
        <v>216</v>
      </c>
      <c r="F31" s="274" t="s">
        <v>1901</v>
      </c>
      <c r="G31" s="276" t="s">
        <v>611</v>
      </c>
      <c r="H31" s="303">
        <v>96</v>
      </c>
      <c r="I31" s="342"/>
      <c r="J31" s="342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36"/>
      <c r="B32" s="339"/>
      <c r="C32" s="282" t="s">
        <v>1899</v>
      </c>
      <c r="D32" s="282" t="s">
        <v>1900</v>
      </c>
      <c r="E32" s="275">
        <v>216</v>
      </c>
      <c r="F32" s="274" t="s">
        <v>1901</v>
      </c>
      <c r="G32" s="276" t="s">
        <v>611</v>
      </c>
      <c r="H32" s="303">
        <v>96</v>
      </c>
      <c r="I32" s="342"/>
      <c r="J32" s="342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36"/>
      <c r="B33" s="339"/>
      <c r="C33" s="282" t="s">
        <v>1899</v>
      </c>
      <c r="D33" s="282" t="s">
        <v>1900</v>
      </c>
      <c r="E33" s="275">
        <v>216</v>
      </c>
      <c r="F33" s="274" t="s">
        <v>1901</v>
      </c>
      <c r="G33" s="276" t="s">
        <v>611</v>
      </c>
      <c r="H33" s="303">
        <v>96</v>
      </c>
      <c r="I33" s="342"/>
      <c r="J33" s="342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36"/>
      <c r="B34" s="339"/>
      <c r="C34" s="282" t="s">
        <v>1899</v>
      </c>
      <c r="D34" s="282" t="s">
        <v>1900</v>
      </c>
      <c r="E34" s="275">
        <v>216</v>
      </c>
      <c r="F34" s="274" t="s">
        <v>1901</v>
      </c>
      <c r="G34" s="276" t="s">
        <v>611</v>
      </c>
      <c r="H34" s="303">
        <v>96</v>
      </c>
      <c r="I34" s="342"/>
      <c r="J34" s="342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36"/>
      <c r="B35" s="339"/>
      <c r="C35" s="282" t="s">
        <v>1899</v>
      </c>
      <c r="D35" s="282" t="s">
        <v>1900</v>
      </c>
      <c r="E35" s="275">
        <v>216</v>
      </c>
      <c r="F35" s="274" t="s">
        <v>1901</v>
      </c>
      <c r="G35" s="276" t="s">
        <v>611</v>
      </c>
      <c r="H35" s="303">
        <v>96</v>
      </c>
      <c r="I35" s="342"/>
      <c r="J35" s="342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37"/>
      <c r="B36" s="340"/>
      <c r="C36" s="282" t="s">
        <v>1899</v>
      </c>
      <c r="D36" s="282" t="s">
        <v>1900</v>
      </c>
      <c r="E36" s="275">
        <v>180</v>
      </c>
      <c r="F36" s="274" t="s">
        <v>1901</v>
      </c>
      <c r="G36" s="276" t="s">
        <v>611</v>
      </c>
      <c r="H36" s="303">
        <v>80</v>
      </c>
      <c r="I36" s="343"/>
      <c r="J36" s="343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39" customFormat="1" ht="16.5" thickBot="1">
      <c r="A37" s="236" t="s">
        <v>25</v>
      </c>
      <c r="B37" s="237" t="s">
        <v>1894</v>
      </c>
      <c r="C37" s="238"/>
      <c r="D37" s="238"/>
      <c r="E37" s="104">
        <f>SUM(E16:E36)</f>
        <v>4500</v>
      </c>
      <c r="F37" s="104"/>
      <c r="G37" s="104"/>
      <c r="H37" s="302">
        <f t="shared" ref="H37:J37" si="0">SUM(H16:H36)</f>
        <v>2000</v>
      </c>
      <c r="I37" s="107">
        <f t="shared" si="0"/>
        <v>2908.5</v>
      </c>
      <c r="J37" s="107">
        <f t="shared" si="0"/>
        <v>42.335999999999999</v>
      </c>
    </row>
    <row r="38" spans="1:20" ht="16.5" thickTop="1">
      <c r="A38" s="74"/>
      <c r="B38" s="74"/>
      <c r="C38" s="75"/>
      <c r="D38" s="75"/>
      <c r="E38" s="173"/>
      <c r="F38" s="76"/>
      <c r="G38" s="77"/>
      <c r="H38" s="296"/>
      <c r="I38" s="79"/>
      <c r="J38" s="80"/>
    </row>
    <row r="39" spans="1:20" s="39" customFormat="1" ht="16.5" thickBot="1">
      <c r="A39" s="105" t="s">
        <v>37</v>
      </c>
      <c r="B39" s="82" t="str">
        <f>B37</f>
        <v>21 PLT</v>
      </c>
      <c r="E39" s="174"/>
      <c r="F39" s="83"/>
      <c r="G39" s="84"/>
      <c r="H39" s="297"/>
      <c r="I39" s="86"/>
      <c r="J39" s="87"/>
    </row>
    <row r="40" spans="1:20" s="39" customFormat="1" ht="16.5" thickTop="1">
      <c r="A40" s="81" t="s">
        <v>38</v>
      </c>
      <c r="B40" s="88"/>
      <c r="C40" s="81"/>
      <c r="D40" s="81"/>
      <c r="E40" s="175"/>
      <c r="G40" s="84"/>
      <c r="H40" s="298"/>
      <c r="I40" s="86"/>
      <c r="J40" s="87"/>
    </row>
    <row r="41" spans="1:20" s="39" customFormat="1">
      <c r="A41" s="81"/>
      <c r="B41" s="88"/>
      <c r="C41" s="81"/>
      <c r="D41" s="81"/>
      <c r="E41" s="175"/>
      <c r="G41" s="84"/>
      <c r="H41" s="298"/>
      <c r="I41" s="86"/>
      <c r="J41" s="87"/>
    </row>
    <row r="42" spans="1:20" s="39" customFormat="1">
      <c r="A42" s="119" t="s">
        <v>50</v>
      </c>
      <c r="B42" s="119"/>
      <c r="C42" s="119"/>
      <c r="D42" s="90"/>
      <c r="E42" s="175"/>
      <c r="F42" s="91"/>
      <c r="G42" s="92"/>
      <c r="H42" s="299"/>
      <c r="I42" s="86"/>
      <c r="J42" s="87"/>
    </row>
    <row r="43" spans="1:20" s="103" customFormat="1">
      <c r="A43" s="119" t="s">
        <v>51</v>
      </c>
      <c r="B43" s="119"/>
      <c r="C43" s="119"/>
      <c r="D43" s="99"/>
      <c r="E43" s="176"/>
      <c r="F43" s="99"/>
      <c r="G43" s="98"/>
      <c r="H43" s="300"/>
      <c r="I43" s="101"/>
      <c r="J43" s="102"/>
    </row>
    <row r="44" spans="1:20">
      <c r="A44" s="119" t="s">
        <v>52</v>
      </c>
      <c r="B44" s="119"/>
      <c r="C44" s="119"/>
    </row>
    <row r="45" spans="1:20">
      <c r="A45" s="119"/>
      <c r="B45" s="119"/>
      <c r="C45" s="119"/>
    </row>
    <row r="46" spans="1:20">
      <c r="A46" s="120" t="s">
        <v>53</v>
      </c>
      <c r="B46" s="121" t="s">
        <v>54</v>
      </c>
      <c r="C46" s="120"/>
    </row>
    <row r="47" spans="1:20">
      <c r="A47" s="122"/>
      <c r="B47" s="121" t="s">
        <v>55</v>
      </c>
      <c r="C47" s="122"/>
    </row>
    <row r="140" spans="1:10">
      <c r="A140" s="27"/>
      <c r="B140" s="27"/>
      <c r="G140" s="27"/>
      <c r="H140" s="186"/>
      <c r="I140" s="27"/>
      <c r="J140" s="27"/>
    </row>
    <row r="171" spans="1:10">
      <c r="A171" s="27"/>
      <c r="B171" s="27"/>
      <c r="G171" s="27"/>
      <c r="H171" s="186"/>
      <c r="I171" s="27"/>
      <c r="J171" s="27"/>
    </row>
    <row r="197" spans="1:10">
      <c r="A197" s="27"/>
      <c r="B197" s="27"/>
      <c r="F197" s="44"/>
      <c r="G197" s="27"/>
      <c r="H197" s="186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316"/>
  <sheetViews>
    <sheetView zoomScale="85" zoomScaleNormal="85" workbookViewId="0">
      <selection activeCell="C6" sqref="C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316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5"/>
      <c r="F1" s="47"/>
      <c r="G1" s="47"/>
      <c r="H1" s="306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5"/>
      <c r="F2" s="47"/>
      <c r="G2" s="47"/>
      <c r="H2" s="306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307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307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307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307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307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307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307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307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308"/>
      <c r="J12" s="57"/>
      <c r="N12" s="58"/>
    </row>
    <row r="13" spans="1:20" s="21" customFormat="1">
      <c r="A13" s="20"/>
      <c r="C13" s="22"/>
      <c r="D13" s="22"/>
      <c r="E13" s="169"/>
      <c r="F13" s="23"/>
      <c r="G13" s="23"/>
      <c r="H13" s="304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309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24</v>
      </c>
      <c r="G15" s="231" t="s">
        <v>18</v>
      </c>
      <c r="H15" s="305" t="s">
        <v>33</v>
      </c>
      <c r="I15" s="226" t="s">
        <v>34</v>
      </c>
      <c r="J15" s="292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5" t="s">
        <v>1939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1912</v>
      </c>
      <c r="D16" s="282" t="s">
        <v>1913</v>
      </c>
      <c r="E16" s="317">
        <v>672</v>
      </c>
      <c r="F16" s="274" t="s">
        <v>1933</v>
      </c>
      <c r="G16" s="276" t="s">
        <v>616</v>
      </c>
      <c r="H16" s="310">
        <v>42.414649681528672</v>
      </c>
      <c r="I16" s="341">
        <v>3704.5</v>
      </c>
      <c r="J16" s="341">
        <v>32.712000000000003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36"/>
      <c r="B17" s="339"/>
      <c r="C17" s="282" t="s">
        <v>1912</v>
      </c>
      <c r="D17" s="282" t="s">
        <v>1913</v>
      </c>
      <c r="E17" s="317">
        <v>76</v>
      </c>
      <c r="F17" s="274" t="s">
        <v>1933</v>
      </c>
      <c r="G17" s="276" t="s">
        <v>616</v>
      </c>
      <c r="H17" s="310">
        <v>4.7968949044585996</v>
      </c>
      <c r="I17" s="342"/>
      <c r="J17" s="34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36"/>
      <c r="B18" s="339"/>
      <c r="C18" s="282" t="s">
        <v>1904</v>
      </c>
      <c r="D18" s="282" t="s">
        <v>1905</v>
      </c>
      <c r="E18" s="317">
        <v>52</v>
      </c>
      <c r="F18" s="274" t="s">
        <v>1925</v>
      </c>
      <c r="G18" s="276" t="s">
        <v>611</v>
      </c>
      <c r="H18" s="310">
        <v>3.282085987261147</v>
      </c>
      <c r="I18" s="342"/>
      <c r="J18" s="34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36"/>
      <c r="B19" s="339"/>
      <c r="C19" s="282" t="s">
        <v>1904</v>
      </c>
      <c r="D19" s="282" t="s">
        <v>1905</v>
      </c>
      <c r="E19" s="317">
        <v>52</v>
      </c>
      <c r="F19" s="274" t="s">
        <v>1925</v>
      </c>
      <c r="G19" s="276" t="s">
        <v>611</v>
      </c>
      <c r="H19" s="310">
        <v>3.282085987261147</v>
      </c>
      <c r="I19" s="342"/>
      <c r="J19" s="34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36"/>
      <c r="B20" s="339"/>
      <c r="C20" s="282" t="s">
        <v>1904</v>
      </c>
      <c r="D20" s="282" t="s">
        <v>1905</v>
      </c>
      <c r="E20" s="317">
        <v>52</v>
      </c>
      <c r="F20" s="274" t="s">
        <v>1925</v>
      </c>
      <c r="G20" s="276" t="s">
        <v>611</v>
      </c>
      <c r="H20" s="310">
        <v>3.282085987261147</v>
      </c>
      <c r="I20" s="342"/>
      <c r="J20" s="34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36"/>
      <c r="B21" s="339"/>
      <c r="C21" s="282" t="s">
        <v>1904</v>
      </c>
      <c r="D21" s="282" t="s">
        <v>1905</v>
      </c>
      <c r="E21" s="317">
        <v>52</v>
      </c>
      <c r="F21" s="274" t="s">
        <v>1925</v>
      </c>
      <c r="G21" s="276" t="s">
        <v>611</v>
      </c>
      <c r="H21" s="310">
        <v>3.282085987261147</v>
      </c>
      <c r="I21" s="342"/>
      <c r="J21" s="34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36"/>
      <c r="B22" s="339"/>
      <c r="C22" s="282" t="s">
        <v>1904</v>
      </c>
      <c r="D22" s="282" t="s">
        <v>1905</v>
      </c>
      <c r="E22" s="317">
        <v>52</v>
      </c>
      <c r="F22" s="274" t="s">
        <v>1925</v>
      </c>
      <c r="G22" s="276" t="s">
        <v>611</v>
      </c>
      <c r="H22" s="310">
        <v>3.282085987261147</v>
      </c>
      <c r="I22" s="342"/>
      <c r="J22" s="34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36"/>
      <c r="B23" s="339"/>
      <c r="C23" s="282" t="s">
        <v>1906</v>
      </c>
      <c r="D23" s="282" t="s">
        <v>1907</v>
      </c>
      <c r="E23" s="317">
        <v>640</v>
      </c>
      <c r="F23" s="274" t="s">
        <v>1928</v>
      </c>
      <c r="G23" s="276" t="s">
        <v>1620</v>
      </c>
      <c r="H23" s="310">
        <v>40.394904458598731</v>
      </c>
      <c r="I23" s="342"/>
      <c r="J23" s="34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36"/>
      <c r="B24" s="339"/>
      <c r="C24" s="282" t="s">
        <v>1912</v>
      </c>
      <c r="D24" s="282" t="s">
        <v>1913</v>
      </c>
      <c r="E24" s="317">
        <v>480</v>
      </c>
      <c r="F24" s="274" t="s">
        <v>1933</v>
      </c>
      <c r="G24" s="276" t="s">
        <v>616</v>
      </c>
      <c r="H24" s="310">
        <v>30.296178343949048</v>
      </c>
      <c r="I24" s="342"/>
      <c r="J24" s="34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36"/>
      <c r="B25" s="339"/>
      <c r="C25" s="282" t="s">
        <v>1912</v>
      </c>
      <c r="D25" s="282" t="s">
        <v>1913</v>
      </c>
      <c r="E25" s="317">
        <v>20</v>
      </c>
      <c r="F25" s="274" t="s">
        <v>1933</v>
      </c>
      <c r="G25" s="276" t="s">
        <v>616</v>
      </c>
      <c r="H25" s="310">
        <v>1.2623407643312103</v>
      </c>
      <c r="I25" s="342"/>
      <c r="J25" s="34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36"/>
      <c r="B26" s="339"/>
      <c r="C26" s="282" t="s">
        <v>1904</v>
      </c>
      <c r="D26" s="282" t="s">
        <v>1905</v>
      </c>
      <c r="E26" s="317">
        <v>52</v>
      </c>
      <c r="F26" s="274" t="s">
        <v>1925</v>
      </c>
      <c r="G26" s="276" t="s">
        <v>611</v>
      </c>
      <c r="H26" s="310">
        <v>3.282085987261147</v>
      </c>
      <c r="I26" s="342"/>
      <c r="J26" s="34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36"/>
      <c r="B27" s="339"/>
      <c r="C27" s="282" t="s">
        <v>1904</v>
      </c>
      <c r="D27" s="282" t="s">
        <v>1905</v>
      </c>
      <c r="E27" s="317">
        <v>52</v>
      </c>
      <c r="F27" s="274" t="s">
        <v>1925</v>
      </c>
      <c r="G27" s="276" t="s">
        <v>611</v>
      </c>
      <c r="H27" s="310">
        <v>3.282085987261147</v>
      </c>
      <c r="I27" s="342"/>
      <c r="J27" s="342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36"/>
      <c r="B28" s="339"/>
      <c r="C28" s="282" t="s">
        <v>1904</v>
      </c>
      <c r="D28" s="282" t="s">
        <v>1905</v>
      </c>
      <c r="E28" s="317">
        <v>52</v>
      </c>
      <c r="F28" s="274" t="s">
        <v>1925</v>
      </c>
      <c r="G28" s="276" t="s">
        <v>611</v>
      </c>
      <c r="H28" s="310">
        <v>3.282085987261147</v>
      </c>
      <c r="I28" s="342"/>
      <c r="J28" s="342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36"/>
      <c r="B29" s="339"/>
      <c r="C29" s="282" t="s">
        <v>1904</v>
      </c>
      <c r="D29" s="282" t="s">
        <v>1905</v>
      </c>
      <c r="E29" s="317">
        <v>52</v>
      </c>
      <c r="F29" s="274" t="s">
        <v>1925</v>
      </c>
      <c r="G29" s="276" t="s">
        <v>611</v>
      </c>
      <c r="H29" s="310">
        <v>3.282085987261147</v>
      </c>
      <c r="I29" s="342"/>
      <c r="J29" s="342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36"/>
      <c r="B30" s="339"/>
      <c r="C30" s="282" t="s">
        <v>1904</v>
      </c>
      <c r="D30" s="282" t="s">
        <v>1905</v>
      </c>
      <c r="E30" s="317">
        <v>52</v>
      </c>
      <c r="F30" s="274" t="s">
        <v>1925</v>
      </c>
      <c r="G30" s="276" t="s">
        <v>611</v>
      </c>
      <c r="H30" s="310">
        <v>3.282085987261147</v>
      </c>
      <c r="I30" s="342"/>
      <c r="J30" s="342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36"/>
      <c r="B31" s="339"/>
      <c r="C31" s="282" t="s">
        <v>1904</v>
      </c>
      <c r="D31" s="282" t="s">
        <v>1905</v>
      </c>
      <c r="E31" s="317">
        <v>52</v>
      </c>
      <c r="F31" s="274" t="s">
        <v>1925</v>
      </c>
      <c r="G31" s="276" t="s">
        <v>611</v>
      </c>
      <c r="H31" s="310">
        <v>3.282085987261147</v>
      </c>
      <c r="I31" s="342"/>
      <c r="J31" s="342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36"/>
      <c r="B32" s="339"/>
      <c r="C32" s="282" t="s">
        <v>1904</v>
      </c>
      <c r="D32" s="282" t="s">
        <v>1905</v>
      </c>
      <c r="E32" s="317">
        <v>52</v>
      </c>
      <c r="F32" s="274" t="s">
        <v>1925</v>
      </c>
      <c r="G32" s="276" t="s">
        <v>611</v>
      </c>
      <c r="H32" s="310">
        <v>3.282085987261147</v>
      </c>
      <c r="I32" s="342"/>
      <c r="J32" s="342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36"/>
      <c r="B33" s="339"/>
      <c r="C33" s="282" t="s">
        <v>1914</v>
      </c>
      <c r="D33" s="282" t="s">
        <v>1915</v>
      </c>
      <c r="E33" s="317">
        <v>576</v>
      </c>
      <c r="F33" s="274" t="s">
        <v>1934</v>
      </c>
      <c r="G33" s="276" t="s">
        <v>616</v>
      </c>
      <c r="H33" s="310">
        <v>45.3</v>
      </c>
      <c r="I33" s="342"/>
      <c r="J33" s="342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36"/>
      <c r="B34" s="339"/>
      <c r="C34" s="282" t="s">
        <v>1914</v>
      </c>
      <c r="D34" s="282" t="s">
        <v>1915</v>
      </c>
      <c r="E34" s="317">
        <v>576</v>
      </c>
      <c r="F34" s="274" t="s">
        <v>1934</v>
      </c>
      <c r="G34" s="276" t="s">
        <v>616</v>
      </c>
      <c r="H34" s="310">
        <v>45.3</v>
      </c>
      <c r="I34" s="342"/>
      <c r="J34" s="342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36"/>
      <c r="B35" s="339"/>
      <c r="C35" s="282" t="s">
        <v>1914</v>
      </c>
      <c r="D35" s="282" t="s">
        <v>1915</v>
      </c>
      <c r="E35" s="317">
        <v>576</v>
      </c>
      <c r="F35" s="274" t="s">
        <v>1934</v>
      </c>
      <c r="G35" s="276" t="s">
        <v>616</v>
      </c>
      <c r="H35" s="310">
        <v>45.3</v>
      </c>
      <c r="I35" s="342"/>
      <c r="J35" s="342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36"/>
      <c r="B36" s="339"/>
      <c r="C36" s="282" t="s">
        <v>1914</v>
      </c>
      <c r="D36" s="282" t="s">
        <v>1915</v>
      </c>
      <c r="E36" s="317">
        <v>576</v>
      </c>
      <c r="F36" s="274" t="s">
        <v>1934</v>
      </c>
      <c r="G36" s="276" t="s">
        <v>616</v>
      </c>
      <c r="H36" s="310">
        <v>45.3</v>
      </c>
      <c r="I36" s="342"/>
      <c r="J36" s="342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36"/>
      <c r="B37" s="339"/>
      <c r="C37" s="282" t="s">
        <v>1914</v>
      </c>
      <c r="D37" s="282" t="s">
        <v>1915</v>
      </c>
      <c r="E37" s="317">
        <v>576</v>
      </c>
      <c r="F37" s="274" t="s">
        <v>1934</v>
      </c>
      <c r="G37" s="276" t="s">
        <v>616</v>
      </c>
      <c r="H37" s="310">
        <v>45.3</v>
      </c>
      <c r="I37" s="342"/>
      <c r="J37" s="342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36"/>
      <c r="B38" s="339"/>
      <c r="C38" s="282" t="s">
        <v>1914</v>
      </c>
      <c r="D38" s="282" t="s">
        <v>1915</v>
      </c>
      <c r="E38" s="317">
        <v>576</v>
      </c>
      <c r="F38" s="274" t="s">
        <v>1934</v>
      </c>
      <c r="G38" s="276" t="s">
        <v>616</v>
      </c>
      <c r="H38" s="310">
        <v>45.3</v>
      </c>
      <c r="I38" s="342"/>
      <c r="J38" s="342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36"/>
      <c r="B39" s="339"/>
      <c r="C39" s="282" t="s">
        <v>1914</v>
      </c>
      <c r="D39" s="282" t="s">
        <v>1915</v>
      </c>
      <c r="E39" s="317">
        <v>576</v>
      </c>
      <c r="F39" s="274" t="s">
        <v>1934</v>
      </c>
      <c r="G39" s="276" t="s">
        <v>616</v>
      </c>
      <c r="H39" s="310">
        <v>45.3</v>
      </c>
      <c r="I39" s="342"/>
      <c r="J39" s="342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36"/>
      <c r="B40" s="339"/>
      <c r="C40" s="282" t="s">
        <v>1914</v>
      </c>
      <c r="D40" s="282" t="s">
        <v>1915</v>
      </c>
      <c r="E40" s="317">
        <v>576</v>
      </c>
      <c r="F40" s="274" t="s">
        <v>1934</v>
      </c>
      <c r="G40" s="276" t="s">
        <v>616</v>
      </c>
      <c r="H40" s="310">
        <v>45.3</v>
      </c>
      <c r="I40" s="342"/>
      <c r="J40" s="342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36"/>
      <c r="B41" s="339"/>
      <c r="C41" s="282" t="s">
        <v>1918</v>
      </c>
      <c r="D41" s="282" t="s">
        <v>1919</v>
      </c>
      <c r="E41" s="317">
        <v>50</v>
      </c>
      <c r="F41" s="274" t="s">
        <v>1938</v>
      </c>
      <c r="G41" s="276" t="s">
        <v>611</v>
      </c>
      <c r="H41" s="310">
        <v>4.8600000000000003</v>
      </c>
      <c r="I41" s="342"/>
      <c r="J41" s="342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 ht="18" customHeight="1">
      <c r="A42" s="336"/>
      <c r="B42" s="339"/>
      <c r="C42" s="282" t="s">
        <v>1918</v>
      </c>
      <c r="D42" s="282" t="s">
        <v>1919</v>
      </c>
      <c r="E42" s="317">
        <v>2700</v>
      </c>
      <c r="F42" s="274" t="s">
        <v>1938</v>
      </c>
      <c r="G42" s="276" t="s">
        <v>611</v>
      </c>
      <c r="H42" s="310">
        <v>262.44</v>
      </c>
      <c r="I42" s="342"/>
      <c r="J42" s="342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 ht="18" customHeight="1">
      <c r="A43" s="336"/>
      <c r="B43" s="339"/>
      <c r="C43" s="282" t="s">
        <v>1918</v>
      </c>
      <c r="D43" s="282" t="s">
        <v>1919</v>
      </c>
      <c r="E43" s="317">
        <v>100</v>
      </c>
      <c r="F43" s="274" t="s">
        <v>1938</v>
      </c>
      <c r="G43" s="276" t="s">
        <v>611</v>
      </c>
      <c r="H43" s="310">
        <v>9.7200000000000006</v>
      </c>
      <c r="I43" s="342"/>
      <c r="J43" s="342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 ht="18" customHeight="1">
      <c r="A44" s="336"/>
      <c r="B44" s="339"/>
      <c r="C44" s="282" t="s">
        <v>1918</v>
      </c>
      <c r="D44" s="282" t="s">
        <v>1919</v>
      </c>
      <c r="E44" s="317">
        <v>50</v>
      </c>
      <c r="F44" s="274" t="s">
        <v>1938</v>
      </c>
      <c r="G44" s="276" t="s">
        <v>611</v>
      </c>
      <c r="H44" s="310">
        <v>4.8600000000000003</v>
      </c>
      <c r="I44" s="342"/>
      <c r="J44" s="342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 ht="18" customHeight="1">
      <c r="A45" s="336"/>
      <c r="B45" s="339"/>
      <c r="C45" s="282" t="s">
        <v>1918</v>
      </c>
      <c r="D45" s="282" t="s">
        <v>1919</v>
      </c>
      <c r="E45" s="317">
        <v>100</v>
      </c>
      <c r="F45" s="274" t="s">
        <v>1938</v>
      </c>
      <c r="G45" s="276" t="s">
        <v>611</v>
      </c>
      <c r="H45" s="310">
        <v>9.7200000000000006</v>
      </c>
      <c r="I45" s="342"/>
      <c r="J45" s="342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 ht="18" customHeight="1">
      <c r="A46" s="336"/>
      <c r="B46" s="339"/>
      <c r="C46" s="282" t="s">
        <v>1916</v>
      </c>
      <c r="D46" s="282" t="s">
        <v>1917</v>
      </c>
      <c r="E46" s="317">
        <v>15</v>
      </c>
      <c r="F46" s="274" t="s">
        <v>1935</v>
      </c>
      <c r="G46" s="276" t="s">
        <v>611</v>
      </c>
      <c r="H46" s="310">
        <v>1.47</v>
      </c>
      <c r="I46" s="342"/>
      <c r="J46" s="342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 ht="18" customHeight="1">
      <c r="A47" s="336"/>
      <c r="B47" s="339"/>
      <c r="C47" s="282" t="s">
        <v>1916</v>
      </c>
      <c r="D47" s="282" t="s">
        <v>1917</v>
      </c>
      <c r="E47" s="317">
        <v>30</v>
      </c>
      <c r="F47" s="274" t="s">
        <v>1935</v>
      </c>
      <c r="G47" s="276" t="s">
        <v>611</v>
      </c>
      <c r="H47" s="310">
        <v>2.94</v>
      </c>
      <c r="I47" s="342"/>
      <c r="J47" s="342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 ht="18" customHeight="1">
      <c r="A48" s="336"/>
      <c r="B48" s="339"/>
      <c r="C48" s="282" t="s">
        <v>1916</v>
      </c>
      <c r="D48" s="282" t="s">
        <v>1917</v>
      </c>
      <c r="E48" s="317">
        <v>15</v>
      </c>
      <c r="F48" s="274" t="s">
        <v>1935</v>
      </c>
      <c r="G48" s="276" t="s">
        <v>611</v>
      </c>
      <c r="H48" s="310">
        <v>1.47</v>
      </c>
      <c r="I48" s="342"/>
      <c r="J48" s="342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 ht="18" customHeight="1">
      <c r="A49" s="336"/>
      <c r="B49" s="339"/>
      <c r="C49" s="282" t="s">
        <v>1916</v>
      </c>
      <c r="D49" s="282" t="s">
        <v>1917</v>
      </c>
      <c r="E49" s="317">
        <v>420</v>
      </c>
      <c r="F49" s="274" t="s">
        <v>1935</v>
      </c>
      <c r="G49" s="276" t="s">
        <v>611</v>
      </c>
      <c r="H49" s="310">
        <v>41.160000000000004</v>
      </c>
      <c r="I49" s="342"/>
      <c r="J49" s="342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 ht="18" customHeight="1">
      <c r="A50" s="336"/>
      <c r="B50" s="339"/>
      <c r="C50" s="282" t="s">
        <v>1916</v>
      </c>
      <c r="D50" s="282" t="s">
        <v>1917</v>
      </c>
      <c r="E50" s="317">
        <v>420</v>
      </c>
      <c r="F50" s="274" t="s">
        <v>1935</v>
      </c>
      <c r="G50" s="276" t="s">
        <v>611</v>
      </c>
      <c r="H50" s="310">
        <v>41.160000000000004</v>
      </c>
      <c r="I50" s="342"/>
      <c r="J50" s="342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 ht="18" customHeight="1">
      <c r="A51" s="336"/>
      <c r="B51" s="339"/>
      <c r="C51" s="282" t="s">
        <v>1916</v>
      </c>
      <c r="D51" s="282" t="s">
        <v>1917</v>
      </c>
      <c r="E51" s="317">
        <v>30</v>
      </c>
      <c r="F51" s="274" t="s">
        <v>1935</v>
      </c>
      <c r="G51" s="276" t="s">
        <v>611</v>
      </c>
      <c r="H51" s="310">
        <v>2.94</v>
      </c>
      <c r="I51" s="342"/>
      <c r="J51" s="342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 ht="18" customHeight="1">
      <c r="A52" s="336"/>
      <c r="B52" s="339"/>
      <c r="C52" s="282" t="s">
        <v>1916</v>
      </c>
      <c r="D52" s="282" t="s">
        <v>1917</v>
      </c>
      <c r="E52" s="317">
        <v>15</v>
      </c>
      <c r="F52" s="274" t="s">
        <v>1935</v>
      </c>
      <c r="G52" s="276" t="s">
        <v>611</v>
      </c>
      <c r="H52" s="310">
        <v>1.47</v>
      </c>
      <c r="I52" s="342"/>
      <c r="J52" s="342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 ht="18" customHeight="1">
      <c r="A53" s="336"/>
      <c r="B53" s="339"/>
      <c r="C53" s="282" t="s">
        <v>1916</v>
      </c>
      <c r="D53" s="282" t="s">
        <v>1917</v>
      </c>
      <c r="E53" s="317">
        <v>420</v>
      </c>
      <c r="F53" s="274" t="s">
        <v>1935</v>
      </c>
      <c r="G53" s="276" t="s">
        <v>611</v>
      </c>
      <c r="H53" s="310">
        <v>41.160000000000004</v>
      </c>
      <c r="I53" s="342"/>
      <c r="J53" s="342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 ht="18" customHeight="1">
      <c r="A54" s="336"/>
      <c r="B54" s="339"/>
      <c r="C54" s="282" t="s">
        <v>1916</v>
      </c>
      <c r="D54" s="282" t="s">
        <v>1917</v>
      </c>
      <c r="E54" s="317">
        <v>420</v>
      </c>
      <c r="F54" s="274" t="s">
        <v>1935</v>
      </c>
      <c r="G54" s="276" t="s">
        <v>611</v>
      </c>
      <c r="H54" s="310">
        <v>41.160000000000004</v>
      </c>
      <c r="I54" s="342"/>
      <c r="J54" s="342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 ht="18" customHeight="1">
      <c r="A55" s="336"/>
      <c r="B55" s="339"/>
      <c r="C55" s="282" t="s">
        <v>1916</v>
      </c>
      <c r="D55" s="282" t="s">
        <v>1917</v>
      </c>
      <c r="E55" s="317">
        <v>15</v>
      </c>
      <c r="F55" s="274" t="s">
        <v>1935</v>
      </c>
      <c r="G55" s="276" t="s">
        <v>611</v>
      </c>
      <c r="H55" s="310">
        <v>1.47</v>
      </c>
      <c r="I55" s="342"/>
      <c r="J55" s="34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 ht="18" customHeight="1">
      <c r="A56" s="336"/>
      <c r="B56" s="339"/>
      <c r="C56" s="282" t="s">
        <v>1916</v>
      </c>
      <c r="D56" s="282" t="s">
        <v>1917</v>
      </c>
      <c r="E56" s="317">
        <v>420</v>
      </c>
      <c r="F56" s="274" t="s">
        <v>1935</v>
      </c>
      <c r="G56" s="276" t="s">
        <v>611</v>
      </c>
      <c r="H56" s="310">
        <v>41.160000000000004</v>
      </c>
      <c r="I56" s="342"/>
      <c r="J56" s="34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 ht="18" customHeight="1">
      <c r="A57" s="336"/>
      <c r="B57" s="339"/>
      <c r="C57" s="282" t="s">
        <v>1916</v>
      </c>
      <c r="D57" s="282" t="s">
        <v>1917</v>
      </c>
      <c r="E57" s="317">
        <v>30</v>
      </c>
      <c r="F57" s="274" t="s">
        <v>1935</v>
      </c>
      <c r="G57" s="276" t="s">
        <v>611</v>
      </c>
      <c r="H57" s="310">
        <v>2.94</v>
      </c>
      <c r="I57" s="342"/>
      <c r="J57" s="34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 ht="18" customHeight="1">
      <c r="A58" s="336"/>
      <c r="B58" s="339"/>
      <c r="C58" s="282" t="s">
        <v>1916</v>
      </c>
      <c r="D58" s="282" t="s">
        <v>1917</v>
      </c>
      <c r="E58" s="317">
        <v>420</v>
      </c>
      <c r="F58" s="274" t="s">
        <v>1935</v>
      </c>
      <c r="G58" s="276" t="s">
        <v>611</v>
      </c>
      <c r="H58" s="310">
        <v>41.160000000000004</v>
      </c>
      <c r="I58" s="342"/>
      <c r="J58" s="342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 ht="18" customHeight="1">
      <c r="A59" s="336"/>
      <c r="B59" s="339"/>
      <c r="C59" s="282" t="s">
        <v>1916</v>
      </c>
      <c r="D59" s="282" t="s">
        <v>1917</v>
      </c>
      <c r="E59" s="317">
        <v>30</v>
      </c>
      <c r="F59" s="274" t="s">
        <v>1935</v>
      </c>
      <c r="G59" s="276" t="s">
        <v>611</v>
      </c>
      <c r="H59" s="310">
        <v>2.94</v>
      </c>
      <c r="I59" s="342"/>
      <c r="J59" s="34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 ht="18" customHeight="1">
      <c r="A60" s="336"/>
      <c r="B60" s="339"/>
      <c r="C60" s="282" t="s">
        <v>1916</v>
      </c>
      <c r="D60" s="282" t="s">
        <v>1917</v>
      </c>
      <c r="E60" s="317">
        <v>420</v>
      </c>
      <c r="F60" s="274" t="s">
        <v>1935</v>
      </c>
      <c r="G60" s="276" t="s">
        <v>611</v>
      </c>
      <c r="H60" s="310">
        <v>41.160000000000004</v>
      </c>
      <c r="I60" s="342"/>
      <c r="J60" s="342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 ht="18" customHeight="1">
      <c r="A61" s="336"/>
      <c r="B61" s="339"/>
      <c r="C61" s="282" t="s">
        <v>1916</v>
      </c>
      <c r="D61" s="282" t="s">
        <v>1917</v>
      </c>
      <c r="E61" s="317">
        <v>30</v>
      </c>
      <c r="F61" s="274" t="s">
        <v>1935</v>
      </c>
      <c r="G61" s="276" t="s">
        <v>611</v>
      </c>
      <c r="H61" s="310">
        <v>2.94</v>
      </c>
      <c r="I61" s="342"/>
      <c r="J61" s="34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 ht="18" customHeight="1">
      <c r="A62" s="336"/>
      <c r="B62" s="339"/>
      <c r="C62" s="282" t="s">
        <v>1916</v>
      </c>
      <c r="D62" s="282" t="s">
        <v>1917</v>
      </c>
      <c r="E62" s="317">
        <v>420</v>
      </c>
      <c r="F62" s="274" t="s">
        <v>1935</v>
      </c>
      <c r="G62" s="276" t="s">
        <v>611</v>
      </c>
      <c r="H62" s="310">
        <v>41.160000000000004</v>
      </c>
      <c r="I62" s="342"/>
      <c r="J62" s="342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 ht="18" customHeight="1">
      <c r="A63" s="336"/>
      <c r="B63" s="339"/>
      <c r="C63" s="282" t="s">
        <v>1916</v>
      </c>
      <c r="D63" s="282" t="s">
        <v>1917</v>
      </c>
      <c r="E63" s="317">
        <v>30</v>
      </c>
      <c r="F63" s="274" t="s">
        <v>1935</v>
      </c>
      <c r="G63" s="276" t="s">
        <v>611</v>
      </c>
      <c r="H63" s="310">
        <v>2.94</v>
      </c>
      <c r="I63" s="342"/>
      <c r="J63" s="342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 ht="18" customHeight="1">
      <c r="A64" s="336"/>
      <c r="B64" s="339"/>
      <c r="C64" s="282" t="s">
        <v>1916</v>
      </c>
      <c r="D64" s="282" t="s">
        <v>1917</v>
      </c>
      <c r="E64" s="317">
        <v>240</v>
      </c>
      <c r="F64" s="274" t="s">
        <v>1935</v>
      </c>
      <c r="G64" s="276" t="s">
        <v>611</v>
      </c>
      <c r="H64" s="310">
        <v>23.519999999999996</v>
      </c>
      <c r="I64" s="342"/>
      <c r="J64" s="342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 ht="18" customHeight="1">
      <c r="A65" s="336"/>
      <c r="B65" s="339"/>
      <c r="C65" s="282" t="s">
        <v>1916</v>
      </c>
      <c r="D65" s="282" t="s">
        <v>1917</v>
      </c>
      <c r="E65" s="317">
        <v>240</v>
      </c>
      <c r="F65" s="274" t="s">
        <v>1935</v>
      </c>
      <c r="G65" s="276" t="s">
        <v>611</v>
      </c>
      <c r="H65" s="310">
        <v>23.519999999999996</v>
      </c>
      <c r="I65" s="342"/>
      <c r="J65" s="342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 ht="18" customHeight="1">
      <c r="A66" s="336"/>
      <c r="B66" s="339"/>
      <c r="C66" s="282" t="s">
        <v>1916</v>
      </c>
      <c r="D66" s="282" t="s">
        <v>1917</v>
      </c>
      <c r="E66" s="317">
        <v>240</v>
      </c>
      <c r="F66" s="274" t="s">
        <v>1935</v>
      </c>
      <c r="G66" s="276" t="s">
        <v>611</v>
      </c>
      <c r="H66" s="310">
        <v>23.519999999999996</v>
      </c>
      <c r="I66" s="342"/>
      <c r="J66" s="342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 ht="18" customHeight="1">
      <c r="A67" s="336"/>
      <c r="B67" s="339"/>
      <c r="C67" s="282" t="s">
        <v>1916</v>
      </c>
      <c r="D67" s="282" t="s">
        <v>1917</v>
      </c>
      <c r="E67" s="317">
        <v>30</v>
      </c>
      <c r="F67" s="274" t="s">
        <v>1935</v>
      </c>
      <c r="G67" s="276" t="s">
        <v>611</v>
      </c>
      <c r="H67" s="310">
        <v>2.9399999999999995</v>
      </c>
      <c r="I67" s="342"/>
      <c r="J67" s="342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 ht="18" customHeight="1">
      <c r="A68" s="336"/>
      <c r="B68" s="339"/>
      <c r="C68" s="282" t="s">
        <v>1916</v>
      </c>
      <c r="D68" s="282" t="s">
        <v>1917</v>
      </c>
      <c r="E68" s="317">
        <v>30</v>
      </c>
      <c r="F68" s="274" t="s">
        <v>1935</v>
      </c>
      <c r="G68" s="276" t="s">
        <v>611</v>
      </c>
      <c r="H68" s="310">
        <v>2.9399999999999995</v>
      </c>
      <c r="I68" s="342"/>
      <c r="J68" s="342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 ht="18" customHeight="1">
      <c r="A69" s="336"/>
      <c r="B69" s="339"/>
      <c r="C69" s="282" t="s">
        <v>1916</v>
      </c>
      <c r="D69" s="282" t="s">
        <v>1917</v>
      </c>
      <c r="E69" s="317">
        <v>240</v>
      </c>
      <c r="F69" s="274" t="s">
        <v>1935</v>
      </c>
      <c r="G69" s="276" t="s">
        <v>611</v>
      </c>
      <c r="H69" s="310">
        <v>23.519999999999996</v>
      </c>
      <c r="I69" s="342"/>
      <c r="J69" s="342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 ht="18" customHeight="1">
      <c r="A70" s="336"/>
      <c r="B70" s="339"/>
      <c r="C70" s="282" t="s">
        <v>1908</v>
      </c>
      <c r="D70" s="282" t="s">
        <v>1909</v>
      </c>
      <c r="E70" s="317">
        <v>704</v>
      </c>
      <c r="F70" s="274" t="s">
        <v>1929</v>
      </c>
      <c r="G70" s="276" t="s">
        <v>1620</v>
      </c>
      <c r="H70" s="310">
        <v>61.279999999999994</v>
      </c>
      <c r="I70" s="342"/>
      <c r="J70" s="342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 ht="18" customHeight="1">
      <c r="A71" s="336"/>
      <c r="B71" s="339"/>
      <c r="C71" s="282" t="s">
        <v>1908</v>
      </c>
      <c r="D71" s="282" t="s">
        <v>1909</v>
      </c>
      <c r="E71" s="317">
        <v>28</v>
      </c>
      <c r="F71" s="274" t="s">
        <v>1929</v>
      </c>
      <c r="G71" s="276" t="s">
        <v>1620</v>
      </c>
      <c r="H71" s="310">
        <v>2.437272727272727</v>
      </c>
      <c r="I71" s="342"/>
      <c r="J71" s="342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 ht="18" customHeight="1">
      <c r="A72" s="336"/>
      <c r="B72" s="339"/>
      <c r="C72" s="282" t="s">
        <v>1908</v>
      </c>
      <c r="D72" s="282" t="s">
        <v>1909</v>
      </c>
      <c r="E72" s="317">
        <v>484</v>
      </c>
      <c r="F72" s="274" t="s">
        <v>1929</v>
      </c>
      <c r="G72" s="276" t="s">
        <v>1620</v>
      </c>
      <c r="H72" s="310">
        <v>42.129999999999995</v>
      </c>
      <c r="I72" s="342"/>
      <c r="J72" s="342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 ht="18" customHeight="1">
      <c r="A73" s="336"/>
      <c r="B73" s="339"/>
      <c r="C73" s="282" t="s">
        <v>1908</v>
      </c>
      <c r="D73" s="282" t="s">
        <v>1909</v>
      </c>
      <c r="E73" s="317">
        <v>16</v>
      </c>
      <c r="F73" s="274" t="s">
        <v>1929</v>
      </c>
      <c r="G73" s="276" t="s">
        <v>1620</v>
      </c>
      <c r="H73" s="310">
        <v>1.3927272727272726</v>
      </c>
      <c r="I73" s="342"/>
      <c r="J73" s="342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 ht="18" customHeight="1">
      <c r="A74" s="336"/>
      <c r="B74" s="339"/>
      <c r="C74" s="282" t="s">
        <v>1910</v>
      </c>
      <c r="D74" s="282" t="s">
        <v>1911</v>
      </c>
      <c r="E74" s="317">
        <v>50</v>
      </c>
      <c r="F74" s="274" t="s">
        <v>1930</v>
      </c>
      <c r="G74" s="276" t="s">
        <v>611</v>
      </c>
      <c r="H74" s="310">
        <v>0.69500000000000006</v>
      </c>
      <c r="I74" s="342"/>
      <c r="J74" s="342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 ht="18" customHeight="1">
      <c r="A75" s="336"/>
      <c r="B75" s="339"/>
      <c r="C75" s="282" t="s">
        <v>1910</v>
      </c>
      <c r="D75" s="282" t="s">
        <v>1911</v>
      </c>
      <c r="E75" s="317">
        <v>600</v>
      </c>
      <c r="F75" s="274" t="s">
        <v>1930</v>
      </c>
      <c r="G75" s="276" t="s">
        <v>611</v>
      </c>
      <c r="H75" s="310">
        <v>8.34</v>
      </c>
      <c r="I75" s="342"/>
      <c r="J75" s="342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 ht="18" customHeight="1">
      <c r="A76" s="336"/>
      <c r="B76" s="339"/>
      <c r="C76" s="282" t="s">
        <v>1910</v>
      </c>
      <c r="D76" s="282" t="s">
        <v>1911</v>
      </c>
      <c r="E76" s="317">
        <v>100</v>
      </c>
      <c r="F76" s="274" t="s">
        <v>1930</v>
      </c>
      <c r="G76" s="276" t="s">
        <v>611</v>
      </c>
      <c r="H76" s="310">
        <v>1.3900000000000001</v>
      </c>
      <c r="I76" s="342"/>
      <c r="J76" s="342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 ht="18" customHeight="1">
      <c r="A77" s="336"/>
      <c r="B77" s="339"/>
      <c r="C77" s="282" t="s">
        <v>1910</v>
      </c>
      <c r="D77" s="282" t="s">
        <v>1911</v>
      </c>
      <c r="E77" s="317">
        <v>4500</v>
      </c>
      <c r="F77" s="274" t="s">
        <v>1930</v>
      </c>
      <c r="G77" s="276" t="s">
        <v>611</v>
      </c>
      <c r="H77" s="310">
        <v>62.550000000000004</v>
      </c>
      <c r="I77" s="342"/>
      <c r="J77" s="342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 ht="18" customHeight="1">
      <c r="A78" s="336"/>
      <c r="B78" s="339"/>
      <c r="C78" s="282" t="s">
        <v>1910</v>
      </c>
      <c r="D78" s="282" t="s">
        <v>1911</v>
      </c>
      <c r="E78" s="317">
        <v>300</v>
      </c>
      <c r="F78" s="274" t="s">
        <v>1930</v>
      </c>
      <c r="G78" s="276" t="s">
        <v>611</v>
      </c>
      <c r="H78" s="310">
        <v>4.17</v>
      </c>
      <c r="I78" s="342"/>
      <c r="J78" s="342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 ht="18" customHeight="1">
      <c r="A79" s="336"/>
      <c r="B79" s="339"/>
      <c r="C79" s="282" t="s">
        <v>1910</v>
      </c>
      <c r="D79" s="282" t="s">
        <v>1911</v>
      </c>
      <c r="E79" s="317">
        <v>200</v>
      </c>
      <c r="F79" s="274" t="s">
        <v>1930</v>
      </c>
      <c r="G79" s="276" t="s">
        <v>611</v>
      </c>
      <c r="H79" s="310">
        <v>2.7800000000000002</v>
      </c>
      <c r="I79" s="342"/>
      <c r="J79" s="342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 ht="18" customHeight="1">
      <c r="A80" s="336"/>
      <c r="B80" s="339"/>
      <c r="C80" s="282" t="s">
        <v>1910</v>
      </c>
      <c r="D80" s="282" t="s">
        <v>1911</v>
      </c>
      <c r="E80" s="317">
        <v>150</v>
      </c>
      <c r="F80" s="274" t="s">
        <v>1930</v>
      </c>
      <c r="G80" s="276" t="s">
        <v>611</v>
      </c>
      <c r="H80" s="310">
        <v>2.085</v>
      </c>
      <c r="I80" s="342"/>
      <c r="J80" s="342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 ht="18" customHeight="1">
      <c r="A81" s="336"/>
      <c r="B81" s="339"/>
      <c r="C81" s="282" t="s">
        <v>1910</v>
      </c>
      <c r="D81" s="282" t="s">
        <v>1911</v>
      </c>
      <c r="E81" s="317">
        <v>100</v>
      </c>
      <c r="F81" s="274" t="s">
        <v>1930</v>
      </c>
      <c r="G81" s="276" t="s">
        <v>611</v>
      </c>
      <c r="H81" s="310">
        <v>1.3900000000000001</v>
      </c>
      <c r="I81" s="342"/>
      <c r="J81" s="342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 ht="18" customHeight="1">
      <c r="A82" s="336"/>
      <c r="B82" s="339"/>
      <c r="C82" s="282" t="s">
        <v>1902</v>
      </c>
      <c r="D82" s="282" t="s">
        <v>1903</v>
      </c>
      <c r="E82" s="317">
        <v>924</v>
      </c>
      <c r="F82" s="274" t="s">
        <v>1922</v>
      </c>
      <c r="G82" s="276" t="s">
        <v>611</v>
      </c>
      <c r="H82" s="310">
        <v>56.7</v>
      </c>
      <c r="I82" s="342"/>
      <c r="J82" s="342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 ht="18" customHeight="1">
      <c r="A83" s="336"/>
      <c r="B83" s="339"/>
      <c r="C83" s="282" t="s">
        <v>1902</v>
      </c>
      <c r="D83" s="282" t="s">
        <v>1903</v>
      </c>
      <c r="E83" s="317">
        <v>26</v>
      </c>
      <c r="F83" s="274" t="s">
        <v>1922</v>
      </c>
      <c r="G83" s="276" t="s">
        <v>611</v>
      </c>
      <c r="H83" s="310">
        <v>1.5954545454545457</v>
      </c>
      <c r="I83" s="342"/>
      <c r="J83" s="342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 ht="18" customHeight="1">
      <c r="A84" s="336"/>
      <c r="B84" s="339"/>
      <c r="C84" s="282" t="s">
        <v>1902</v>
      </c>
      <c r="D84" s="282" t="s">
        <v>1903</v>
      </c>
      <c r="E84" s="317">
        <v>924</v>
      </c>
      <c r="F84" s="274" t="s">
        <v>1922</v>
      </c>
      <c r="G84" s="276" t="s">
        <v>611</v>
      </c>
      <c r="H84" s="310">
        <v>56.7</v>
      </c>
      <c r="I84" s="342"/>
      <c r="J84" s="342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 ht="18" customHeight="1">
      <c r="A85" s="336"/>
      <c r="B85" s="339"/>
      <c r="C85" s="282" t="s">
        <v>1902</v>
      </c>
      <c r="D85" s="282" t="s">
        <v>1903</v>
      </c>
      <c r="E85" s="317">
        <v>26</v>
      </c>
      <c r="F85" s="274" t="s">
        <v>1922</v>
      </c>
      <c r="G85" s="276" t="s">
        <v>611</v>
      </c>
      <c r="H85" s="310">
        <v>1.5954545454545457</v>
      </c>
      <c r="I85" s="342"/>
      <c r="J85" s="342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 ht="18" customHeight="1">
      <c r="A86" s="336"/>
      <c r="B86" s="339"/>
      <c r="C86" s="282" t="s">
        <v>1902</v>
      </c>
      <c r="D86" s="282" t="s">
        <v>1903</v>
      </c>
      <c r="E86" s="317">
        <v>924</v>
      </c>
      <c r="F86" s="274" t="s">
        <v>1922</v>
      </c>
      <c r="G86" s="276" t="s">
        <v>611</v>
      </c>
      <c r="H86" s="310">
        <v>56.7</v>
      </c>
      <c r="I86" s="342"/>
      <c r="J86" s="342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 ht="18" customHeight="1">
      <c r="A87" s="336"/>
      <c r="B87" s="339"/>
      <c r="C87" s="282" t="s">
        <v>1902</v>
      </c>
      <c r="D87" s="282" t="s">
        <v>1903</v>
      </c>
      <c r="E87" s="317">
        <v>26</v>
      </c>
      <c r="F87" s="274" t="s">
        <v>1922</v>
      </c>
      <c r="G87" s="276" t="s">
        <v>611</v>
      </c>
      <c r="H87" s="310">
        <v>1.5954545454545457</v>
      </c>
      <c r="I87" s="342"/>
      <c r="J87" s="342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 ht="18" customHeight="1">
      <c r="A88" s="336"/>
      <c r="B88" s="339"/>
      <c r="C88" s="282" t="s">
        <v>1902</v>
      </c>
      <c r="D88" s="282" t="s">
        <v>1903</v>
      </c>
      <c r="E88" s="317">
        <v>924</v>
      </c>
      <c r="F88" s="274" t="s">
        <v>1922</v>
      </c>
      <c r="G88" s="276" t="s">
        <v>611</v>
      </c>
      <c r="H88" s="310">
        <v>56.7</v>
      </c>
      <c r="I88" s="342"/>
      <c r="J88" s="342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 ht="18" customHeight="1">
      <c r="A89" s="336"/>
      <c r="B89" s="339"/>
      <c r="C89" s="282" t="s">
        <v>1902</v>
      </c>
      <c r="D89" s="282" t="s">
        <v>1903</v>
      </c>
      <c r="E89" s="317">
        <v>26</v>
      </c>
      <c r="F89" s="274" t="s">
        <v>1922</v>
      </c>
      <c r="G89" s="276" t="s">
        <v>611</v>
      </c>
      <c r="H89" s="310">
        <v>1.5954545454545457</v>
      </c>
      <c r="I89" s="342"/>
      <c r="J89" s="342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 ht="18" customHeight="1">
      <c r="A90" s="336"/>
      <c r="B90" s="339"/>
      <c r="C90" s="282" t="s">
        <v>1902</v>
      </c>
      <c r="D90" s="282" t="s">
        <v>1903</v>
      </c>
      <c r="E90" s="317">
        <v>924</v>
      </c>
      <c r="F90" s="274" t="s">
        <v>1922</v>
      </c>
      <c r="G90" s="276" t="s">
        <v>611</v>
      </c>
      <c r="H90" s="310">
        <v>56.7</v>
      </c>
      <c r="I90" s="342"/>
      <c r="J90" s="342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 ht="18" customHeight="1">
      <c r="A91" s="336"/>
      <c r="B91" s="339"/>
      <c r="C91" s="282" t="s">
        <v>1902</v>
      </c>
      <c r="D91" s="282" t="s">
        <v>1903</v>
      </c>
      <c r="E91" s="317">
        <v>26</v>
      </c>
      <c r="F91" s="274" t="s">
        <v>1922</v>
      </c>
      <c r="G91" s="276" t="s">
        <v>611</v>
      </c>
      <c r="H91" s="310">
        <v>1.5954545454545457</v>
      </c>
      <c r="I91" s="342"/>
      <c r="J91" s="342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 ht="18" customHeight="1">
      <c r="A92" s="336"/>
      <c r="B92" s="339"/>
      <c r="C92" s="282" t="s">
        <v>1902</v>
      </c>
      <c r="D92" s="282" t="s">
        <v>1903</v>
      </c>
      <c r="E92" s="317">
        <v>2</v>
      </c>
      <c r="F92" s="274" t="s">
        <v>1922</v>
      </c>
      <c r="G92" s="276" t="s">
        <v>611</v>
      </c>
      <c r="H92" s="310">
        <v>0.12272727272727274</v>
      </c>
      <c r="I92" s="342"/>
      <c r="J92" s="342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 ht="18" customHeight="1">
      <c r="A93" s="336"/>
      <c r="B93" s="339"/>
      <c r="C93" s="282" t="s">
        <v>1902</v>
      </c>
      <c r="D93" s="282" t="s">
        <v>1903</v>
      </c>
      <c r="E93" s="317">
        <v>924</v>
      </c>
      <c r="F93" s="274" t="s">
        <v>1922</v>
      </c>
      <c r="G93" s="276" t="s">
        <v>611</v>
      </c>
      <c r="H93" s="310">
        <v>56.7</v>
      </c>
      <c r="I93" s="342"/>
      <c r="J93" s="342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 ht="18" customHeight="1">
      <c r="A94" s="336"/>
      <c r="B94" s="339"/>
      <c r="C94" s="282" t="s">
        <v>1902</v>
      </c>
      <c r="D94" s="282" t="s">
        <v>1903</v>
      </c>
      <c r="E94" s="317">
        <v>26</v>
      </c>
      <c r="F94" s="274" t="s">
        <v>1922</v>
      </c>
      <c r="G94" s="276" t="s">
        <v>611</v>
      </c>
      <c r="H94" s="310">
        <v>1.5954545454545457</v>
      </c>
      <c r="I94" s="342"/>
      <c r="J94" s="342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 ht="18" customHeight="1">
      <c r="A95" s="336"/>
      <c r="B95" s="339"/>
      <c r="C95" s="282" t="s">
        <v>1902</v>
      </c>
      <c r="D95" s="282" t="s">
        <v>1903</v>
      </c>
      <c r="E95" s="317">
        <v>924</v>
      </c>
      <c r="F95" s="274" t="s">
        <v>1922</v>
      </c>
      <c r="G95" s="276" t="s">
        <v>611</v>
      </c>
      <c r="H95" s="310">
        <v>56.7</v>
      </c>
      <c r="I95" s="342"/>
      <c r="J95" s="342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 ht="18" customHeight="1">
      <c r="A96" s="336"/>
      <c r="B96" s="339"/>
      <c r="C96" s="282" t="s">
        <v>1902</v>
      </c>
      <c r="D96" s="282" t="s">
        <v>1903</v>
      </c>
      <c r="E96" s="317">
        <v>26</v>
      </c>
      <c r="F96" s="274" t="s">
        <v>1922</v>
      </c>
      <c r="G96" s="276" t="s">
        <v>611</v>
      </c>
      <c r="H96" s="310">
        <v>1.5954545454545457</v>
      </c>
      <c r="I96" s="342"/>
      <c r="J96" s="342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 ht="18" customHeight="1">
      <c r="A97" s="336"/>
      <c r="B97" s="339"/>
      <c r="C97" s="282" t="s">
        <v>1902</v>
      </c>
      <c r="D97" s="282" t="s">
        <v>1903</v>
      </c>
      <c r="E97" s="317">
        <v>924</v>
      </c>
      <c r="F97" s="274" t="s">
        <v>1922</v>
      </c>
      <c r="G97" s="276" t="s">
        <v>611</v>
      </c>
      <c r="H97" s="310">
        <v>56.7</v>
      </c>
      <c r="I97" s="342"/>
      <c r="J97" s="342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 ht="18" customHeight="1">
      <c r="A98" s="336"/>
      <c r="B98" s="339"/>
      <c r="C98" s="282" t="s">
        <v>1902</v>
      </c>
      <c r="D98" s="282" t="s">
        <v>1903</v>
      </c>
      <c r="E98" s="317">
        <v>26</v>
      </c>
      <c r="F98" s="274" t="s">
        <v>1922</v>
      </c>
      <c r="G98" s="276" t="s">
        <v>611</v>
      </c>
      <c r="H98" s="310">
        <v>1.5954545454545457</v>
      </c>
      <c r="I98" s="342"/>
      <c r="J98" s="342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 ht="18" customHeight="1">
      <c r="A99" s="336"/>
      <c r="B99" s="339"/>
      <c r="C99" s="282" t="s">
        <v>1902</v>
      </c>
      <c r="D99" s="282" t="s">
        <v>1903</v>
      </c>
      <c r="E99" s="317">
        <v>924</v>
      </c>
      <c r="F99" s="274" t="s">
        <v>1922</v>
      </c>
      <c r="G99" s="276" t="s">
        <v>611</v>
      </c>
      <c r="H99" s="310">
        <v>56.7</v>
      </c>
      <c r="I99" s="342"/>
      <c r="J99" s="342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 ht="18" customHeight="1">
      <c r="A100" s="336"/>
      <c r="B100" s="339"/>
      <c r="C100" s="282" t="s">
        <v>1902</v>
      </c>
      <c r="D100" s="282" t="s">
        <v>1903</v>
      </c>
      <c r="E100" s="317">
        <v>26</v>
      </c>
      <c r="F100" s="274" t="s">
        <v>1922</v>
      </c>
      <c r="G100" s="276" t="s">
        <v>611</v>
      </c>
      <c r="H100" s="310">
        <v>1.5954545454545457</v>
      </c>
      <c r="I100" s="342"/>
      <c r="J100" s="34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 ht="18" customHeight="1">
      <c r="A101" s="336"/>
      <c r="B101" s="339"/>
      <c r="C101" s="282" t="s">
        <v>1902</v>
      </c>
      <c r="D101" s="282" t="s">
        <v>1903</v>
      </c>
      <c r="E101" s="317">
        <v>2</v>
      </c>
      <c r="F101" s="274" t="s">
        <v>1922</v>
      </c>
      <c r="G101" s="276" t="s">
        <v>611</v>
      </c>
      <c r="H101" s="310">
        <v>56.7</v>
      </c>
      <c r="I101" s="342"/>
      <c r="J101" s="34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 ht="18" customHeight="1">
      <c r="A102" s="336"/>
      <c r="B102" s="339"/>
      <c r="C102" s="282" t="s">
        <v>1902</v>
      </c>
      <c r="D102" s="282" t="s">
        <v>1903</v>
      </c>
      <c r="E102" s="317">
        <v>924</v>
      </c>
      <c r="F102" s="274" t="s">
        <v>1922</v>
      </c>
      <c r="G102" s="276" t="s">
        <v>611</v>
      </c>
      <c r="H102" s="310">
        <v>1.5954545454545457</v>
      </c>
      <c r="I102" s="342"/>
      <c r="J102" s="34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 ht="18" customHeight="1">
      <c r="A103" s="336"/>
      <c r="B103" s="339"/>
      <c r="C103" s="282" t="s">
        <v>1902</v>
      </c>
      <c r="D103" s="282" t="s">
        <v>1903</v>
      </c>
      <c r="E103" s="317">
        <v>26</v>
      </c>
      <c r="F103" s="274" t="s">
        <v>1922</v>
      </c>
      <c r="G103" s="276" t="s">
        <v>611</v>
      </c>
      <c r="H103" s="310">
        <v>0.12272727272727274</v>
      </c>
      <c r="I103" s="342"/>
      <c r="J103" s="34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 ht="18" customHeight="1">
      <c r="A104" s="336"/>
      <c r="B104" s="339"/>
      <c r="C104" s="282" t="s">
        <v>1902</v>
      </c>
      <c r="D104" s="282" t="s">
        <v>1903</v>
      </c>
      <c r="E104" s="317">
        <v>924</v>
      </c>
      <c r="F104" s="274" t="s">
        <v>1922</v>
      </c>
      <c r="G104" s="276" t="s">
        <v>611</v>
      </c>
      <c r="H104" s="310">
        <v>56.7</v>
      </c>
      <c r="I104" s="342"/>
      <c r="J104" s="34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 ht="18" customHeight="1">
      <c r="A105" s="336"/>
      <c r="B105" s="339"/>
      <c r="C105" s="282" t="s">
        <v>1902</v>
      </c>
      <c r="D105" s="282" t="s">
        <v>1903</v>
      </c>
      <c r="E105" s="317">
        <v>26</v>
      </c>
      <c r="F105" s="274" t="s">
        <v>1922</v>
      </c>
      <c r="G105" s="276" t="s">
        <v>611</v>
      </c>
      <c r="H105" s="310">
        <v>1.5954545454545457</v>
      </c>
      <c r="I105" s="342"/>
      <c r="J105" s="34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 ht="18" customHeight="1">
      <c r="A106" s="336"/>
      <c r="B106" s="339"/>
      <c r="C106" s="282" t="s">
        <v>1902</v>
      </c>
      <c r="D106" s="282" t="s">
        <v>1903</v>
      </c>
      <c r="E106" s="317">
        <v>924</v>
      </c>
      <c r="F106" s="274" t="s">
        <v>1922</v>
      </c>
      <c r="G106" s="276" t="s">
        <v>611</v>
      </c>
      <c r="H106" s="310">
        <v>56.7</v>
      </c>
      <c r="I106" s="342"/>
      <c r="J106" s="34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 ht="18" customHeight="1">
      <c r="A107" s="336"/>
      <c r="B107" s="339"/>
      <c r="C107" s="282" t="s">
        <v>1902</v>
      </c>
      <c r="D107" s="282" t="s">
        <v>1903</v>
      </c>
      <c r="E107" s="317">
        <v>26</v>
      </c>
      <c r="F107" s="274" t="s">
        <v>1922</v>
      </c>
      <c r="G107" s="276" t="s">
        <v>611</v>
      </c>
      <c r="H107" s="310">
        <v>1.5954545454545457</v>
      </c>
      <c r="I107" s="342"/>
      <c r="J107" s="34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 ht="18" customHeight="1">
      <c r="A108" s="336"/>
      <c r="B108" s="339"/>
      <c r="C108" s="282" t="s">
        <v>1902</v>
      </c>
      <c r="D108" s="282" t="s">
        <v>1903</v>
      </c>
      <c r="E108" s="317">
        <v>924</v>
      </c>
      <c r="F108" s="274" t="s">
        <v>1922</v>
      </c>
      <c r="G108" s="276" t="s">
        <v>611</v>
      </c>
      <c r="H108" s="310">
        <v>56.7</v>
      </c>
      <c r="I108" s="342"/>
      <c r="J108" s="34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 ht="18" customHeight="1">
      <c r="A109" s="336"/>
      <c r="B109" s="339"/>
      <c r="C109" s="282" t="s">
        <v>1902</v>
      </c>
      <c r="D109" s="282" t="s">
        <v>1903</v>
      </c>
      <c r="E109" s="317">
        <v>26</v>
      </c>
      <c r="F109" s="274" t="s">
        <v>1922</v>
      </c>
      <c r="G109" s="276" t="s">
        <v>611</v>
      </c>
      <c r="H109" s="310">
        <v>1.5954545454545457</v>
      </c>
      <c r="I109" s="342"/>
      <c r="J109" s="34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 ht="18" customHeight="1">
      <c r="A110" s="336"/>
      <c r="B110" s="339"/>
      <c r="C110" s="282" t="s">
        <v>1902</v>
      </c>
      <c r="D110" s="282" t="s">
        <v>1903</v>
      </c>
      <c r="E110" s="317">
        <v>2</v>
      </c>
      <c r="F110" s="274" t="s">
        <v>1922</v>
      </c>
      <c r="G110" s="276" t="s">
        <v>611</v>
      </c>
      <c r="H110" s="310">
        <v>56.7</v>
      </c>
      <c r="I110" s="342"/>
      <c r="J110" s="34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 ht="18" customHeight="1">
      <c r="A111" s="336"/>
      <c r="B111" s="339"/>
      <c r="C111" s="282" t="s">
        <v>1902</v>
      </c>
      <c r="D111" s="282" t="s">
        <v>1903</v>
      </c>
      <c r="E111" s="317">
        <v>924</v>
      </c>
      <c r="F111" s="274" t="s">
        <v>1922</v>
      </c>
      <c r="G111" s="276" t="s">
        <v>611</v>
      </c>
      <c r="H111" s="310">
        <v>1.5954545454545457</v>
      </c>
      <c r="I111" s="342"/>
      <c r="J111" s="34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 ht="18" customHeight="1">
      <c r="A112" s="336"/>
      <c r="B112" s="339"/>
      <c r="C112" s="282" t="s">
        <v>1902</v>
      </c>
      <c r="D112" s="282" t="s">
        <v>1903</v>
      </c>
      <c r="E112" s="317">
        <v>26</v>
      </c>
      <c r="F112" s="274" t="s">
        <v>1922</v>
      </c>
      <c r="G112" s="276" t="s">
        <v>611</v>
      </c>
      <c r="H112" s="310">
        <v>56.7</v>
      </c>
      <c r="I112" s="342"/>
      <c r="J112" s="34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 ht="18" customHeight="1">
      <c r="A113" s="336"/>
      <c r="B113" s="339"/>
      <c r="C113" s="282" t="s">
        <v>1902</v>
      </c>
      <c r="D113" s="282" t="s">
        <v>1903</v>
      </c>
      <c r="E113" s="317">
        <v>924</v>
      </c>
      <c r="F113" s="274" t="s">
        <v>1922</v>
      </c>
      <c r="G113" s="276" t="s">
        <v>611</v>
      </c>
      <c r="H113" s="310">
        <v>1.5954545454545457</v>
      </c>
      <c r="I113" s="342"/>
      <c r="J113" s="34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 ht="18" customHeight="1">
      <c r="A114" s="336"/>
      <c r="B114" s="339"/>
      <c r="C114" s="282" t="s">
        <v>1902</v>
      </c>
      <c r="D114" s="282" t="s">
        <v>1903</v>
      </c>
      <c r="E114" s="317">
        <v>26</v>
      </c>
      <c r="F114" s="274" t="s">
        <v>1922</v>
      </c>
      <c r="G114" s="276" t="s">
        <v>611</v>
      </c>
      <c r="H114" s="310">
        <v>0.12272727272727274</v>
      </c>
      <c r="I114" s="342"/>
      <c r="J114" s="34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 ht="18" customHeight="1">
      <c r="A115" s="336"/>
      <c r="B115" s="339"/>
      <c r="C115" s="282" t="s">
        <v>1902</v>
      </c>
      <c r="D115" s="282" t="s">
        <v>1903</v>
      </c>
      <c r="E115" s="317">
        <v>528</v>
      </c>
      <c r="F115" s="274" t="s">
        <v>1922</v>
      </c>
      <c r="G115" s="276" t="s">
        <v>611</v>
      </c>
      <c r="H115" s="310">
        <v>32.4</v>
      </c>
      <c r="I115" s="342"/>
      <c r="J115" s="34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 ht="18" customHeight="1">
      <c r="A116" s="336"/>
      <c r="B116" s="339"/>
      <c r="C116" s="282" t="s">
        <v>1902</v>
      </c>
      <c r="D116" s="282" t="s">
        <v>1903</v>
      </c>
      <c r="E116" s="317">
        <v>528</v>
      </c>
      <c r="F116" s="274" t="s">
        <v>1922</v>
      </c>
      <c r="G116" s="276" t="s">
        <v>611</v>
      </c>
      <c r="H116" s="310">
        <v>32.4</v>
      </c>
      <c r="I116" s="342"/>
      <c r="J116" s="34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 ht="18" customHeight="1">
      <c r="A117" s="336"/>
      <c r="B117" s="339"/>
      <c r="C117" s="282" t="s">
        <v>1902</v>
      </c>
      <c r="D117" s="282" t="s">
        <v>1903</v>
      </c>
      <c r="E117" s="317">
        <v>528</v>
      </c>
      <c r="F117" s="274" t="s">
        <v>1922</v>
      </c>
      <c r="G117" s="276" t="s">
        <v>611</v>
      </c>
      <c r="H117" s="310">
        <v>32.4</v>
      </c>
      <c r="I117" s="342"/>
      <c r="J117" s="34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 ht="18" customHeight="1">
      <c r="A118" s="336"/>
      <c r="B118" s="339"/>
      <c r="C118" s="282" t="s">
        <v>1902</v>
      </c>
      <c r="D118" s="282" t="s">
        <v>1903</v>
      </c>
      <c r="E118" s="317">
        <v>528</v>
      </c>
      <c r="F118" s="274" t="s">
        <v>1922</v>
      </c>
      <c r="G118" s="276" t="s">
        <v>611</v>
      </c>
      <c r="H118" s="310">
        <v>32.4</v>
      </c>
      <c r="I118" s="342"/>
      <c r="J118" s="34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 ht="18" customHeight="1">
      <c r="A119" s="336"/>
      <c r="B119" s="339"/>
      <c r="C119" s="282" t="s">
        <v>1902</v>
      </c>
      <c r="D119" s="282" t="s">
        <v>1903</v>
      </c>
      <c r="E119" s="317">
        <v>528</v>
      </c>
      <c r="F119" s="274" t="s">
        <v>1922</v>
      </c>
      <c r="G119" s="276" t="s">
        <v>611</v>
      </c>
      <c r="H119" s="310">
        <v>32.4</v>
      </c>
      <c r="I119" s="342"/>
      <c r="J119" s="34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 ht="18" customHeight="1">
      <c r="A120" s="336"/>
      <c r="B120" s="339"/>
      <c r="C120" s="282" t="s">
        <v>1904</v>
      </c>
      <c r="D120" s="282" t="s">
        <v>1905</v>
      </c>
      <c r="E120" s="317">
        <v>728</v>
      </c>
      <c r="F120" s="274" t="s">
        <v>1925</v>
      </c>
      <c r="G120" s="276" t="s">
        <v>611</v>
      </c>
      <c r="H120" s="310">
        <v>32.270000000000003</v>
      </c>
      <c r="I120" s="342"/>
      <c r="J120" s="34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 ht="18" customHeight="1">
      <c r="A121" s="336"/>
      <c r="B121" s="339"/>
      <c r="C121" s="282" t="s">
        <v>1904</v>
      </c>
      <c r="D121" s="282" t="s">
        <v>1905</v>
      </c>
      <c r="E121" s="317">
        <v>728</v>
      </c>
      <c r="F121" s="274" t="s">
        <v>1925</v>
      </c>
      <c r="G121" s="276" t="s">
        <v>611</v>
      </c>
      <c r="H121" s="310">
        <v>32.270000000000003</v>
      </c>
      <c r="I121" s="342"/>
      <c r="J121" s="34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 ht="18" customHeight="1">
      <c r="A122" s="336"/>
      <c r="B122" s="339"/>
      <c r="C122" s="282" t="s">
        <v>1904</v>
      </c>
      <c r="D122" s="282" t="s">
        <v>1905</v>
      </c>
      <c r="E122" s="317">
        <v>728</v>
      </c>
      <c r="F122" s="274" t="s">
        <v>1925</v>
      </c>
      <c r="G122" s="276" t="s">
        <v>611</v>
      </c>
      <c r="H122" s="310">
        <v>32.270000000000003</v>
      </c>
      <c r="I122" s="342"/>
      <c r="J122" s="34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 ht="18" customHeight="1">
      <c r="A123" s="336"/>
      <c r="B123" s="339"/>
      <c r="C123" s="282" t="s">
        <v>1904</v>
      </c>
      <c r="D123" s="282" t="s">
        <v>1905</v>
      </c>
      <c r="E123" s="317">
        <v>728</v>
      </c>
      <c r="F123" s="274" t="s">
        <v>1925</v>
      </c>
      <c r="G123" s="276" t="s">
        <v>611</v>
      </c>
      <c r="H123" s="310">
        <v>32.270000000000003</v>
      </c>
      <c r="I123" s="342"/>
      <c r="J123" s="34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 ht="18" customHeight="1">
      <c r="A124" s="336"/>
      <c r="B124" s="339"/>
      <c r="C124" s="282" t="s">
        <v>1904</v>
      </c>
      <c r="D124" s="282" t="s">
        <v>1905</v>
      </c>
      <c r="E124" s="317">
        <v>104</v>
      </c>
      <c r="F124" s="274" t="s">
        <v>1925</v>
      </c>
      <c r="G124" s="276" t="s">
        <v>611</v>
      </c>
      <c r="H124" s="310">
        <v>4.6100000000000003</v>
      </c>
      <c r="I124" s="342"/>
      <c r="J124" s="34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 ht="18" customHeight="1">
      <c r="A125" s="336"/>
      <c r="B125" s="339"/>
      <c r="C125" s="282" t="s">
        <v>1904</v>
      </c>
      <c r="D125" s="282" t="s">
        <v>1905</v>
      </c>
      <c r="E125" s="317">
        <v>104</v>
      </c>
      <c r="F125" s="274" t="s">
        <v>1925</v>
      </c>
      <c r="G125" s="276" t="s">
        <v>611</v>
      </c>
      <c r="H125" s="310">
        <v>4.6100000000000003</v>
      </c>
      <c r="I125" s="342"/>
      <c r="J125" s="34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 ht="18" customHeight="1">
      <c r="A126" s="336"/>
      <c r="B126" s="339"/>
      <c r="C126" s="282" t="s">
        <v>1904</v>
      </c>
      <c r="D126" s="282" t="s">
        <v>1905</v>
      </c>
      <c r="E126" s="317">
        <v>104</v>
      </c>
      <c r="F126" s="274" t="s">
        <v>1925</v>
      </c>
      <c r="G126" s="276" t="s">
        <v>611</v>
      </c>
      <c r="H126" s="310">
        <v>32.270000000000003</v>
      </c>
      <c r="I126" s="342"/>
      <c r="J126" s="34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 ht="18" customHeight="1">
      <c r="A127" s="336"/>
      <c r="B127" s="339"/>
      <c r="C127" s="282" t="s">
        <v>1904</v>
      </c>
      <c r="D127" s="282" t="s">
        <v>1905</v>
      </c>
      <c r="E127" s="317">
        <v>728</v>
      </c>
      <c r="F127" s="274" t="s">
        <v>1925</v>
      </c>
      <c r="G127" s="276" t="s">
        <v>611</v>
      </c>
      <c r="H127" s="310">
        <v>32.270000000000003</v>
      </c>
      <c r="I127" s="342"/>
      <c r="J127" s="34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 ht="18" customHeight="1">
      <c r="A128" s="336"/>
      <c r="B128" s="339"/>
      <c r="C128" s="282" t="s">
        <v>1904</v>
      </c>
      <c r="D128" s="282" t="s">
        <v>1905</v>
      </c>
      <c r="E128" s="317">
        <v>104</v>
      </c>
      <c r="F128" s="274" t="s">
        <v>1925</v>
      </c>
      <c r="G128" s="276" t="s">
        <v>611</v>
      </c>
      <c r="H128" s="310">
        <v>32.270000000000003</v>
      </c>
      <c r="I128" s="342"/>
      <c r="J128" s="34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 ht="18" customHeight="1">
      <c r="A129" s="336"/>
      <c r="B129" s="339"/>
      <c r="C129" s="282" t="s">
        <v>1904</v>
      </c>
      <c r="D129" s="282" t="s">
        <v>1905</v>
      </c>
      <c r="E129" s="317">
        <v>728</v>
      </c>
      <c r="F129" s="274" t="s">
        <v>1925</v>
      </c>
      <c r="G129" s="276" t="s">
        <v>611</v>
      </c>
      <c r="H129" s="310">
        <v>32.270000000000003</v>
      </c>
      <c r="I129" s="342"/>
      <c r="J129" s="34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 ht="18" customHeight="1">
      <c r="A130" s="336"/>
      <c r="B130" s="339"/>
      <c r="C130" s="282" t="s">
        <v>1904</v>
      </c>
      <c r="D130" s="282" t="s">
        <v>1905</v>
      </c>
      <c r="E130" s="317">
        <v>728</v>
      </c>
      <c r="F130" s="274" t="s">
        <v>1925</v>
      </c>
      <c r="G130" s="276" t="s">
        <v>611</v>
      </c>
      <c r="H130" s="310">
        <v>4.6100000000000003</v>
      </c>
      <c r="I130" s="342"/>
      <c r="J130" s="34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 ht="18" customHeight="1">
      <c r="A131" s="336"/>
      <c r="B131" s="339"/>
      <c r="C131" s="282" t="s">
        <v>1904</v>
      </c>
      <c r="D131" s="282" t="s">
        <v>1905</v>
      </c>
      <c r="E131" s="317">
        <v>728</v>
      </c>
      <c r="F131" s="274" t="s">
        <v>1925</v>
      </c>
      <c r="G131" s="276" t="s">
        <v>611</v>
      </c>
      <c r="H131" s="310">
        <v>4.6100000000000003</v>
      </c>
      <c r="I131" s="342"/>
      <c r="J131" s="34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 ht="18" customHeight="1">
      <c r="A132" s="336"/>
      <c r="B132" s="339"/>
      <c r="C132" s="282" t="s">
        <v>1904</v>
      </c>
      <c r="D132" s="282" t="s">
        <v>1905</v>
      </c>
      <c r="E132" s="317">
        <v>52</v>
      </c>
      <c r="F132" s="274" t="s">
        <v>1925</v>
      </c>
      <c r="G132" s="276" t="s">
        <v>611</v>
      </c>
      <c r="H132" s="310">
        <v>2.3050000000000002</v>
      </c>
      <c r="I132" s="342"/>
      <c r="J132" s="34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 ht="18" customHeight="1">
      <c r="A133" s="336"/>
      <c r="B133" s="339"/>
      <c r="C133" s="282" t="s">
        <v>1904</v>
      </c>
      <c r="D133" s="282" t="s">
        <v>1905</v>
      </c>
      <c r="E133" s="317">
        <v>52</v>
      </c>
      <c r="F133" s="274" t="s">
        <v>1925</v>
      </c>
      <c r="G133" s="276" t="s">
        <v>611</v>
      </c>
      <c r="H133" s="310">
        <v>2.3050000000000002</v>
      </c>
      <c r="I133" s="342"/>
      <c r="J133" s="34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 ht="18" customHeight="1">
      <c r="A134" s="336"/>
      <c r="B134" s="339"/>
      <c r="C134" s="282" t="s">
        <v>1904</v>
      </c>
      <c r="D134" s="282" t="s">
        <v>1905</v>
      </c>
      <c r="E134" s="317">
        <v>728</v>
      </c>
      <c r="F134" s="274" t="s">
        <v>1925</v>
      </c>
      <c r="G134" s="276" t="s">
        <v>611</v>
      </c>
      <c r="H134" s="310">
        <v>32.270000000000003</v>
      </c>
      <c r="I134" s="342"/>
      <c r="J134" s="34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 ht="18" customHeight="1">
      <c r="A135" s="336"/>
      <c r="B135" s="339"/>
      <c r="C135" s="282" t="s">
        <v>1904</v>
      </c>
      <c r="D135" s="282" t="s">
        <v>1905</v>
      </c>
      <c r="E135" s="317">
        <v>728</v>
      </c>
      <c r="F135" s="274" t="s">
        <v>1925</v>
      </c>
      <c r="G135" s="276" t="s">
        <v>611</v>
      </c>
      <c r="H135" s="310">
        <v>32.270000000000003</v>
      </c>
      <c r="I135" s="342"/>
      <c r="J135" s="34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 ht="18" customHeight="1">
      <c r="A136" s="336"/>
      <c r="B136" s="339"/>
      <c r="C136" s="282" t="s">
        <v>1904</v>
      </c>
      <c r="D136" s="282" t="s">
        <v>1905</v>
      </c>
      <c r="E136" s="317">
        <v>52</v>
      </c>
      <c r="F136" s="274" t="s">
        <v>1925</v>
      </c>
      <c r="G136" s="276" t="s">
        <v>611</v>
      </c>
      <c r="H136" s="310">
        <v>2.3050000000000002</v>
      </c>
      <c r="I136" s="342"/>
      <c r="J136" s="34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 ht="18" customHeight="1">
      <c r="A137" s="336"/>
      <c r="B137" s="339"/>
      <c r="C137" s="282" t="s">
        <v>1904</v>
      </c>
      <c r="D137" s="282" t="s">
        <v>1905</v>
      </c>
      <c r="E137" s="317">
        <v>728</v>
      </c>
      <c r="F137" s="274" t="s">
        <v>1925</v>
      </c>
      <c r="G137" s="276" t="s">
        <v>611</v>
      </c>
      <c r="H137" s="310">
        <v>32.270000000000003</v>
      </c>
      <c r="I137" s="342"/>
      <c r="J137" s="34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 ht="18" customHeight="1">
      <c r="A138" s="336"/>
      <c r="B138" s="339"/>
      <c r="C138" s="282" t="s">
        <v>1904</v>
      </c>
      <c r="D138" s="282" t="s">
        <v>1905</v>
      </c>
      <c r="E138" s="317">
        <v>728</v>
      </c>
      <c r="F138" s="274" t="s">
        <v>1925</v>
      </c>
      <c r="G138" s="276" t="s">
        <v>611</v>
      </c>
      <c r="H138" s="310">
        <v>32.270000000000003</v>
      </c>
      <c r="I138" s="342"/>
      <c r="J138" s="34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 ht="18" customHeight="1">
      <c r="A139" s="336"/>
      <c r="B139" s="339"/>
      <c r="C139" s="282" t="s">
        <v>1904</v>
      </c>
      <c r="D139" s="282" t="s">
        <v>1905</v>
      </c>
      <c r="E139" s="317">
        <v>52</v>
      </c>
      <c r="F139" s="274" t="s">
        <v>1925</v>
      </c>
      <c r="G139" s="276" t="s">
        <v>611</v>
      </c>
      <c r="H139" s="310">
        <v>2.3050000000000002</v>
      </c>
      <c r="I139" s="342"/>
      <c r="J139" s="34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 ht="18" customHeight="1">
      <c r="A140" s="336"/>
      <c r="B140" s="339"/>
      <c r="C140" s="282" t="s">
        <v>1904</v>
      </c>
      <c r="D140" s="282" t="s">
        <v>1905</v>
      </c>
      <c r="E140" s="317">
        <v>728</v>
      </c>
      <c r="F140" s="274" t="s">
        <v>1925</v>
      </c>
      <c r="G140" s="276" t="s">
        <v>611</v>
      </c>
      <c r="H140" s="310">
        <v>2.3050000000000002</v>
      </c>
      <c r="I140" s="342"/>
      <c r="J140" s="34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 ht="18" customHeight="1">
      <c r="A141" s="336"/>
      <c r="B141" s="339"/>
      <c r="C141" s="282" t="s">
        <v>1904</v>
      </c>
      <c r="D141" s="282" t="s">
        <v>1905</v>
      </c>
      <c r="E141" s="317">
        <v>52</v>
      </c>
      <c r="F141" s="274" t="s">
        <v>1925</v>
      </c>
      <c r="G141" s="276" t="s">
        <v>611</v>
      </c>
      <c r="H141" s="310">
        <v>2.3050000000000002</v>
      </c>
      <c r="I141" s="342"/>
      <c r="J141" s="34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 ht="18" customHeight="1">
      <c r="A142" s="336"/>
      <c r="B142" s="339"/>
      <c r="C142" s="282" t="s">
        <v>1904</v>
      </c>
      <c r="D142" s="282" t="s">
        <v>1905</v>
      </c>
      <c r="E142" s="317">
        <v>728</v>
      </c>
      <c r="F142" s="274" t="s">
        <v>1925</v>
      </c>
      <c r="G142" s="276" t="s">
        <v>611</v>
      </c>
      <c r="H142" s="310">
        <v>32.270000000000003</v>
      </c>
      <c r="I142" s="342"/>
      <c r="J142" s="34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 ht="18" customHeight="1">
      <c r="A143" s="336"/>
      <c r="B143" s="339"/>
      <c r="C143" s="282" t="s">
        <v>1904</v>
      </c>
      <c r="D143" s="282" t="s">
        <v>1905</v>
      </c>
      <c r="E143" s="317">
        <v>52</v>
      </c>
      <c r="F143" s="274" t="s">
        <v>1925</v>
      </c>
      <c r="G143" s="276" t="s">
        <v>611</v>
      </c>
      <c r="H143" s="310">
        <v>32.270000000000003</v>
      </c>
      <c r="I143" s="342"/>
      <c r="J143" s="34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 ht="18" customHeight="1">
      <c r="A144" s="336"/>
      <c r="B144" s="339"/>
      <c r="C144" s="282" t="s">
        <v>1904</v>
      </c>
      <c r="D144" s="282" t="s">
        <v>1905</v>
      </c>
      <c r="E144" s="317">
        <v>728</v>
      </c>
      <c r="F144" s="274" t="s">
        <v>1925</v>
      </c>
      <c r="G144" s="276" t="s">
        <v>611</v>
      </c>
      <c r="H144" s="310">
        <v>2.3050000000000002</v>
      </c>
      <c r="I144" s="342"/>
      <c r="J144" s="34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 ht="18" customHeight="1">
      <c r="A145" s="336"/>
      <c r="B145" s="339"/>
      <c r="C145" s="282" t="s">
        <v>1904</v>
      </c>
      <c r="D145" s="282" t="s">
        <v>1905</v>
      </c>
      <c r="E145" s="317">
        <v>52</v>
      </c>
      <c r="F145" s="274" t="s">
        <v>1925</v>
      </c>
      <c r="G145" s="276" t="s">
        <v>611</v>
      </c>
      <c r="H145" s="310">
        <v>32.270000000000003</v>
      </c>
      <c r="I145" s="342"/>
      <c r="J145" s="34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 ht="18" customHeight="1">
      <c r="A146" s="336"/>
      <c r="B146" s="339"/>
      <c r="C146" s="282" t="s">
        <v>1904</v>
      </c>
      <c r="D146" s="282" t="s">
        <v>1905</v>
      </c>
      <c r="E146" s="317">
        <v>728</v>
      </c>
      <c r="F146" s="274" t="s">
        <v>1925</v>
      </c>
      <c r="G146" s="276" t="s">
        <v>611</v>
      </c>
      <c r="H146" s="310">
        <v>32.270000000000003</v>
      </c>
      <c r="I146" s="342"/>
      <c r="J146" s="34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 ht="18" customHeight="1">
      <c r="A147" s="336"/>
      <c r="B147" s="339"/>
      <c r="C147" s="282" t="s">
        <v>1904</v>
      </c>
      <c r="D147" s="282" t="s">
        <v>1905</v>
      </c>
      <c r="E147" s="317">
        <v>52</v>
      </c>
      <c r="F147" s="274" t="s">
        <v>1925</v>
      </c>
      <c r="G147" s="276" t="s">
        <v>611</v>
      </c>
      <c r="H147" s="310">
        <v>2.3050000000000002</v>
      </c>
      <c r="I147" s="342"/>
      <c r="J147" s="34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 ht="18" customHeight="1">
      <c r="A148" s="336"/>
      <c r="B148" s="339"/>
      <c r="C148" s="282" t="s">
        <v>1904</v>
      </c>
      <c r="D148" s="282" t="s">
        <v>1905</v>
      </c>
      <c r="E148" s="317">
        <v>728</v>
      </c>
      <c r="F148" s="274" t="s">
        <v>1925</v>
      </c>
      <c r="G148" s="276" t="s">
        <v>611</v>
      </c>
      <c r="H148" s="310">
        <v>2.3050000000000002</v>
      </c>
      <c r="I148" s="342"/>
      <c r="J148" s="34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 ht="18" customHeight="1">
      <c r="A149" s="336"/>
      <c r="B149" s="339"/>
      <c r="C149" s="282" t="s">
        <v>1904</v>
      </c>
      <c r="D149" s="282" t="s">
        <v>1905</v>
      </c>
      <c r="E149" s="317">
        <v>52</v>
      </c>
      <c r="F149" s="274" t="s">
        <v>1925</v>
      </c>
      <c r="G149" s="276" t="s">
        <v>611</v>
      </c>
      <c r="H149" s="310">
        <v>2.3050000000000002</v>
      </c>
      <c r="I149" s="342"/>
      <c r="J149" s="34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 ht="18" customHeight="1">
      <c r="A150" s="336"/>
      <c r="B150" s="339"/>
      <c r="C150" s="282" t="s">
        <v>1904</v>
      </c>
      <c r="D150" s="282" t="s">
        <v>1905</v>
      </c>
      <c r="E150" s="317">
        <v>728</v>
      </c>
      <c r="F150" s="274" t="s">
        <v>1925</v>
      </c>
      <c r="G150" s="276" t="s">
        <v>611</v>
      </c>
      <c r="H150" s="310">
        <v>32.270000000000003</v>
      </c>
      <c r="I150" s="342"/>
      <c r="J150" s="34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 ht="18" customHeight="1">
      <c r="A151" s="336"/>
      <c r="B151" s="339"/>
      <c r="C151" s="282" t="s">
        <v>1904</v>
      </c>
      <c r="D151" s="282" t="s">
        <v>1905</v>
      </c>
      <c r="E151" s="317">
        <v>52</v>
      </c>
      <c r="F151" s="274" t="s">
        <v>1925</v>
      </c>
      <c r="G151" s="276" t="s">
        <v>611</v>
      </c>
      <c r="H151" s="310">
        <v>32.270000000000003</v>
      </c>
      <c r="I151" s="342"/>
      <c r="J151" s="34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 ht="18" customHeight="1">
      <c r="A152" s="336"/>
      <c r="B152" s="339"/>
      <c r="C152" s="282" t="s">
        <v>1904</v>
      </c>
      <c r="D152" s="282" t="s">
        <v>1905</v>
      </c>
      <c r="E152" s="317">
        <v>728</v>
      </c>
      <c r="F152" s="274" t="s">
        <v>1925</v>
      </c>
      <c r="G152" s="276" t="s">
        <v>611</v>
      </c>
      <c r="H152" s="310">
        <v>2.3050000000000002</v>
      </c>
      <c r="I152" s="342"/>
      <c r="J152" s="34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 ht="18" customHeight="1">
      <c r="A153" s="336"/>
      <c r="B153" s="339"/>
      <c r="C153" s="282" t="s">
        <v>1904</v>
      </c>
      <c r="D153" s="282" t="s">
        <v>1905</v>
      </c>
      <c r="E153" s="317">
        <v>52</v>
      </c>
      <c r="F153" s="274" t="s">
        <v>1925</v>
      </c>
      <c r="G153" s="276" t="s">
        <v>611</v>
      </c>
      <c r="H153" s="310">
        <v>32.270000000000003</v>
      </c>
      <c r="I153" s="342"/>
      <c r="J153" s="34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 ht="18" customHeight="1">
      <c r="A154" s="336"/>
      <c r="B154" s="339"/>
      <c r="C154" s="282" t="s">
        <v>1904</v>
      </c>
      <c r="D154" s="282" t="s">
        <v>1905</v>
      </c>
      <c r="E154" s="317">
        <v>728</v>
      </c>
      <c r="F154" s="274" t="s">
        <v>1925</v>
      </c>
      <c r="G154" s="276" t="s">
        <v>611</v>
      </c>
      <c r="H154" s="310">
        <v>32.270000000000003</v>
      </c>
      <c r="I154" s="342"/>
      <c r="J154" s="34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 ht="18" customHeight="1">
      <c r="A155" s="337"/>
      <c r="B155" s="340"/>
      <c r="C155" s="282" t="s">
        <v>1904</v>
      </c>
      <c r="D155" s="282" t="s">
        <v>1905</v>
      </c>
      <c r="E155" s="317">
        <v>52</v>
      </c>
      <c r="F155" s="274" t="s">
        <v>1925</v>
      </c>
      <c r="G155" s="276" t="s">
        <v>611</v>
      </c>
      <c r="H155" s="310">
        <v>2.3050000000000002</v>
      </c>
      <c r="I155" s="343"/>
      <c r="J155" s="343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39" customFormat="1" ht="16.5" thickBot="1">
      <c r="A156" s="236" t="s">
        <v>25</v>
      </c>
      <c r="B156" s="237" t="s">
        <v>1940</v>
      </c>
      <c r="C156" s="238"/>
      <c r="D156" s="238"/>
      <c r="E156" s="104">
        <f>SUM(E16:E155)</f>
        <v>54468</v>
      </c>
      <c r="F156" s="104"/>
      <c r="G156" s="104"/>
      <c r="H156" s="107">
        <f>SUM(H16:H155)</f>
        <v>3184.2499999999991</v>
      </c>
      <c r="I156" s="107">
        <f t="shared" ref="I156:J156" si="0">SUM(I16:I155)</f>
        <v>3704.5</v>
      </c>
      <c r="J156" s="107">
        <f t="shared" si="0"/>
        <v>32.712000000000003</v>
      </c>
    </row>
    <row r="157" spans="1:20" ht="16.5" thickTop="1">
      <c r="A157" s="74"/>
      <c r="B157" s="74"/>
      <c r="C157" s="75"/>
      <c r="D157" s="75"/>
      <c r="E157" s="173"/>
      <c r="F157" s="76"/>
      <c r="G157" s="77"/>
      <c r="H157" s="311"/>
      <c r="I157" s="79"/>
      <c r="J157" s="80"/>
    </row>
    <row r="158" spans="1:20" s="39" customFormat="1" ht="16.5" thickBot="1">
      <c r="A158" s="105" t="s">
        <v>37</v>
      </c>
      <c r="B158" s="82" t="str">
        <f>B156</f>
        <v>18 PLT</v>
      </c>
      <c r="E158" s="174"/>
      <c r="F158" s="83"/>
      <c r="G158" s="84"/>
      <c r="H158" s="312"/>
      <c r="I158" s="86"/>
      <c r="J158" s="87"/>
    </row>
    <row r="159" spans="1:20" s="39" customFormat="1" ht="16.5" thickTop="1">
      <c r="A159" s="81" t="s">
        <v>38</v>
      </c>
      <c r="B159" s="88"/>
      <c r="C159" s="81"/>
      <c r="D159" s="81"/>
      <c r="E159" s="175"/>
      <c r="G159" s="84"/>
      <c r="H159" s="313"/>
      <c r="I159" s="86"/>
      <c r="J159" s="87"/>
    </row>
    <row r="160" spans="1:20" s="39" customFormat="1">
      <c r="A160" s="81"/>
      <c r="B160" s="88"/>
      <c r="C160" s="81"/>
      <c r="D160" s="81"/>
      <c r="E160" s="175"/>
      <c r="G160" s="84"/>
      <c r="H160" s="313"/>
      <c r="I160" s="86"/>
      <c r="J160" s="87"/>
    </row>
    <row r="161" spans="1:10" s="39" customFormat="1">
      <c r="A161" s="119" t="s">
        <v>50</v>
      </c>
      <c r="B161" s="119"/>
      <c r="C161" s="119"/>
      <c r="D161" s="90"/>
      <c r="E161" s="175"/>
      <c r="F161" s="91"/>
      <c r="G161" s="92"/>
      <c r="H161" s="314"/>
      <c r="I161" s="86"/>
      <c r="J161" s="87"/>
    </row>
    <row r="162" spans="1:10" s="103" customFormat="1">
      <c r="A162" s="119" t="s">
        <v>51</v>
      </c>
      <c r="B162" s="119"/>
      <c r="C162" s="119"/>
      <c r="D162" s="99"/>
      <c r="E162" s="176"/>
      <c r="F162" s="99"/>
      <c r="G162" s="98"/>
      <c r="H162" s="315"/>
      <c r="I162" s="101"/>
      <c r="J162" s="102"/>
    </row>
    <row r="163" spans="1:10">
      <c r="A163" s="119" t="s">
        <v>52</v>
      </c>
      <c r="B163" s="119"/>
      <c r="C163" s="119"/>
    </row>
    <row r="164" spans="1:10">
      <c r="A164" s="119"/>
      <c r="B164" s="119"/>
      <c r="C164" s="119"/>
    </row>
    <row r="165" spans="1:10">
      <c r="A165" s="120" t="s">
        <v>53</v>
      </c>
      <c r="B165" s="121" t="s">
        <v>54</v>
      </c>
      <c r="C165" s="120"/>
    </row>
    <row r="166" spans="1:10">
      <c r="A166" s="122"/>
      <c r="B166" s="121" t="s">
        <v>55</v>
      </c>
      <c r="C166" s="122"/>
    </row>
    <row r="259" spans="1:10">
      <c r="A259" s="27"/>
      <c r="B259" s="27"/>
      <c r="G259" s="27"/>
      <c r="I259" s="27"/>
      <c r="J259" s="27"/>
    </row>
    <row r="290" spans="1:10">
      <c r="A290" s="27"/>
      <c r="B290" s="27"/>
      <c r="G290" s="27"/>
      <c r="I290" s="27"/>
      <c r="J290" s="27"/>
    </row>
    <row r="316" spans="1:10">
      <c r="A316" s="27"/>
      <c r="B316" s="27"/>
      <c r="F316" s="44"/>
      <c r="G316" s="27"/>
      <c r="I316" s="27"/>
      <c r="J316" s="27"/>
    </row>
  </sheetData>
  <mergeCells count="5">
    <mergeCell ref="A3:J3"/>
    <mergeCell ref="A16:A155"/>
    <mergeCell ref="B16:B155"/>
    <mergeCell ref="I16:I155"/>
    <mergeCell ref="J16:J155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202"/>
  <sheetViews>
    <sheetView zoomScale="85" zoomScaleNormal="85" workbookViewId="0">
      <selection activeCell="B16" sqref="B16:B455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10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267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24</v>
      </c>
      <c r="G15" s="231" t="s">
        <v>18</v>
      </c>
      <c r="H15" s="291" t="s">
        <v>33</v>
      </c>
      <c r="I15" s="226" t="s">
        <v>34</v>
      </c>
      <c r="J15" s="292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5" t="s">
        <v>1963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1944</v>
      </c>
      <c r="D16" s="282" t="s">
        <v>1945</v>
      </c>
      <c r="E16" s="275">
        <v>210</v>
      </c>
      <c r="F16" s="274" t="s">
        <v>1954</v>
      </c>
      <c r="G16" s="289" t="s">
        <v>1620</v>
      </c>
      <c r="H16" s="303">
        <v>49.7</v>
      </c>
      <c r="I16" s="341">
        <v>640</v>
      </c>
      <c r="J16" s="341">
        <v>7.7519999999999998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36"/>
      <c r="B17" s="339"/>
      <c r="C17" s="282" t="s">
        <v>1944</v>
      </c>
      <c r="D17" s="282" t="s">
        <v>1945</v>
      </c>
      <c r="E17" s="275">
        <v>15</v>
      </c>
      <c r="F17" s="274" t="s">
        <v>1954</v>
      </c>
      <c r="G17" s="289" t="s">
        <v>1620</v>
      </c>
      <c r="H17" s="303">
        <v>3.55</v>
      </c>
      <c r="I17" s="342"/>
      <c r="J17" s="34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36"/>
      <c r="B18" s="339"/>
      <c r="C18" s="282" t="s">
        <v>1944</v>
      </c>
      <c r="D18" s="282" t="s">
        <v>1945</v>
      </c>
      <c r="E18" s="275">
        <v>210</v>
      </c>
      <c r="F18" s="274" t="s">
        <v>1954</v>
      </c>
      <c r="G18" s="289" t="s">
        <v>1620</v>
      </c>
      <c r="H18" s="303">
        <v>49.7</v>
      </c>
      <c r="I18" s="342"/>
      <c r="J18" s="34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36"/>
      <c r="B19" s="339"/>
      <c r="C19" s="282" t="s">
        <v>1944</v>
      </c>
      <c r="D19" s="282" t="s">
        <v>1945</v>
      </c>
      <c r="E19" s="275">
        <v>15</v>
      </c>
      <c r="F19" s="274" t="s">
        <v>1954</v>
      </c>
      <c r="G19" s="289" t="s">
        <v>1620</v>
      </c>
      <c r="H19" s="303">
        <v>3.55</v>
      </c>
      <c r="I19" s="342"/>
      <c r="J19" s="34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36"/>
      <c r="B20" s="339"/>
      <c r="C20" s="282" t="s">
        <v>1944</v>
      </c>
      <c r="D20" s="282" t="s">
        <v>1945</v>
      </c>
      <c r="E20" s="275">
        <v>210</v>
      </c>
      <c r="F20" s="274" t="s">
        <v>1954</v>
      </c>
      <c r="G20" s="289" t="s">
        <v>1620</v>
      </c>
      <c r="H20" s="303">
        <v>49.7</v>
      </c>
      <c r="I20" s="342"/>
      <c r="J20" s="34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36"/>
      <c r="B21" s="339"/>
      <c r="C21" s="282" t="s">
        <v>1944</v>
      </c>
      <c r="D21" s="282" t="s">
        <v>1945</v>
      </c>
      <c r="E21" s="275">
        <v>15</v>
      </c>
      <c r="F21" s="274" t="s">
        <v>1954</v>
      </c>
      <c r="G21" s="289" t="s">
        <v>1620</v>
      </c>
      <c r="H21" s="303">
        <v>3.55</v>
      </c>
      <c r="I21" s="342"/>
      <c r="J21" s="34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36"/>
      <c r="B22" s="339"/>
      <c r="C22" s="282" t="s">
        <v>1944</v>
      </c>
      <c r="D22" s="282" t="s">
        <v>1945</v>
      </c>
      <c r="E22" s="275">
        <v>210</v>
      </c>
      <c r="F22" s="274" t="s">
        <v>1954</v>
      </c>
      <c r="G22" s="289" t="s">
        <v>1620</v>
      </c>
      <c r="H22" s="303">
        <v>49.7</v>
      </c>
      <c r="I22" s="342"/>
      <c r="J22" s="34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36"/>
      <c r="B23" s="339"/>
      <c r="C23" s="282" t="s">
        <v>1944</v>
      </c>
      <c r="D23" s="282" t="s">
        <v>1945</v>
      </c>
      <c r="E23" s="275">
        <v>15</v>
      </c>
      <c r="F23" s="274" t="s">
        <v>1954</v>
      </c>
      <c r="G23" s="289" t="s">
        <v>1620</v>
      </c>
      <c r="H23" s="303">
        <v>3.55</v>
      </c>
      <c r="I23" s="342"/>
      <c r="J23" s="34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36"/>
      <c r="B24" s="339"/>
      <c r="C24" s="282" t="s">
        <v>1944</v>
      </c>
      <c r="D24" s="282" t="s">
        <v>1945</v>
      </c>
      <c r="E24" s="275">
        <v>150</v>
      </c>
      <c r="F24" s="274" t="s">
        <v>1954</v>
      </c>
      <c r="G24" s="289" t="s">
        <v>1620</v>
      </c>
      <c r="H24" s="303">
        <v>35.5</v>
      </c>
      <c r="I24" s="342"/>
      <c r="J24" s="34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36"/>
      <c r="B25" s="339"/>
      <c r="C25" s="282" t="s">
        <v>1944</v>
      </c>
      <c r="D25" s="282" t="s">
        <v>1945</v>
      </c>
      <c r="E25" s="275">
        <v>150</v>
      </c>
      <c r="F25" s="274" t="s">
        <v>1954</v>
      </c>
      <c r="G25" s="289" t="s">
        <v>1620</v>
      </c>
      <c r="H25" s="303">
        <v>35.5</v>
      </c>
      <c r="I25" s="342"/>
      <c r="J25" s="34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36"/>
      <c r="B26" s="339"/>
      <c r="C26" s="282" t="s">
        <v>1950</v>
      </c>
      <c r="D26" s="282" t="s">
        <v>1951</v>
      </c>
      <c r="E26" s="275">
        <v>50</v>
      </c>
      <c r="F26" s="274" t="s">
        <v>1962</v>
      </c>
      <c r="G26" s="289" t="s">
        <v>616</v>
      </c>
      <c r="H26" s="303">
        <v>0.47236363636363637</v>
      </c>
      <c r="I26" s="342"/>
      <c r="J26" s="34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36"/>
      <c r="B27" s="339"/>
      <c r="C27" s="282" t="s">
        <v>1950</v>
      </c>
      <c r="D27" s="282" t="s">
        <v>1951</v>
      </c>
      <c r="E27" s="275">
        <v>500</v>
      </c>
      <c r="F27" s="274" t="s">
        <v>1962</v>
      </c>
      <c r="G27" s="289" t="s">
        <v>616</v>
      </c>
      <c r="H27" s="303">
        <v>4.7236363636363636</v>
      </c>
      <c r="I27" s="342"/>
      <c r="J27" s="342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36"/>
      <c r="B28" s="339"/>
      <c r="C28" s="282" t="s">
        <v>1950</v>
      </c>
      <c r="D28" s="282" t="s">
        <v>1951</v>
      </c>
      <c r="E28" s="275">
        <v>200</v>
      </c>
      <c r="F28" s="274" t="s">
        <v>1962</v>
      </c>
      <c r="G28" s="289" t="s">
        <v>616</v>
      </c>
      <c r="H28" s="303">
        <v>1.8894545454545455</v>
      </c>
      <c r="I28" s="342"/>
      <c r="J28" s="342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36"/>
      <c r="B29" s="339"/>
      <c r="C29" s="282" t="s">
        <v>1950</v>
      </c>
      <c r="D29" s="282" t="s">
        <v>1951</v>
      </c>
      <c r="E29" s="275">
        <v>4500</v>
      </c>
      <c r="F29" s="274" t="s">
        <v>1962</v>
      </c>
      <c r="G29" s="289" t="s">
        <v>616</v>
      </c>
      <c r="H29" s="303">
        <v>42.512727272727275</v>
      </c>
      <c r="I29" s="342"/>
      <c r="J29" s="342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36"/>
      <c r="B30" s="339"/>
      <c r="C30" s="282" t="s">
        <v>1948</v>
      </c>
      <c r="D30" s="282" t="s">
        <v>1949</v>
      </c>
      <c r="E30" s="275">
        <v>6000</v>
      </c>
      <c r="F30" s="274" t="s">
        <v>1959</v>
      </c>
      <c r="G30" s="289" t="s">
        <v>611</v>
      </c>
      <c r="H30" s="303">
        <v>56.683636363636367</v>
      </c>
      <c r="I30" s="342"/>
      <c r="J30" s="342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36"/>
      <c r="B31" s="339"/>
      <c r="C31" s="282" t="s">
        <v>1948</v>
      </c>
      <c r="D31" s="282" t="s">
        <v>1949</v>
      </c>
      <c r="E31" s="275">
        <v>500</v>
      </c>
      <c r="F31" s="274" t="s">
        <v>1959</v>
      </c>
      <c r="G31" s="289" t="s">
        <v>611</v>
      </c>
      <c r="H31" s="303">
        <v>4.7236363636363636</v>
      </c>
      <c r="I31" s="342"/>
      <c r="J31" s="342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36"/>
      <c r="B32" s="339"/>
      <c r="C32" s="282" t="s">
        <v>1948</v>
      </c>
      <c r="D32" s="282" t="s">
        <v>1949</v>
      </c>
      <c r="E32" s="275">
        <v>300</v>
      </c>
      <c r="F32" s="274" t="s">
        <v>1959</v>
      </c>
      <c r="G32" s="289" t="s">
        <v>611</v>
      </c>
      <c r="H32" s="303">
        <v>2.8341818181818184</v>
      </c>
      <c r="I32" s="342"/>
      <c r="J32" s="342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36"/>
      <c r="B33" s="339"/>
      <c r="C33" s="282" t="s">
        <v>1950</v>
      </c>
      <c r="D33" s="282" t="s">
        <v>1951</v>
      </c>
      <c r="E33" s="275">
        <v>500</v>
      </c>
      <c r="F33" s="274" t="s">
        <v>1962</v>
      </c>
      <c r="G33" s="289" t="s">
        <v>616</v>
      </c>
      <c r="H33" s="303">
        <v>4.7236363636363636</v>
      </c>
      <c r="I33" s="342"/>
      <c r="J33" s="342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36"/>
      <c r="B34" s="339"/>
      <c r="C34" s="282" t="s">
        <v>1946</v>
      </c>
      <c r="D34" s="282" t="s">
        <v>1947</v>
      </c>
      <c r="E34" s="275">
        <v>2500</v>
      </c>
      <c r="F34" s="274" t="s">
        <v>1957</v>
      </c>
      <c r="G34" s="289" t="s">
        <v>1620</v>
      </c>
      <c r="H34" s="303">
        <v>23.618181818181821</v>
      </c>
      <c r="I34" s="342"/>
      <c r="J34" s="342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36"/>
      <c r="B35" s="339"/>
      <c r="C35" s="282" t="s">
        <v>1950</v>
      </c>
      <c r="D35" s="282" t="s">
        <v>1951</v>
      </c>
      <c r="E35" s="275">
        <v>150</v>
      </c>
      <c r="F35" s="274" t="s">
        <v>1962</v>
      </c>
      <c r="G35" s="289" t="s">
        <v>616</v>
      </c>
      <c r="H35" s="303">
        <v>1.4170909090909092</v>
      </c>
      <c r="I35" s="342"/>
      <c r="J35" s="342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36"/>
      <c r="B36" s="339"/>
      <c r="C36" s="282" t="s">
        <v>1948</v>
      </c>
      <c r="D36" s="282" t="s">
        <v>1949</v>
      </c>
      <c r="E36" s="275">
        <v>1200</v>
      </c>
      <c r="F36" s="274" t="s">
        <v>1959</v>
      </c>
      <c r="G36" s="289" t="s">
        <v>611</v>
      </c>
      <c r="H36" s="303">
        <v>11.336727272727273</v>
      </c>
      <c r="I36" s="342"/>
      <c r="J36" s="342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36"/>
      <c r="B37" s="339"/>
      <c r="C37" s="282" t="s">
        <v>1948</v>
      </c>
      <c r="D37" s="282" t="s">
        <v>1949</v>
      </c>
      <c r="E37" s="275">
        <v>100</v>
      </c>
      <c r="F37" s="274" t="s">
        <v>1959</v>
      </c>
      <c r="G37" s="289" t="s">
        <v>611</v>
      </c>
      <c r="H37" s="303">
        <v>0.94472727272727275</v>
      </c>
      <c r="I37" s="342"/>
      <c r="J37" s="342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36"/>
      <c r="B38" s="339"/>
      <c r="C38" s="282" t="s">
        <v>1948</v>
      </c>
      <c r="D38" s="282" t="s">
        <v>1949</v>
      </c>
      <c r="E38" s="275">
        <v>7200</v>
      </c>
      <c r="F38" s="274" t="s">
        <v>1959</v>
      </c>
      <c r="G38" s="289" t="s">
        <v>611</v>
      </c>
      <c r="H38" s="303">
        <v>68.020363636363641</v>
      </c>
      <c r="I38" s="342"/>
      <c r="J38" s="342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36"/>
      <c r="B39" s="339"/>
      <c r="C39" s="282" t="s">
        <v>1948</v>
      </c>
      <c r="D39" s="282" t="s">
        <v>1949</v>
      </c>
      <c r="E39" s="275">
        <v>1100</v>
      </c>
      <c r="F39" s="274" t="s">
        <v>1959</v>
      </c>
      <c r="G39" s="289" t="s">
        <v>611</v>
      </c>
      <c r="H39" s="303">
        <v>10.392000000000001</v>
      </c>
      <c r="I39" s="342"/>
      <c r="J39" s="342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36"/>
      <c r="B40" s="339"/>
      <c r="C40" s="282" t="s">
        <v>1950</v>
      </c>
      <c r="D40" s="282" t="s">
        <v>1951</v>
      </c>
      <c r="E40" s="275">
        <v>100</v>
      </c>
      <c r="F40" s="274" t="s">
        <v>1962</v>
      </c>
      <c r="G40" s="289" t="s">
        <v>616</v>
      </c>
      <c r="H40" s="303">
        <v>0.94472727272727275</v>
      </c>
      <c r="I40" s="342"/>
      <c r="J40" s="342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37"/>
      <c r="B41" s="340"/>
      <c r="C41" s="282" t="s">
        <v>1948</v>
      </c>
      <c r="D41" s="282" t="s">
        <v>1949</v>
      </c>
      <c r="E41" s="275">
        <v>400</v>
      </c>
      <c r="F41" s="274" t="s">
        <v>1959</v>
      </c>
      <c r="G41" s="289" t="s">
        <v>611</v>
      </c>
      <c r="H41" s="303">
        <v>3.778909090909091</v>
      </c>
      <c r="I41" s="343"/>
      <c r="J41" s="343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39" customFormat="1" ht="16.5" thickBot="1">
      <c r="A42" s="236" t="s">
        <v>25</v>
      </c>
      <c r="B42" s="237" t="s">
        <v>1964</v>
      </c>
      <c r="C42" s="238"/>
      <c r="D42" s="238"/>
      <c r="E42" s="104">
        <f>SUM(E16:E41)</f>
        <v>26500</v>
      </c>
      <c r="F42" s="104"/>
      <c r="G42" s="104"/>
      <c r="H42" s="107">
        <f>SUM(H16:H41)</f>
        <v>523.01600000000019</v>
      </c>
      <c r="I42" s="107">
        <f>SUM(I16:I41)</f>
        <v>640</v>
      </c>
      <c r="J42" s="107">
        <f>SUM(J16:J41)</f>
        <v>7.7519999999999998</v>
      </c>
    </row>
    <row r="43" spans="1:20" ht="16.5" thickTop="1">
      <c r="A43" s="74"/>
      <c r="B43" s="74"/>
      <c r="C43" s="75"/>
      <c r="D43" s="75"/>
      <c r="E43" s="173"/>
      <c r="F43" s="76"/>
      <c r="G43" s="77"/>
      <c r="H43" s="78"/>
      <c r="I43" s="79"/>
      <c r="J43" s="80"/>
    </row>
    <row r="44" spans="1:20" s="39" customFormat="1" ht="16.5" thickBot="1">
      <c r="A44" s="105" t="s">
        <v>37</v>
      </c>
      <c r="B44" s="82" t="str">
        <f>B42</f>
        <v>4 PLT</v>
      </c>
      <c r="E44" s="174"/>
      <c r="F44" s="83"/>
      <c r="G44" s="84"/>
      <c r="H44" s="85"/>
      <c r="I44" s="86"/>
      <c r="J44" s="87"/>
    </row>
    <row r="45" spans="1:20" s="39" customFormat="1" ht="16.5" thickTop="1">
      <c r="A45" s="81" t="s">
        <v>38</v>
      </c>
      <c r="B45" s="88"/>
      <c r="C45" s="81"/>
      <c r="D45" s="81"/>
      <c r="E45" s="175"/>
      <c r="G45" s="84"/>
      <c r="H45" s="89"/>
      <c r="I45" s="86"/>
      <c r="J45" s="87"/>
    </row>
    <row r="46" spans="1:20" s="39" customFormat="1">
      <c r="A46" s="81"/>
      <c r="B46" s="88"/>
      <c r="C46" s="81"/>
      <c r="D46" s="81"/>
      <c r="E46" s="175"/>
      <c r="G46" s="84"/>
      <c r="H46" s="89"/>
      <c r="I46" s="86"/>
      <c r="J46" s="87"/>
    </row>
    <row r="47" spans="1:20" s="39" customFormat="1">
      <c r="A47" s="119" t="s">
        <v>50</v>
      </c>
      <c r="B47" s="119"/>
      <c r="C47" s="119"/>
      <c r="D47" s="90"/>
      <c r="E47" s="175"/>
      <c r="F47" s="91"/>
      <c r="G47" s="92"/>
      <c r="H47" s="93"/>
      <c r="I47" s="86"/>
      <c r="J47" s="87"/>
    </row>
    <row r="48" spans="1:20" s="103" customFormat="1">
      <c r="A48" s="119" t="s">
        <v>51</v>
      </c>
      <c r="B48" s="119"/>
      <c r="C48" s="119"/>
      <c r="D48" s="99"/>
      <c r="E48" s="176"/>
      <c r="F48" s="99"/>
      <c r="G48" s="98"/>
      <c r="H48" s="100"/>
      <c r="I48" s="101"/>
      <c r="J48" s="102"/>
    </row>
    <row r="49" spans="1:3">
      <c r="A49" s="119" t="s">
        <v>52</v>
      </c>
      <c r="B49" s="119"/>
      <c r="C49" s="119"/>
    </row>
    <row r="50" spans="1:3">
      <c r="A50" s="119"/>
      <c r="B50" s="119"/>
      <c r="C50" s="119"/>
    </row>
    <row r="51" spans="1:3">
      <c r="A51" s="120" t="s">
        <v>53</v>
      </c>
      <c r="B51" s="121" t="s">
        <v>54</v>
      </c>
      <c r="C51" s="120"/>
    </row>
    <row r="52" spans="1:3">
      <c r="A52" s="122"/>
      <c r="B52" s="121" t="s">
        <v>55</v>
      </c>
      <c r="C52" s="122"/>
    </row>
    <row r="145" spans="1:10">
      <c r="A145" s="27"/>
      <c r="B145" s="27"/>
      <c r="G145" s="27"/>
      <c r="H145" s="27"/>
      <c r="I145" s="27"/>
      <c r="J145" s="27"/>
    </row>
    <row r="176" spans="1:10">
      <c r="A176" s="27"/>
      <c r="B176" s="27"/>
      <c r="G176" s="27"/>
      <c r="H176" s="27"/>
      <c r="I176" s="27"/>
      <c r="J176" s="27"/>
    </row>
    <row r="202" spans="1:10">
      <c r="A202" s="27"/>
      <c r="B202" s="27"/>
      <c r="F202" s="44"/>
      <c r="G202" s="27"/>
      <c r="H202" s="27"/>
      <c r="I202" s="27"/>
      <c r="J202" s="27"/>
    </row>
  </sheetData>
  <mergeCells count="5">
    <mergeCell ref="A3:J3"/>
    <mergeCell ref="A16:A41"/>
    <mergeCell ref="I16:I41"/>
    <mergeCell ref="J16:J41"/>
    <mergeCell ref="B16:B41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V107"/>
  <sheetViews>
    <sheetView topLeftCell="C1" zoomScale="85" zoomScaleNormal="85" workbookViewId="0">
      <selection activeCell="K4" sqref="K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5" width="16.125" style="27" customWidth="1"/>
    <col min="6" max="6" width="11.5" style="177" customWidth="1"/>
    <col min="7" max="7" width="14.125" style="205" bestFit="1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253"/>
      <c r="G1" s="195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253"/>
      <c r="G2" s="195"/>
      <c r="H2" s="3"/>
      <c r="I2" s="3"/>
      <c r="J2" s="3"/>
      <c r="K2" s="3"/>
      <c r="L2" s="4"/>
    </row>
    <row r="3" spans="1:22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254"/>
      <c r="G4" s="196"/>
      <c r="H4" s="9"/>
      <c r="I4" s="9"/>
      <c r="J4" s="10" t="s">
        <v>5</v>
      </c>
      <c r="K4" s="108" t="s">
        <v>1987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254"/>
      <c r="G5" s="196"/>
      <c r="H5" s="9"/>
      <c r="I5" s="9"/>
      <c r="J5" s="10" t="s">
        <v>7</v>
      </c>
      <c r="K5" s="12">
        <v>45006</v>
      </c>
      <c r="L5" s="11"/>
    </row>
    <row r="6" spans="1:22" s="6" customFormat="1" ht="150">
      <c r="A6" s="7"/>
      <c r="B6" s="8" t="s">
        <v>8</v>
      </c>
      <c r="C6" s="9"/>
      <c r="D6" s="9"/>
      <c r="E6" s="9"/>
      <c r="F6" s="254"/>
      <c r="G6" s="196"/>
      <c r="H6" s="9"/>
      <c r="I6" s="9"/>
      <c r="J6" s="10" t="s">
        <v>9</v>
      </c>
      <c r="K6" s="110" t="str">
        <f>B16</f>
        <v>111123011000040-3.1
111123011000040-2.1
111123011000040-1.1
111123011000043-6.1
111123011000043-1.1
111123021000025-1.1
111123011000041-2.1
111123011000041-1.1
111123011000042-5.1
111123011000042-3.1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255"/>
      <c r="G7" s="196"/>
      <c r="H7" s="9"/>
      <c r="I7" s="13"/>
      <c r="J7" s="10" t="s">
        <v>11</v>
      </c>
      <c r="K7" s="118" t="s">
        <v>47</v>
      </c>
      <c r="L7" s="11"/>
    </row>
    <row r="8" spans="1:22" s="6" customFormat="1" ht="15">
      <c r="A8" s="15"/>
      <c r="B8" s="11"/>
      <c r="C8" s="9"/>
      <c r="D8" s="9"/>
      <c r="E8" s="9"/>
      <c r="F8" s="254"/>
      <c r="G8" s="196"/>
      <c r="H8" s="9"/>
      <c r="I8" s="9"/>
      <c r="J8" s="10" t="s">
        <v>12</v>
      </c>
      <c r="K8" s="14" t="s">
        <v>57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254"/>
      <c r="G9" s="197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254"/>
      <c r="G10" s="196"/>
      <c r="H10" s="9"/>
      <c r="I10" s="9"/>
      <c r="J10" s="10" t="s">
        <v>15</v>
      </c>
      <c r="K10" s="14" t="s">
        <v>49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256"/>
      <c r="G11" s="197"/>
      <c r="H11" s="16"/>
      <c r="I11" s="16"/>
      <c r="J11" s="10" t="s">
        <v>44</v>
      </c>
      <c r="K11" s="17" t="s">
        <v>48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256"/>
      <c r="G12" s="197"/>
      <c r="H12" s="19"/>
      <c r="I12" s="19"/>
      <c r="J12" s="17"/>
      <c r="K12" s="11"/>
      <c r="L12" s="11"/>
    </row>
    <row r="13" spans="1:22" s="21" customFormat="1">
      <c r="A13" s="106" t="s">
        <v>40</v>
      </c>
      <c r="B13" s="21" t="s">
        <v>39</v>
      </c>
      <c r="C13" s="22"/>
      <c r="D13" s="22"/>
      <c r="E13" s="22"/>
      <c r="F13" s="169"/>
      <c r="G13" s="198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170"/>
      <c r="G14" s="199"/>
      <c r="H14" s="25"/>
      <c r="I14" s="25"/>
      <c r="J14" s="25"/>
      <c r="K14" s="25"/>
      <c r="L14" s="26"/>
    </row>
    <row r="15" spans="1:22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27"/>
      <c r="F15" s="257" t="s">
        <v>22</v>
      </c>
      <c r="G15" s="229" t="s">
        <v>16</v>
      </c>
      <c r="H15" s="230" t="s">
        <v>17</v>
      </c>
      <c r="I15" s="231" t="s">
        <v>42</v>
      </c>
      <c r="J15" s="231" t="s">
        <v>23</v>
      </c>
      <c r="K15" s="231" t="s">
        <v>24</v>
      </c>
      <c r="L15" s="231" t="s">
        <v>18</v>
      </c>
      <c r="M15" s="349" t="s">
        <v>1989</v>
      </c>
      <c r="N15" s="349" t="s">
        <v>1990</v>
      </c>
      <c r="O15" s="349" t="s">
        <v>1991</v>
      </c>
      <c r="P15" s="349" t="s">
        <v>1992</v>
      </c>
      <c r="Q15" s="34"/>
      <c r="R15" s="34"/>
      <c r="S15" s="34"/>
      <c r="T15" s="34"/>
      <c r="U15" s="34"/>
      <c r="V15" s="34"/>
    </row>
    <row r="16" spans="1:22" s="113" customFormat="1" ht="19.899999999999999" customHeight="1">
      <c r="A16" s="335" t="s">
        <v>1979</v>
      </c>
      <c r="B16" s="338" t="str">
        <f>'INV 11230045691-1'!B16:B455</f>
        <v>111123011000040-3.1
111123011000040-2.1
111123011000040-1.1
111123011000043-6.1
111123011000043-1.1
111123021000025-1.1
111123011000041-2.1
111123011000041-1.1
111123011000042-5.1
111123011000042-3.1</v>
      </c>
      <c r="C16" s="284" t="s">
        <v>1628</v>
      </c>
      <c r="D16" s="284" t="s">
        <v>1629</v>
      </c>
      <c r="E16" s="284">
        <f>G16*20000</f>
        <v>20600</v>
      </c>
      <c r="F16" s="235">
        <v>18032</v>
      </c>
      <c r="G16" s="246">
        <v>1.03</v>
      </c>
      <c r="H16" s="220">
        <f>G16*F16</f>
        <v>18572.96</v>
      </c>
      <c r="I16" s="234" t="s">
        <v>1760</v>
      </c>
      <c r="J16" s="234" t="s">
        <v>1761</v>
      </c>
      <c r="K16" s="234" t="s">
        <v>1762</v>
      </c>
      <c r="L16" s="234" t="s">
        <v>611</v>
      </c>
      <c r="M16" s="112" t="s">
        <v>1994</v>
      </c>
      <c r="N16" s="112"/>
      <c r="O16" s="112"/>
      <c r="P16" s="112"/>
      <c r="Q16" s="112"/>
      <c r="R16" s="112"/>
      <c r="S16" s="112"/>
      <c r="T16" s="112"/>
      <c r="U16" s="112"/>
      <c r="V16" s="112"/>
    </row>
    <row r="17" spans="1:22" s="113" customFormat="1" ht="19.899999999999999" customHeight="1">
      <c r="A17" s="336"/>
      <c r="B17" s="339"/>
      <c r="C17" s="284" t="s">
        <v>1630</v>
      </c>
      <c r="D17" s="284" t="s">
        <v>1631</v>
      </c>
      <c r="E17" s="284">
        <f t="shared" ref="E17:E80" si="0">G17*20000</f>
        <v>20600</v>
      </c>
      <c r="F17" s="235">
        <v>4692</v>
      </c>
      <c r="G17" s="246">
        <v>1.03</v>
      </c>
      <c r="H17" s="220">
        <f t="shared" ref="H17:H80" si="1">G17*F17</f>
        <v>4832.76</v>
      </c>
      <c r="I17" s="234" t="s">
        <v>1763</v>
      </c>
      <c r="J17" s="234" t="s">
        <v>1764</v>
      </c>
      <c r="K17" s="234" t="s">
        <v>1765</v>
      </c>
      <c r="L17" s="234" t="s">
        <v>611</v>
      </c>
      <c r="M17" s="112" t="s">
        <v>1994</v>
      </c>
      <c r="N17" s="112"/>
      <c r="O17" s="112"/>
      <c r="P17" s="112"/>
      <c r="Q17" s="112"/>
      <c r="R17" s="112"/>
      <c r="S17" s="112"/>
      <c r="T17" s="112"/>
      <c r="U17" s="112"/>
      <c r="V17" s="112"/>
    </row>
    <row r="18" spans="1:22" s="113" customFormat="1" ht="19.899999999999999" customHeight="1">
      <c r="A18" s="336"/>
      <c r="B18" s="339"/>
      <c r="C18" s="284" t="s">
        <v>1632</v>
      </c>
      <c r="D18" s="284" t="s">
        <v>1633</v>
      </c>
      <c r="E18" s="284">
        <f t="shared" si="0"/>
        <v>20660</v>
      </c>
      <c r="F18" s="235">
        <v>2112</v>
      </c>
      <c r="G18" s="246">
        <v>1.0329999999999999</v>
      </c>
      <c r="H18" s="220">
        <f t="shared" si="1"/>
        <v>2181.6959999999999</v>
      </c>
      <c r="I18" s="234" t="s">
        <v>1766</v>
      </c>
      <c r="J18" s="234" t="s">
        <v>1767</v>
      </c>
      <c r="K18" s="234" t="s">
        <v>1768</v>
      </c>
      <c r="L18" s="234" t="s">
        <v>1769</v>
      </c>
      <c r="M18" s="112" t="s">
        <v>1994</v>
      </c>
      <c r="N18" s="112"/>
      <c r="O18" s="112"/>
      <c r="P18" s="112"/>
      <c r="Q18" s="112"/>
      <c r="R18" s="112"/>
      <c r="S18" s="112"/>
      <c r="T18" s="112"/>
      <c r="U18" s="112"/>
      <c r="V18" s="112"/>
    </row>
    <row r="19" spans="1:22" s="113" customFormat="1" ht="19.899999999999999" customHeight="1">
      <c r="A19" s="336"/>
      <c r="B19" s="339"/>
      <c r="C19" s="284" t="s">
        <v>1634</v>
      </c>
      <c r="D19" s="284" t="s">
        <v>1635</v>
      </c>
      <c r="E19" s="284">
        <f t="shared" si="0"/>
        <v>54</v>
      </c>
      <c r="F19" s="235">
        <v>52000</v>
      </c>
      <c r="G19" s="246">
        <v>2.7000000000000001E-3</v>
      </c>
      <c r="H19" s="220">
        <f t="shared" si="1"/>
        <v>140.4</v>
      </c>
      <c r="I19" s="234" t="s">
        <v>1770</v>
      </c>
      <c r="J19" s="234" t="s">
        <v>1771</v>
      </c>
      <c r="K19" s="234" t="s">
        <v>1772</v>
      </c>
      <c r="L19" s="234" t="s">
        <v>611</v>
      </c>
      <c r="M19" s="112" t="s">
        <v>1994</v>
      </c>
      <c r="N19" s="112"/>
      <c r="O19" s="112"/>
      <c r="P19" s="112"/>
      <c r="Q19" s="112"/>
      <c r="R19" s="112"/>
      <c r="S19" s="112"/>
      <c r="T19" s="112"/>
      <c r="U19" s="112"/>
      <c r="V19" s="112"/>
    </row>
    <row r="20" spans="1:22" s="113" customFormat="1" ht="19.899999999999999" customHeight="1">
      <c r="A20" s="336"/>
      <c r="B20" s="339"/>
      <c r="C20" s="284" t="s">
        <v>1636</v>
      </c>
      <c r="D20" s="284" t="s">
        <v>1637</v>
      </c>
      <c r="E20" s="284">
        <f t="shared" si="0"/>
        <v>103.4</v>
      </c>
      <c r="F20" s="235">
        <v>28000</v>
      </c>
      <c r="G20" s="246">
        <v>5.1700000000000001E-3</v>
      </c>
      <c r="H20" s="220">
        <f t="shared" si="1"/>
        <v>144.76</v>
      </c>
      <c r="I20" s="234" t="s">
        <v>1773</v>
      </c>
      <c r="J20" s="234" t="s">
        <v>1774</v>
      </c>
      <c r="K20" s="234" t="s">
        <v>1775</v>
      </c>
      <c r="L20" s="234" t="s">
        <v>611</v>
      </c>
      <c r="M20" s="112" t="s">
        <v>1994</v>
      </c>
      <c r="N20" s="112"/>
      <c r="O20" s="112"/>
      <c r="P20" s="112"/>
      <c r="Q20" s="112"/>
      <c r="R20" s="112"/>
      <c r="S20" s="112"/>
      <c r="T20" s="112"/>
      <c r="U20" s="112"/>
      <c r="V20" s="112"/>
    </row>
    <row r="21" spans="1:22" s="113" customFormat="1" ht="19.899999999999999" customHeight="1">
      <c r="A21" s="336"/>
      <c r="B21" s="339"/>
      <c r="C21" s="284" t="s">
        <v>1638</v>
      </c>
      <c r="D21" s="284" t="s">
        <v>1639</v>
      </c>
      <c r="E21" s="284">
        <f t="shared" si="0"/>
        <v>54</v>
      </c>
      <c r="F21" s="235">
        <v>50000</v>
      </c>
      <c r="G21" s="246">
        <v>2.7000000000000001E-3</v>
      </c>
      <c r="H21" s="220">
        <f t="shared" si="1"/>
        <v>135</v>
      </c>
      <c r="I21" s="234" t="s">
        <v>1773</v>
      </c>
      <c r="J21" s="234" t="s">
        <v>1774</v>
      </c>
      <c r="K21" s="234" t="s">
        <v>1776</v>
      </c>
      <c r="L21" s="234" t="s">
        <v>616</v>
      </c>
      <c r="M21" s="112" t="s">
        <v>1994</v>
      </c>
      <c r="N21" s="112"/>
      <c r="O21" s="112"/>
      <c r="P21" s="112"/>
      <c r="Q21" s="112"/>
      <c r="R21" s="112"/>
      <c r="S21" s="112"/>
      <c r="T21" s="112"/>
      <c r="U21" s="112"/>
      <c r="V21" s="112"/>
    </row>
    <row r="22" spans="1:22" s="113" customFormat="1" ht="19.899999999999999" customHeight="1">
      <c r="A22" s="336"/>
      <c r="B22" s="339"/>
      <c r="C22" s="284" t="s">
        <v>1640</v>
      </c>
      <c r="D22" s="284" t="s">
        <v>1641</v>
      </c>
      <c r="E22" s="284">
        <f t="shared" si="0"/>
        <v>54</v>
      </c>
      <c r="F22" s="235">
        <v>28000</v>
      </c>
      <c r="G22" s="246">
        <v>2.7000000000000001E-3</v>
      </c>
      <c r="H22" s="220">
        <f t="shared" si="1"/>
        <v>75.600000000000009</v>
      </c>
      <c r="I22" s="234" t="s">
        <v>1773</v>
      </c>
      <c r="J22" s="234" t="s">
        <v>1774</v>
      </c>
      <c r="K22" s="234" t="s">
        <v>1777</v>
      </c>
      <c r="L22" s="234" t="s">
        <v>611</v>
      </c>
      <c r="M22" s="112" t="s">
        <v>1994</v>
      </c>
      <c r="N22" s="112"/>
      <c r="O22" s="112"/>
      <c r="P22" s="112"/>
      <c r="Q22" s="112"/>
      <c r="R22" s="112"/>
      <c r="S22" s="112"/>
      <c r="T22" s="112"/>
      <c r="U22" s="112"/>
      <c r="V22" s="112"/>
    </row>
    <row r="23" spans="1:22" s="113" customFormat="1" ht="19.899999999999999" customHeight="1">
      <c r="A23" s="336"/>
      <c r="B23" s="339"/>
      <c r="C23" s="284" t="s">
        <v>1642</v>
      </c>
      <c r="D23" s="284" t="s">
        <v>1643</v>
      </c>
      <c r="E23" s="284">
        <f t="shared" si="0"/>
        <v>54</v>
      </c>
      <c r="F23" s="235">
        <v>100000</v>
      </c>
      <c r="G23" s="246">
        <v>2.7000000000000001E-3</v>
      </c>
      <c r="H23" s="220">
        <f t="shared" si="1"/>
        <v>270</v>
      </c>
      <c r="I23" s="234" t="s">
        <v>1773</v>
      </c>
      <c r="J23" s="234" t="s">
        <v>1774</v>
      </c>
      <c r="K23" s="234" t="s">
        <v>1778</v>
      </c>
      <c r="L23" s="234" t="s">
        <v>611</v>
      </c>
      <c r="M23" s="112" t="s">
        <v>1994</v>
      </c>
      <c r="N23" s="112"/>
      <c r="O23" s="112"/>
      <c r="P23" s="112"/>
      <c r="Q23" s="112"/>
      <c r="R23" s="112"/>
      <c r="S23" s="112"/>
      <c r="T23" s="112"/>
      <c r="U23" s="112"/>
      <c r="V23" s="112"/>
    </row>
    <row r="24" spans="1:22" s="113" customFormat="1" ht="19.899999999999999" customHeight="1">
      <c r="A24" s="336"/>
      <c r="B24" s="339"/>
      <c r="C24" s="284" t="s">
        <v>1644</v>
      </c>
      <c r="D24" s="284" t="s">
        <v>1645</v>
      </c>
      <c r="E24" s="284">
        <f t="shared" si="0"/>
        <v>54</v>
      </c>
      <c r="F24" s="235">
        <v>116000</v>
      </c>
      <c r="G24" s="246">
        <v>2.7000000000000001E-3</v>
      </c>
      <c r="H24" s="220">
        <f t="shared" si="1"/>
        <v>313.2</v>
      </c>
      <c r="I24" s="234" t="s">
        <v>1773</v>
      </c>
      <c r="J24" s="234" t="s">
        <v>1774</v>
      </c>
      <c r="K24" s="234" t="s">
        <v>1779</v>
      </c>
      <c r="L24" s="234" t="s">
        <v>611</v>
      </c>
      <c r="M24" s="112" t="s">
        <v>1994</v>
      </c>
      <c r="N24" s="112"/>
      <c r="O24" s="112"/>
      <c r="P24" s="112"/>
      <c r="Q24" s="112"/>
      <c r="R24" s="112"/>
      <c r="S24" s="112"/>
      <c r="T24" s="112"/>
      <c r="U24" s="112"/>
      <c r="V24" s="112"/>
    </row>
    <row r="25" spans="1:22" s="113" customFormat="1" ht="19.899999999999999" customHeight="1">
      <c r="A25" s="336"/>
      <c r="B25" s="339"/>
      <c r="C25" s="284" t="s">
        <v>1646</v>
      </c>
      <c r="D25" s="284" t="s">
        <v>1647</v>
      </c>
      <c r="E25" s="284">
        <f t="shared" si="0"/>
        <v>54</v>
      </c>
      <c r="F25" s="235">
        <v>58000</v>
      </c>
      <c r="G25" s="246">
        <v>2.7000000000000001E-3</v>
      </c>
      <c r="H25" s="220">
        <f t="shared" si="1"/>
        <v>156.6</v>
      </c>
      <c r="I25" s="234" t="s">
        <v>1773</v>
      </c>
      <c r="J25" s="234" t="s">
        <v>1774</v>
      </c>
      <c r="K25" s="234" t="s">
        <v>1780</v>
      </c>
      <c r="L25" s="234" t="s">
        <v>611</v>
      </c>
      <c r="M25" s="112" t="s">
        <v>1994</v>
      </c>
      <c r="N25" s="112"/>
      <c r="O25" s="112"/>
      <c r="P25" s="112"/>
      <c r="Q25" s="112"/>
      <c r="R25" s="112"/>
      <c r="S25" s="112"/>
      <c r="T25" s="112"/>
      <c r="U25" s="112"/>
      <c r="V25" s="112"/>
    </row>
    <row r="26" spans="1:22" s="113" customFormat="1" ht="19.899999999999999" customHeight="1">
      <c r="A26" s="336"/>
      <c r="B26" s="339"/>
      <c r="C26" s="284" t="s">
        <v>1648</v>
      </c>
      <c r="D26" s="284" t="s">
        <v>1649</v>
      </c>
      <c r="E26" s="284">
        <f t="shared" si="0"/>
        <v>54</v>
      </c>
      <c r="F26" s="235">
        <v>24000</v>
      </c>
      <c r="G26" s="246">
        <v>2.7000000000000001E-3</v>
      </c>
      <c r="H26" s="220">
        <f t="shared" si="1"/>
        <v>64.8</v>
      </c>
      <c r="I26" s="234" t="s">
        <v>1773</v>
      </c>
      <c r="J26" s="234" t="s">
        <v>1774</v>
      </c>
      <c r="K26" s="234" t="s">
        <v>1781</v>
      </c>
      <c r="L26" s="234" t="s">
        <v>611</v>
      </c>
      <c r="M26" s="112" t="s">
        <v>1994</v>
      </c>
      <c r="N26" s="112"/>
      <c r="O26" s="112"/>
      <c r="P26" s="112"/>
      <c r="Q26" s="112"/>
      <c r="R26" s="112"/>
      <c r="S26" s="112"/>
      <c r="T26" s="112"/>
      <c r="U26" s="112"/>
      <c r="V26" s="112"/>
    </row>
    <row r="27" spans="1:22" s="113" customFormat="1" ht="19.899999999999999" customHeight="1">
      <c r="A27" s="336"/>
      <c r="B27" s="339"/>
      <c r="C27" s="284" t="s">
        <v>1650</v>
      </c>
      <c r="D27" s="284" t="s">
        <v>1651</v>
      </c>
      <c r="E27" s="284">
        <f t="shared" si="0"/>
        <v>54</v>
      </c>
      <c r="F27" s="235">
        <v>6000</v>
      </c>
      <c r="G27" s="246">
        <v>2.7000000000000001E-3</v>
      </c>
      <c r="H27" s="220">
        <f t="shared" si="1"/>
        <v>16.2</v>
      </c>
      <c r="I27" s="234" t="s">
        <v>1773</v>
      </c>
      <c r="J27" s="234" t="s">
        <v>1774</v>
      </c>
      <c r="K27" s="234" t="s">
        <v>1782</v>
      </c>
      <c r="L27" s="234" t="s">
        <v>616</v>
      </c>
      <c r="M27" s="112" t="s">
        <v>1994</v>
      </c>
      <c r="N27" s="112"/>
      <c r="O27" s="112"/>
      <c r="P27" s="112"/>
      <c r="Q27" s="112"/>
      <c r="R27" s="112"/>
      <c r="S27" s="112"/>
      <c r="T27" s="112"/>
      <c r="U27" s="112"/>
      <c r="V27" s="112"/>
    </row>
    <row r="28" spans="1:22" s="113" customFormat="1" ht="19.899999999999999" customHeight="1">
      <c r="A28" s="336"/>
      <c r="B28" s="339"/>
      <c r="C28" s="284" t="s">
        <v>1652</v>
      </c>
      <c r="D28" s="284" t="s">
        <v>1653</v>
      </c>
      <c r="E28" s="284">
        <f t="shared" si="0"/>
        <v>66</v>
      </c>
      <c r="F28" s="235">
        <v>6000</v>
      </c>
      <c r="G28" s="246">
        <v>3.3E-3</v>
      </c>
      <c r="H28" s="220">
        <f t="shared" si="1"/>
        <v>19.8</v>
      </c>
      <c r="I28" s="234" t="s">
        <v>1773</v>
      </c>
      <c r="J28" s="234" t="s">
        <v>1774</v>
      </c>
      <c r="K28" s="234" t="s">
        <v>1783</v>
      </c>
      <c r="L28" s="234" t="s">
        <v>611</v>
      </c>
      <c r="M28" s="112" t="s">
        <v>1994</v>
      </c>
      <c r="N28" s="112"/>
      <c r="O28" s="112"/>
      <c r="P28" s="112"/>
      <c r="Q28" s="112"/>
      <c r="R28" s="112"/>
      <c r="S28" s="112"/>
      <c r="T28" s="112"/>
      <c r="U28" s="112"/>
      <c r="V28" s="112"/>
    </row>
    <row r="29" spans="1:22" s="113" customFormat="1" ht="19.899999999999999" customHeight="1">
      <c r="A29" s="336"/>
      <c r="B29" s="339"/>
      <c r="C29" s="284" t="s">
        <v>1654</v>
      </c>
      <c r="D29" s="284" t="s">
        <v>1655</v>
      </c>
      <c r="E29" s="284">
        <f t="shared" si="0"/>
        <v>54</v>
      </c>
      <c r="F29" s="235">
        <v>166000</v>
      </c>
      <c r="G29" s="246">
        <v>2.7000000000000001E-3</v>
      </c>
      <c r="H29" s="220">
        <f t="shared" si="1"/>
        <v>448.20000000000005</v>
      </c>
      <c r="I29" s="234" t="s">
        <v>1773</v>
      </c>
      <c r="J29" s="234" t="s">
        <v>1774</v>
      </c>
      <c r="K29" s="234" t="s">
        <v>1784</v>
      </c>
      <c r="L29" s="234" t="s">
        <v>616</v>
      </c>
      <c r="M29" s="112" t="s">
        <v>1994</v>
      </c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s="113" customFormat="1" ht="19.899999999999999" customHeight="1">
      <c r="A30" s="336"/>
      <c r="B30" s="339"/>
      <c r="C30" s="284" t="s">
        <v>1656</v>
      </c>
      <c r="D30" s="284" t="s">
        <v>1657</v>
      </c>
      <c r="E30" s="284">
        <f t="shared" si="0"/>
        <v>54</v>
      </c>
      <c r="F30" s="235">
        <v>8000</v>
      </c>
      <c r="G30" s="246">
        <v>2.7000000000000001E-3</v>
      </c>
      <c r="H30" s="220">
        <f t="shared" si="1"/>
        <v>21.6</v>
      </c>
      <c r="I30" s="234" t="s">
        <v>1773</v>
      </c>
      <c r="J30" s="234" t="s">
        <v>1774</v>
      </c>
      <c r="K30" s="234" t="s">
        <v>1785</v>
      </c>
      <c r="L30" s="234" t="s">
        <v>611</v>
      </c>
      <c r="M30" s="112" t="s">
        <v>1994</v>
      </c>
      <c r="N30" s="112"/>
      <c r="O30" s="112"/>
      <c r="P30" s="112"/>
      <c r="Q30" s="112"/>
      <c r="R30" s="112"/>
      <c r="S30" s="112"/>
      <c r="T30" s="112"/>
      <c r="U30" s="112"/>
      <c r="V30" s="112"/>
    </row>
    <row r="31" spans="1:22" s="113" customFormat="1" ht="19.899999999999999" customHeight="1">
      <c r="A31" s="336"/>
      <c r="B31" s="339"/>
      <c r="C31" s="284" t="s">
        <v>1658</v>
      </c>
      <c r="D31" s="284" t="s">
        <v>1659</v>
      </c>
      <c r="E31" s="284">
        <f t="shared" si="0"/>
        <v>54</v>
      </c>
      <c r="F31" s="235">
        <v>50000</v>
      </c>
      <c r="G31" s="246">
        <v>2.7000000000000001E-3</v>
      </c>
      <c r="H31" s="220">
        <f t="shared" si="1"/>
        <v>135</v>
      </c>
      <c r="I31" s="234" t="s">
        <v>1773</v>
      </c>
      <c r="J31" s="234" t="s">
        <v>1774</v>
      </c>
      <c r="K31" s="234" t="s">
        <v>1786</v>
      </c>
      <c r="L31" s="234" t="s">
        <v>616</v>
      </c>
      <c r="M31" s="112" t="s">
        <v>1994</v>
      </c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s="113" customFormat="1" ht="19.899999999999999" customHeight="1">
      <c r="A32" s="336"/>
      <c r="B32" s="339"/>
      <c r="C32" s="284" t="s">
        <v>1660</v>
      </c>
      <c r="D32" s="284" t="s">
        <v>1661</v>
      </c>
      <c r="E32" s="284">
        <f t="shared" si="0"/>
        <v>54</v>
      </c>
      <c r="F32" s="235">
        <v>4000</v>
      </c>
      <c r="G32" s="246">
        <v>2.7000000000000001E-3</v>
      </c>
      <c r="H32" s="220">
        <f t="shared" si="1"/>
        <v>10.8</v>
      </c>
      <c r="I32" s="234" t="s">
        <v>1773</v>
      </c>
      <c r="J32" s="234" t="s">
        <v>1774</v>
      </c>
      <c r="K32" s="234" t="s">
        <v>1787</v>
      </c>
      <c r="L32" s="234" t="s">
        <v>611</v>
      </c>
      <c r="M32" s="112" t="s">
        <v>1994</v>
      </c>
      <c r="N32" s="112"/>
      <c r="O32" s="112"/>
      <c r="P32" s="112"/>
      <c r="Q32" s="112"/>
      <c r="R32" s="112"/>
      <c r="S32" s="112"/>
      <c r="T32" s="112"/>
      <c r="U32" s="112"/>
      <c r="V32" s="112"/>
    </row>
    <row r="33" spans="1:22" s="113" customFormat="1" ht="19.899999999999999" customHeight="1">
      <c r="A33" s="336"/>
      <c r="B33" s="339"/>
      <c r="C33" s="284" t="s">
        <v>1662</v>
      </c>
      <c r="D33" s="284" t="s">
        <v>1663</v>
      </c>
      <c r="E33" s="284">
        <f t="shared" si="0"/>
        <v>54.8</v>
      </c>
      <c r="F33" s="235">
        <v>36000</v>
      </c>
      <c r="G33" s="246">
        <v>2.7399999999999998E-3</v>
      </c>
      <c r="H33" s="220">
        <f t="shared" si="1"/>
        <v>98.639999999999986</v>
      </c>
      <c r="I33" s="234" t="s">
        <v>1788</v>
      </c>
      <c r="J33" s="234" t="s">
        <v>1789</v>
      </c>
      <c r="K33" s="234" t="s">
        <v>1790</v>
      </c>
      <c r="L33" s="234" t="s">
        <v>616</v>
      </c>
      <c r="M33" s="112" t="s">
        <v>1994</v>
      </c>
      <c r="N33" s="112"/>
      <c r="O33" s="112"/>
      <c r="P33" s="112"/>
      <c r="Q33" s="112"/>
      <c r="R33" s="112"/>
      <c r="S33" s="112"/>
      <c r="T33" s="112"/>
      <c r="U33" s="112"/>
      <c r="V33" s="112"/>
    </row>
    <row r="34" spans="1:22" s="113" customFormat="1" ht="19.899999999999999" customHeight="1">
      <c r="A34" s="336"/>
      <c r="B34" s="339"/>
      <c r="C34" s="284" t="s">
        <v>1664</v>
      </c>
      <c r="D34" s="284" t="s">
        <v>1665</v>
      </c>
      <c r="E34" s="284">
        <f t="shared" si="0"/>
        <v>4233.2</v>
      </c>
      <c r="F34" s="235">
        <v>1400</v>
      </c>
      <c r="G34" s="246">
        <v>0.21165999999999999</v>
      </c>
      <c r="H34" s="220">
        <f t="shared" si="1"/>
        <v>296.32399999999996</v>
      </c>
      <c r="I34" s="234" t="s">
        <v>1596</v>
      </c>
      <c r="J34" s="234" t="s">
        <v>1597</v>
      </c>
      <c r="K34" s="234" t="s">
        <v>1791</v>
      </c>
      <c r="L34" s="234" t="s">
        <v>611</v>
      </c>
      <c r="M34" s="112" t="s">
        <v>1994</v>
      </c>
      <c r="N34" s="112"/>
      <c r="O34" s="112"/>
      <c r="P34" s="112"/>
      <c r="Q34" s="112"/>
      <c r="R34" s="112"/>
      <c r="S34" s="112"/>
      <c r="T34" s="112"/>
      <c r="U34" s="112"/>
      <c r="V34" s="112"/>
    </row>
    <row r="35" spans="1:22" s="113" customFormat="1" ht="19.899999999999999" customHeight="1">
      <c r="A35" s="336"/>
      <c r="B35" s="339"/>
      <c r="C35" s="284" t="s">
        <v>1666</v>
      </c>
      <c r="D35" s="284" t="s">
        <v>1667</v>
      </c>
      <c r="E35" s="284">
        <f t="shared" si="0"/>
        <v>5144.2</v>
      </c>
      <c r="F35" s="235">
        <v>16500</v>
      </c>
      <c r="G35" s="246">
        <v>0.25720999999999999</v>
      </c>
      <c r="H35" s="220">
        <f t="shared" si="1"/>
        <v>4243.9650000000001</v>
      </c>
      <c r="I35" s="234" t="s">
        <v>1596</v>
      </c>
      <c r="J35" s="234" t="s">
        <v>1597</v>
      </c>
      <c r="K35" s="234" t="s">
        <v>1792</v>
      </c>
      <c r="L35" s="234" t="s">
        <v>611</v>
      </c>
      <c r="M35" s="112" t="s">
        <v>1994</v>
      </c>
      <c r="N35" s="112"/>
      <c r="O35" s="112"/>
      <c r="P35" s="112"/>
      <c r="Q35" s="112"/>
      <c r="R35" s="112"/>
      <c r="S35" s="112"/>
      <c r="T35" s="112"/>
      <c r="U35" s="112"/>
      <c r="V35" s="112"/>
    </row>
    <row r="36" spans="1:22" s="113" customFormat="1" ht="19.899999999999999" customHeight="1">
      <c r="A36" s="336"/>
      <c r="B36" s="339"/>
      <c r="C36" s="284" t="s">
        <v>1668</v>
      </c>
      <c r="D36" s="284" t="s">
        <v>1669</v>
      </c>
      <c r="E36" s="284">
        <f t="shared" si="0"/>
        <v>130.4</v>
      </c>
      <c r="F36" s="235">
        <v>20000</v>
      </c>
      <c r="G36" s="246">
        <v>6.5199999999999998E-3</v>
      </c>
      <c r="H36" s="220">
        <f t="shared" si="1"/>
        <v>130.4</v>
      </c>
      <c r="I36" s="234" t="s">
        <v>1793</v>
      </c>
      <c r="J36" s="234" t="s">
        <v>1794</v>
      </c>
      <c r="K36" s="234" t="s">
        <v>1795</v>
      </c>
      <c r="L36" s="234" t="s">
        <v>611</v>
      </c>
      <c r="M36" s="112" t="s">
        <v>1994</v>
      </c>
      <c r="N36" s="112"/>
      <c r="O36" s="112"/>
      <c r="P36" s="112"/>
      <c r="Q36" s="112"/>
      <c r="R36" s="112"/>
      <c r="S36" s="112"/>
      <c r="T36" s="112"/>
      <c r="U36" s="112"/>
      <c r="V36" s="112"/>
    </row>
    <row r="37" spans="1:22" s="113" customFormat="1" ht="19.899999999999999" customHeight="1">
      <c r="A37" s="336"/>
      <c r="B37" s="339"/>
      <c r="C37" s="284" t="s">
        <v>1670</v>
      </c>
      <c r="D37" s="284" t="s">
        <v>1671</v>
      </c>
      <c r="E37" s="284">
        <f t="shared" si="0"/>
        <v>206.60000000000002</v>
      </c>
      <c r="F37" s="235">
        <v>17000</v>
      </c>
      <c r="G37" s="246">
        <v>1.0330000000000001E-2</v>
      </c>
      <c r="H37" s="220">
        <f t="shared" si="1"/>
        <v>175.61</v>
      </c>
      <c r="I37" s="234" t="s">
        <v>1796</v>
      </c>
      <c r="J37" s="234" t="s">
        <v>1797</v>
      </c>
      <c r="K37" s="234" t="s">
        <v>1798</v>
      </c>
      <c r="L37" s="234" t="s">
        <v>611</v>
      </c>
      <c r="M37" s="112" t="s">
        <v>1994</v>
      </c>
      <c r="N37" s="112"/>
      <c r="O37" s="112"/>
      <c r="P37" s="112"/>
      <c r="Q37" s="112"/>
      <c r="R37" s="112"/>
      <c r="S37" s="112"/>
      <c r="T37" s="112"/>
      <c r="U37" s="112"/>
      <c r="V37" s="112"/>
    </row>
    <row r="38" spans="1:22" s="113" customFormat="1" ht="19.899999999999999" customHeight="1">
      <c r="A38" s="336"/>
      <c r="B38" s="339"/>
      <c r="C38" s="284" t="s">
        <v>1672</v>
      </c>
      <c r="D38" s="284" t="s">
        <v>1673</v>
      </c>
      <c r="E38" s="284">
        <f t="shared" si="0"/>
        <v>961.99999999999989</v>
      </c>
      <c r="F38" s="235">
        <v>2250</v>
      </c>
      <c r="G38" s="246">
        <v>4.8099999999999997E-2</v>
      </c>
      <c r="H38" s="220">
        <f t="shared" si="1"/>
        <v>108.22499999999999</v>
      </c>
      <c r="I38" s="234" t="s">
        <v>1799</v>
      </c>
      <c r="J38" s="234" t="s">
        <v>1800</v>
      </c>
      <c r="K38" s="234" t="s">
        <v>1801</v>
      </c>
      <c r="L38" s="234" t="s">
        <v>1802</v>
      </c>
      <c r="M38" s="112" t="s">
        <v>1994</v>
      </c>
      <c r="N38" s="112"/>
      <c r="O38" s="112"/>
      <c r="P38" s="112"/>
      <c r="Q38" s="112"/>
      <c r="R38" s="112"/>
      <c r="S38" s="112"/>
      <c r="T38" s="112"/>
      <c r="U38" s="112"/>
      <c r="V38" s="112"/>
    </row>
    <row r="39" spans="1:22" s="113" customFormat="1" ht="19.899999999999999" customHeight="1">
      <c r="A39" s="336"/>
      <c r="B39" s="339"/>
      <c r="C39" s="284" t="s">
        <v>1674</v>
      </c>
      <c r="D39" s="284" t="s">
        <v>1675</v>
      </c>
      <c r="E39" s="284">
        <f t="shared" si="0"/>
        <v>133.6</v>
      </c>
      <c r="F39" s="235">
        <v>2000</v>
      </c>
      <c r="G39" s="246">
        <v>6.6800000000000002E-3</v>
      </c>
      <c r="H39" s="220">
        <f t="shared" si="1"/>
        <v>13.360000000000001</v>
      </c>
      <c r="I39" s="234" t="s">
        <v>1803</v>
      </c>
      <c r="J39" s="234" t="s">
        <v>1804</v>
      </c>
      <c r="K39" s="234" t="s">
        <v>1805</v>
      </c>
      <c r="L39" s="234" t="s">
        <v>611</v>
      </c>
      <c r="M39" s="112" t="s">
        <v>1994</v>
      </c>
      <c r="N39" s="112"/>
      <c r="O39" s="112"/>
      <c r="P39" s="112"/>
      <c r="Q39" s="112"/>
      <c r="R39" s="112"/>
      <c r="S39" s="112"/>
      <c r="T39" s="112"/>
      <c r="U39" s="112"/>
      <c r="V39" s="112"/>
    </row>
    <row r="40" spans="1:22" s="113" customFormat="1" ht="19.899999999999999" customHeight="1">
      <c r="A40" s="336"/>
      <c r="B40" s="339"/>
      <c r="C40" s="284" t="s">
        <v>1676</v>
      </c>
      <c r="D40" s="284" t="s">
        <v>1677</v>
      </c>
      <c r="E40" s="284">
        <f t="shared" si="0"/>
        <v>2341.4</v>
      </c>
      <c r="F40" s="235">
        <v>9020</v>
      </c>
      <c r="G40" s="246">
        <v>0.11706999999999999</v>
      </c>
      <c r="H40" s="220">
        <f t="shared" si="1"/>
        <v>1055.9713999999999</v>
      </c>
      <c r="I40" s="234" t="s">
        <v>1596</v>
      </c>
      <c r="J40" s="234" t="s">
        <v>1597</v>
      </c>
      <c r="K40" s="234" t="s">
        <v>1806</v>
      </c>
      <c r="L40" s="234" t="s">
        <v>611</v>
      </c>
      <c r="M40" s="112" t="s">
        <v>1994</v>
      </c>
      <c r="N40" s="112"/>
      <c r="O40" s="112"/>
      <c r="P40" s="112"/>
      <c r="Q40" s="112"/>
      <c r="R40" s="112"/>
      <c r="S40" s="112"/>
      <c r="T40" s="112"/>
      <c r="U40" s="112"/>
      <c r="V40" s="112"/>
    </row>
    <row r="41" spans="1:22" s="113" customFormat="1" ht="19.899999999999999" customHeight="1">
      <c r="A41" s="336"/>
      <c r="B41" s="339"/>
      <c r="C41" s="284" t="s">
        <v>1678</v>
      </c>
      <c r="D41" s="284" t="s">
        <v>1679</v>
      </c>
      <c r="E41" s="284">
        <f t="shared" si="0"/>
        <v>222.6</v>
      </c>
      <c r="F41" s="235">
        <v>6000</v>
      </c>
      <c r="G41" s="246">
        <v>1.1129999999999999E-2</v>
      </c>
      <c r="H41" s="220">
        <f t="shared" si="1"/>
        <v>66.78</v>
      </c>
      <c r="I41" s="234" t="s">
        <v>1793</v>
      </c>
      <c r="J41" s="234" t="s">
        <v>1794</v>
      </c>
      <c r="K41" s="234" t="s">
        <v>1807</v>
      </c>
      <c r="L41" s="234" t="s">
        <v>611</v>
      </c>
      <c r="M41" s="112" t="s">
        <v>1994</v>
      </c>
      <c r="N41" s="112"/>
      <c r="O41" s="112"/>
      <c r="P41" s="112"/>
      <c r="Q41" s="112"/>
      <c r="R41" s="112"/>
      <c r="S41" s="112"/>
      <c r="T41" s="112"/>
      <c r="U41" s="112"/>
      <c r="V41" s="112"/>
    </row>
    <row r="42" spans="1:22" s="113" customFormat="1" ht="19.899999999999999" customHeight="1">
      <c r="A42" s="336"/>
      <c r="B42" s="339"/>
      <c r="C42" s="284" t="s">
        <v>1680</v>
      </c>
      <c r="D42" s="284" t="s">
        <v>1681</v>
      </c>
      <c r="E42" s="284">
        <f t="shared" si="0"/>
        <v>145.6</v>
      </c>
      <c r="F42" s="235">
        <v>6000</v>
      </c>
      <c r="G42" s="246">
        <v>7.28E-3</v>
      </c>
      <c r="H42" s="220">
        <f t="shared" si="1"/>
        <v>43.68</v>
      </c>
      <c r="I42" s="234" t="s">
        <v>1803</v>
      </c>
      <c r="J42" s="234" t="s">
        <v>1804</v>
      </c>
      <c r="K42" s="234" t="s">
        <v>1808</v>
      </c>
      <c r="L42" s="234" t="s">
        <v>611</v>
      </c>
      <c r="M42" s="112" t="s">
        <v>1994</v>
      </c>
      <c r="N42" s="112"/>
      <c r="O42" s="112"/>
      <c r="P42" s="112"/>
      <c r="Q42" s="112"/>
      <c r="R42" s="112"/>
      <c r="S42" s="112"/>
      <c r="T42" s="112"/>
      <c r="U42" s="112"/>
      <c r="V42" s="112"/>
    </row>
    <row r="43" spans="1:22" s="113" customFormat="1" ht="19.899999999999999" customHeight="1">
      <c r="A43" s="336"/>
      <c r="B43" s="339"/>
      <c r="C43" s="284" t="s">
        <v>1682</v>
      </c>
      <c r="D43" s="284" t="s">
        <v>1683</v>
      </c>
      <c r="E43" s="284">
        <f t="shared" si="0"/>
        <v>234</v>
      </c>
      <c r="F43" s="235">
        <v>5000</v>
      </c>
      <c r="G43" s="246">
        <v>1.17E-2</v>
      </c>
      <c r="H43" s="220">
        <f t="shared" si="1"/>
        <v>58.5</v>
      </c>
      <c r="I43" s="234" t="s">
        <v>1793</v>
      </c>
      <c r="J43" s="234" t="s">
        <v>1794</v>
      </c>
      <c r="K43" s="234" t="s">
        <v>1809</v>
      </c>
      <c r="L43" s="234" t="s">
        <v>611</v>
      </c>
      <c r="M43" s="112" t="s">
        <v>1994</v>
      </c>
      <c r="N43" s="112"/>
      <c r="O43" s="112"/>
      <c r="P43" s="112"/>
      <c r="Q43" s="112"/>
      <c r="R43" s="112"/>
      <c r="S43" s="112"/>
      <c r="T43" s="112"/>
      <c r="U43" s="112"/>
      <c r="V43" s="112"/>
    </row>
    <row r="44" spans="1:22" s="113" customFormat="1" ht="19.899999999999999" customHeight="1">
      <c r="A44" s="336"/>
      <c r="B44" s="339"/>
      <c r="C44" s="284" t="s">
        <v>1684</v>
      </c>
      <c r="D44" s="284" t="s">
        <v>1685</v>
      </c>
      <c r="E44" s="284">
        <f t="shared" si="0"/>
        <v>64.2</v>
      </c>
      <c r="F44" s="235">
        <v>6000</v>
      </c>
      <c r="G44" s="246">
        <v>3.2100000000000002E-3</v>
      </c>
      <c r="H44" s="220">
        <f t="shared" si="1"/>
        <v>19.260000000000002</v>
      </c>
      <c r="I44" s="234" t="s">
        <v>1596</v>
      </c>
      <c r="J44" s="234" t="s">
        <v>1597</v>
      </c>
      <c r="K44" s="234" t="s">
        <v>1810</v>
      </c>
      <c r="L44" s="234" t="s">
        <v>611</v>
      </c>
      <c r="M44" s="112" t="s">
        <v>1994</v>
      </c>
      <c r="N44" s="112"/>
      <c r="O44" s="112"/>
      <c r="P44" s="112"/>
      <c r="Q44" s="112"/>
      <c r="R44" s="112"/>
      <c r="S44" s="112"/>
      <c r="T44" s="112"/>
      <c r="U44" s="112"/>
      <c r="V44" s="112"/>
    </row>
    <row r="45" spans="1:22" s="113" customFormat="1" ht="19.899999999999999" customHeight="1">
      <c r="A45" s="336"/>
      <c r="B45" s="339"/>
      <c r="C45" s="284" t="s">
        <v>1686</v>
      </c>
      <c r="D45" s="284" t="s">
        <v>1687</v>
      </c>
      <c r="E45" s="284">
        <f t="shared" si="0"/>
        <v>525.4</v>
      </c>
      <c r="F45" s="235">
        <v>2000</v>
      </c>
      <c r="G45" s="246">
        <v>2.6270000000000002E-2</v>
      </c>
      <c r="H45" s="220">
        <f t="shared" si="1"/>
        <v>52.540000000000006</v>
      </c>
      <c r="I45" s="234" t="s">
        <v>1811</v>
      </c>
      <c r="J45" s="234" t="s">
        <v>1812</v>
      </c>
      <c r="K45" s="234" t="s">
        <v>1813</v>
      </c>
      <c r="L45" s="234" t="s">
        <v>611</v>
      </c>
      <c r="M45" s="112" t="s">
        <v>1994</v>
      </c>
      <c r="N45" s="112"/>
      <c r="O45" s="112"/>
      <c r="P45" s="112"/>
      <c r="Q45" s="112"/>
      <c r="R45" s="112"/>
      <c r="S45" s="112"/>
      <c r="T45" s="112"/>
      <c r="U45" s="112"/>
      <c r="V45" s="112"/>
    </row>
    <row r="46" spans="1:22" s="113" customFormat="1" ht="19.899999999999999" customHeight="1">
      <c r="A46" s="336"/>
      <c r="B46" s="339"/>
      <c r="C46" s="284" t="s">
        <v>1688</v>
      </c>
      <c r="D46" s="284" t="s">
        <v>1689</v>
      </c>
      <c r="E46" s="284">
        <f t="shared" si="0"/>
        <v>5960</v>
      </c>
      <c r="F46" s="235">
        <v>4800</v>
      </c>
      <c r="G46" s="246">
        <v>0.29799999999999999</v>
      </c>
      <c r="H46" s="220">
        <f t="shared" si="1"/>
        <v>1430.3999999999999</v>
      </c>
      <c r="I46" s="234" t="s">
        <v>1814</v>
      </c>
      <c r="J46" s="234" t="s">
        <v>1815</v>
      </c>
      <c r="K46" s="234" t="s">
        <v>1816</v>
      </c>
      <c r="L46" s="234" t="s">
        <v>611</v>
      </c>
      <c r="M46" s="112" t="s">
        <v>1994</v>
      </c>
      <c r="N46" s="112"/>
      <c r="O46" s="112"/>
      <c r="P46" s="112"/>
      <c r="Q46" s="112"/>
      <c r="R46" s="112"/>
      <c r="S46" s="112"/>
      <c r="T46" s="112"/>
      <c r="U46" s="112"/>
      <c r="V46" s="112"/>
    </row>
    <row r="47" spans="1:22" s="113" customFormat="1" ht="19.899999999999999" customHeight="1">
      <c r="A47" s="336"/>
      <c r="B47" s="339"/>
      <c r="C47" s="284" t="s">
        <v>1690</v>
      </c>
      <c r="D47" s="284" t="s">
        <v>1691</v>
      </c>
      <c r="E47" s="284">
        <f t="shared" si="0"/>
        <v>4360</v>
      </c>
      <c r="F47" s="235">
        <v>2000</v>
      </c>
      <c r="G47" s="246">
        <v>0.218</v>
      </c>
      <c r="H47" s="220">
        <f t="shared" si="1"/>
        <v>436</v>
      </c>
      <c r="I47" s="234" t="s">
        <v>1817</v>
      </c>
      <c r="J47" s="234" t="s">
        <v>1818</v>
      </c>
      <c r="K47" s="234" t="s">
        <v>1819</v>
      </c>
      <c r="L47" s="234" t="s">
        <v>1802</v>
      </c>
      <c r="M47" s="112" t="s">
        <v>1994</v>
      </c>
      <c r="N47" s="112"/>
      <c r="O47" s="112"/>
      <c r="P47" s="112"/>
      <c r="Q47" s="112"/>
      <c r="R47" s="112"/>
      <c r="S47" s="112"/>
      <c r="T47" s="112"/>
      <c r="U47" s="112"/>
      <c r="V47" s="112"/>
    </row>
    <row r="48" spans="1:22" s="113" customFormat="1" ht="19.899999999999999" customHeight="1">
      <c r="A48" s="336"/>
      <c r="B48" s="339"/>
      <c r="C48" s="284" t="s">
        <v>1692</v>
      </c>
      <c r="D48" s="284" t="s">
        <v>1693</v>
      </c>
      <c r="E48" s="284">
        <f t="shared" si="0"/>
        <v>4760</v>
      </c>
      <c r="F48" s="235">
        <v>2000</v>
      </c>
      <c r="G48" s="246">
        <v>0.23799999999999999</v>
      </c>
      <c r="H48" s="220">
        <f t="shared" si="1"/>
        <v>476</v>
      </c>
      <c r="I48" s="234" t="s">
        <v>1820</v>
      </c>
      <c r="J48" s="234" t="s">
        <v>1821</v>
      </c>
      <c r="K48" s="234" t="s">
        <v>1822</v>
      </c>
      <c r="L48" s="234" t="s">
        <v>1802</v>
      </c>
      <c r="M48" s="112" t="s">
        <v>1994</v>
      </c>
      <c r="N48" s="112"/>
      <c r="O48" s="112"/>
      <c r="P48" s="112"/>
      <c r="Q48" s="112"/>
      <c r="R48" s="112"/>
      <c r="S48" s="112"/>
      <c r="T48" s="112"/>
      <c r="U48" s="112"/>
      <c r="V48" s="112"/>
    </row>
    <row r="49" spans="1:22" s="113" customFormat="1" ht="19.899999999999999" customHeight="1">
      <c r="A49" s="336"/>
      <c r="B49" s="339"/>
      <c r="C49" s="284" t="s">
        <v>1694</v>
      </c>
      <c r="D49" s="284" t="s">
        <v>1695</v>
      </c>
      <c r="E49" s="284">
        <f t="shared" si="0"/>
        <v>3765.2000000000003</v>
      </c>
      <c r="F49" s="235">
        <v>2100</v>
      </c>
      <c r="G49" s="246">
        <v>0.18826000000000001</v>
      </c>
      <c r="H49" s="220">
        <f t="shared" si="1"/>
        <v>395.346</v>
      </c>
      <c r="I49" s="234" t="s">
        <v>1823</v>
      </c>
      <c r="J49" s="234" t="s">
        <v>1824</v>
      </c>
      <c r="K49" s="234" t="s">
        <v>1825</v>
      </c>
      <c r="L49" s="234" t="s">
        <v>611</v>
      </c>
      <c r="M49" s="112" t="s">
        <v>1994</v>
      </c>
      <c r="N49" s="112"/>
      <c r="O49" s="112"/>
      <c r="P49" s="112"/>
      <c r="Q49" s="112"/>
      <c r="R49" s="112"/>
      <c r="S49" s="112"/>
      <c r="T49" s="112"/>
      <c r="U49" s="112"/>
      <c r="V49" s="112"/>
    </row>
    <row r="50" spans="1:22" s="113" customFormat="1" ht="19.899999999999999" customHeight="1">
      <c r="A50" s="336"/>
      <c r="B50" s="339"/>
      <c r="C50" s="284" t="s">
        <v>1696</v>
      </c>
      <c r="D50" s="284" t="s">
        <v>1697</v>
      </c>
      <c r="E50" s="284">
        <f t="shared" si="0"/>
        <v>2875</v>
      </c>
      <c r="F50" s="235">
        <v>5400</v>
      </c>
      <c r="G50" s="246">
        <v>0.14374999999999999</v>
      </c>
      <c r="H50" s="220">
        <f t="shared" si="1"/>
        <v>776.24999999999989</v>
      </c>
      <c r="I50" s="234" t="s">
        <v>1826</v>
      </c>
      <c r="J50" s="234" t="s">
        <v>1827</v>
      </c>
      <c r="K50" s="234" t="s">
        <v>1828</v>
      </c>
      <c r="L50" s="234" t="s">
        <v>611</v>
      </c>
      <c r="M50" s="112" t="s">
        <v>1994</v>
      </c>
      <c r="N50" s="112"/>
      <c r="O50" s="112"/>
      <c r="P50" s="112"/>
      <c r="Q50" s="112"/>
      <c r="R50" s="112"/>
      <c r="S50" s="112"/>
      <c r="T50" s="112"/>
      <c r="U50" s="112"/>
      <c r="V50" s="112"/>
    </row>
    <row r="51" spans="1:22" s="113" customFormat="1" ht="19.899999999999999" customHeight="1">
      <c r="A51" s="336"/>
      <c r="B51" s="339"/>
      <c r="C51" s="284" t="s">
        <v>1698</v>
      </c>
      <c r="D51" s="284" t="s">
        <v>1699</v>
      </c>
      <c r="E51" s="284">
        <f t="shared" si="0"/>
        <v>4276.8</v>
      </c>
      <c r="F51" s="235">
        <v>18080</v>
      </c>
      <c r="G51" s="246">
        <v>0.21384</v>
      </c>
      <c r="H51" s="220">
        <f t="shared" si="1"/>
        <v>3866.2272000000003</v>
      </c>
      <c r="I51" s="234" t="s">
        <v>1826</v>
      </c>
      <c r="J51" s="234" t="s">
        <v>1827</v>
      </c>
      <c r="K51" s="234" t="s">
        <v>1829</v>
      </c>
      <c r="L51" s="234" t="s">
        <v>611</v>
      </c>
      <c r="M51" s="112" t="s">
        <v>1994</v>
      </c>
      <c r="N51" s="112"/>
      <c r="O51" s="112"/>
      <c r="P51" s="112"/>
      <c r="Q51" s="112"/>
      <c r="R51" s="112"/>
      <c r="S51" s="112"/>
      <c r="T51" s="112"/>
      <c r="U51" s="112"/>
      <c r="V51" s="112"/>
    </row>
    <row r="52" spans="1:22" s="113" customFormat="1" ht="19.899999999999999" customHeight="1">
      <c r="A52" s="336"/>
      <c r="B52" s="339"/>
      <c r="C52" s="284" t="s">
        <v>1700</v>
      </c>
      <c r="D52" s="284" t="s">
        <v>1701</v>
      </c>
      <c r="E52" s="284">
        <f t="shared" si="0"/>
        <v>10588</v>
      </c>
      <c r="F52" s="235">
        <v>4000</v>
      </c>
      <c r="G52" s="246">
        <v>0.52939999999999998</v>
      </c>
      <c r="H52" s="220">
        <f t="shared" si="1"/>
        <v>2117.6</v>
      </c>
      <c r="I52" s="234" t="s">
        <v>1830</v>
      </c>
      <c r="J52" s="234" t="s">
        <v>1831</v>
      </c>
      <c r="K52" s="234" t="s">
        <v>1832</v>
      </c>
      <c r="L52" s="234" t="s">
        <v>611</v>
      </c>
      <c r="M52" s="112" t="s">
        <v>1994</v>
      </c>
      <c r="N52" s="112"/>
      <c r="O52" s="112"/>
      <c r="P52" s="112"/>
      <c r="Q52" s="112"/>
      <c r="R52" s="112"/>
      <c r="S52" s="112"/>
      <c r="T52" s="112"/>
      <c r="U52" s="112"/>
      <c r="V52" s="112"/>
    </row>
    <row r="53" spans="1:22" s="113" customFormat="1" ht="19.899999999999999" customHeight="1">
      <c r="A53" s="336"/>
      <c r="B53" s="339"/>
      <c r="C53" s="284" t="s">
        <v>1702</v>
      </c>
      <c r="D53" s="284" t="s">
        <v>1703</v>
      </c>
      <c r="E53" s="284">
        <f t="shared" si="0"/>
        <v>36468</v>
      </c>
      <c r="F53" s="235">
        <v>1200</v>
      </c>
      <c r="G53" s="246">
        <v>1.8233999999999999</v>
      </c>
      <c r="H53" s="220">
        <f t="shared" si="1"/>
        <v>2188.08</v>
      </c>
      <c r="I53" s="234" t="s">
        <v>1833</v>
      </c>
      <c r="J53" s="234" t="s">
        <v>1834</v>
      </c>
      <c r="K53" s="234" t="s">
        <v>1835</v>
      </c>
      <c r="L53" s="234" t="s">
        <v>611</v>
      </c>
      <c r="M53" s="112" t="s">
        <v>1994</v>
      </c>
      <c r="N53" s="112"/>
      <c r="O53" s="112"/>
      <c r="P53" s="112"/>
      <c r="Q53" s="112"/>
      <c r="R53" s="112"/>
      <c r="S53" s="112"/>
      <c r="T53" s="112"/>
      <c r="U53" s="112"/>
      <c r="V53" s="112"/>
    </row>
    <row r="54" spans="1:22" s="113" customFormat="1" ht="19.899999999999999" customHeight="1">
      <c r="A54" s="336"/>
      <c r="B54" s="339"/>
      <c r="C54" s="284" t="s">
        <v>1704</v>
      </c>
      <c r="D54" s="284" t="s">
        <v>1705</v>
      </c>
      <c r="E54" s="284">
        <f t="shared" si="0"/>
        <v>2322.6</v>
      </c>
      <c r="F54" s="235">
        <v>16200</v>
      </c>
      <c r="G54" s="246">
        <v>0.11613</v>
      </c>
      <c r="H54" s="220">
        <f t="shared" si="1"/>
        <v>1881.306</v>
      </c>
      <c r="I54" s="234" t="s">
        <v>1836</v>
      </c>
      <c r="J54" s="234" t="s">
        <v>1837</v>
      </c>
      <c r="K54" s="234" t="s">
        <v>1838</v>
      </c>
      <c r="L54" s="234" t="s">
        <v>611</v>
      </c>
      <c r="M54" s="112" t="s">
        <v>1994</v>
      </c>
      <c r="N54" s="112"/>
      <c r="O54" s="112"/>
      <c r="P54" s="112"/>
      <c r="Q54" s="112"/>
      <c r="R54" s="112"/>
      <c r="S54" s="112"/>
      <c r="T54" s="112"/>
      <c r="U54" s="112"/>
      <c r="V54" s="112"/>
    </row>
    <row r="55" spans="1:22" s="113" customFormat="1" ht="19.899999999999999" customHeight="1">
      <c r="A55" s="336"/>
      <c r="B55" s="339"/>
      <c r="C55" s="284" t="s">
        <v>1706</v>
      </c>
      <c r="D55" s="284" t="s">
        <v>1707</v>
      </c>
      <c r="E55" s="284">
        <f t="shared" si="0"/>
        <v>2322.6</v>
      </c>
      <c r="F55" s="235">
        <v>300</v>
      </c>
      <c r="G55" s="246">
        <v>0.11613</v>
      </c>
      <c r="H55" s="220">
        <f t="shared" si="1"/>
        <v>34.838999999999999</v>
      </c>
      <c r="I55" s="234" t="s">
        <v>1839</v>
      </c>
      <c r="J55" s="234" t="s">
        <v>1840</v>
      </c>
      <c r="K55" s="234" t="s">
        <v>1841</v>
      </c>
      <c r="L55" s="234" t="s">
        <v>611</v>
      </c>
      <c r="M55" s="112" t="s">
        <v>1994</v>
      </c>
      <c r="N55" s="112"/>
      <c r="O55" s="112"/>
      <c r="P55" s="112"/>
      <c r="Q55" s="112"/>
      <c r="R55" s="112"/>
      <c r="S55" s="112"/>
      <c r="T55" s="112"/>
      <c r="U55" s="112"/>
      <c r="V55" s="112"/>
    </row>
    <row r="56" spans="1:22" s="113" customFormat="1" ht="19.899999999999999" customHeight="1">
      <c r="A56" s="336"/>
      <c r="B56" s="339"/>
      <c r="C56" s="284" t="s">
        <v>1708</v>
      </c>
      <c r="D56" s="284" t="s">
        <v>1709</v>
      </c>
      <c r="E56" s="284">
        <f t="shared" si="0"/>
        <v>2322.6</v>
      </c>
      <c r="F56" s="235">
        <v>4500</v>
      </c>
      <c r="G56" s="246">
        <v>0.11613</v>
      </c>
      <c r="H56" s="220">
        <f t="shared" si="1"/>
        <v>522.58500000000004</v>
      </c>
      <c r="I56" s="234" t="s">
        <v>1842</v>
      </c>
      <c r="J56" s="234" t="s">
        <v>1843</v>
      </c>
      <c r="K56" s="234" t="s">
        <v>1844</v>
      </c>
      <c r="L56" s="234" t="s">
        <v>611</v>
      </c>
      <c r="M56" s="112" t="s">
        <v>1994</v>
      </c>
      <c r="N56" s="112"/>
      <c r="O56" s="112"/>
      <c r="P56" s="112"/>
      <c r="Q56" s="112"/>
      <c r="R56" s="112"/>
      <c r="S56" s="112"/>
      <c r="T56" s="112"/>
      <c r="U56" s="112"/>
      <c r="V56" s="112"/>
    </row>
    <row r="57" spans="1:22" s="113" customFormat="1" ht="19.899999999999999" customHeight="1">
      <c r="A57" s="336"/>
      <c r="B57" s="339"/>
      <c r="C57" s="285" t="s">
        <v>1710</v>
      </c>
      <c r="D57" s="285" t="s">
        <v>1711</v>
      </c>
      <c r="E57" s="284">
        <f t="shared" si="0"/>
        <v>2383.6</v>
      </c>
      <c r="F57" s="262">
        <v>1200</v>
      </c>
      <c r="G57" s="263">
        <v>0.11917999999999999</v>
      </c>
      <c r="H57" s="220">
        <f t="shared" si="1"/>
        <v>143.01599999999999</v>
      </c>
      <c r="I57" s="261" t="s">
        <v>1842</v>
      </c>
      <c r="J57" s="261" t="s">
        <v>1843</v>
      </c>
      <c r="K57" s="261" t="s">
        <v>1981</v>
      </c>
      <c r="L57" s="261" t="s">
        <v>611</v>
      </c>
      <c r="M57" s="112" t="s">
        <v>1994</v>
      </c>
      <c r="N57" s="112"/>
      <c r="O57" s="112"/>
      <c r="P57" s="112"/>
      <c r="Q57" s="112"/>
      <c r="R57" s="112"/>
      <c r="S57" s="112"/>
      <c r="T57" s="112"/>
      <c r="U57" s="112"/>
      <c r="V57" s="112"/>
    </row>
    <row r="58" spans="1:22" s="113" customFormat="1" ht="19.899999999999999" customHeight="1">
      <c r="A58" s="336"/>
      <c r="B58" s="339"/>
      <c r="C58" s="284" t="s">
        <v>1712</v>
      </c>
      <c r="D58" s="284" t="s">
        <v>1713</v>
      </c>
      <c r="E58" s="284">
        <f t="shared" si="0"/>
        <v>283.40000000000003</v>
      </c>
      <c r="F58" s="235">
        <v>300</v>
      </c>
      <c r="G58" s="246">
        <v>1.417E-2</v>
      </c>
      <c r="H58" s="220">
        <f t="shared" si="1"/>
        <v>4.2510000000000003</v>
      </c>
      <c r="I58" s="234" t="s">
        <v>1845</v>
      </c>
      <c r="J58" s="234" t="s">
        <v>1846</v>
      </c>
      <c r="K58" s="234" t="s">
        <v>1847</v>
      </c>
      <c r="L58" s="234" t="s">
        <v>616</v>
      </c>
      <c r="M58" s="112" t="s">
        <v>1994</v>
      </c>
      <c r="N58" s="112"/>
      <c r="O58" s="112"/>
      <c r="P58" s="112"/>
      <c r="Q58" s="112"/>
      <c r="R58" s="112"/>
      <c r="S58" s="112"/>
      <c r="T58" s="112"/>
      <c r="U58" s="112"/>
      <c r="V58" s="112"/>
    </row>
    <row r="59" spans="1:22" s="113" customFormat="1" ht="19.899999999999999" customHeight="1">
      <c r="A59" s="336"/>
      <c r="B59" s="339"/>
      <c r="C59" s="284" t="s">
        <v>1714</v>
      </c>
      <c r="D59" s="284" t="s">
        <v>1715</v>
      </c>
      <c r="E59" s="284">
        <f t="shared" si="0"/>
        <v>0.2</v>
      </c>
      <c r="F59" s="235">
        <v>10000</v>
      </c>
      <c r="G59" s="246">
        <v>1.0000000000000001E-5</v>
      </c>
      <c r="H59" s="220">
        <f t="shared" si="1"/>
        <v>0.1</v>
      </c>
      <c r="I59" s="234" t="s">
        <v>1848</v>
      </c>
      <c r="J59" s="234" t="s">
        <v>1849</v>
      </c>
      <c r="K59" s="234" t="s">
        <v>1850</v>
      </c>
      <c r="L59" s="234" t="s">
        <v>1851</v>
      </c>
      <c r="M59" s="112" t="s">
        <v>1994</v>
      </c>
      <c r="N59" s="112"/>
      <c r="O59" s="112"/>
      <c r="P59" s="112"/>
      <c r="Q59" s="112"/>
      <c r="R59" s="112"/>
      <c r="S59" s="112"/>
      <c r="T59" s="112"/>
      <c r="U59" s="112"/>
      <c r="V59" s="112"/>
    </row>
    <row r="60" spans="1:22" s="113" customFormat="1" ht="19.899999999999999" customHeight="1">
      <c r="A60" s="336"/>
      <c r="B60" s="339"/>
      <c r="C60" s="284" t="s">
        <v>1716</v>
      </c>
      <c r="D60" s="284" t="s">
        <v>1717</v>
      </c>
      <c r="E60" s="284">
        <f t="shared" si="0"/>
        <v>0.2</v>
      </c>
      <c r="F60" s="235">
        <v>2000</v>
      </c>
      <c r="G60" s="246">
        <v>1.0000000000000001E-5</v>
      </c>
      <c r="H60" s="220">
        <f t="shared" si="1"/>
        <v>0.02</v>
      </c>
      <c r="I60" s="234" t="s">
        <v>1852</v>
      </c>
      <c r="J60" s="234" t="s">
        <v>1853</v>
      </c>
      <c r="K60" s="234" t="s">
        <v>1854</v>
      </c>
      <c r="L60" s="234" t="s">
        <v>611</v>
      </c>
      <c r="M60" s="112" t="s">
        <v>1994</v>
      </c>
      <c r="N60" s="112"/>
      <c r="O60" s="112"/>
      <c r="P60" s="112"/>
      <c r="Q60" s="112"/>
      <c r="R60" s="112"/>
      <c r="S60" s="112"/>
      <c r="T60" s="112"/>
      <c r="U60" s="112"/>
      <c r="V60" s="112"/>
    </row>
    <row r="61" spans="1:22" s="113" customFormat="1" ht="19.899999999999999" customHeight="1">
      <c r="A61" s="336"/>
      <c r="B61" s="339"/>
      <c r="C61" s="284" t="s">
        <v>1718</v>
      </c>
      <c r="D61" s="284" t="s">
        <v>1719</v>
      </c>
      <c r="E61" s="284">
        <f t="shared" si="0"/>
        <v>583.6</v>
      </c>
      <c r="F61" s="235">
        <v>1000</v>
      </c>
      <c r="G61" s="246">
        <v>2.9180000000000001E-2</v>
      </c>
      <c r="H61" s="220">
        <f t="shared" si="1"/>
        <v>29.18</v>
      </c>
      <c r="I61" s="234" t="s">
        <v>1855</v>
      </c>
      <c r="J61" s="234" t="s">
        <v>1856</v>
      </c>
      <c r="K61" s="234" t="s">
        <v>1857</v>
      </c>
      <c r="L61" s="234" t="s">
        <v>611</v>
      </c>
      <c r="M61" s="112" t="s">
        <v>1994</v>
      </c>
      <c r="N61" s="112"/>
      <c r="O61" s="112"/>
      <c r="P61" s="112"/>
      <c r="Q61" s="112"/>
      <c r="R61" s="112"/>
      <c r="S61" s="112"/>
      <c r="T61" s="112"/>
      <c r="U61" s="112"/>
      <c r="V61" s="112"/>
    </row>
    <row r="62" spans="1:22" s="113" customFormat="1" ht="19.899999999999999" customHeight="1">
      <c r="A62" s="336"/>
      <c r="B62" s="339"/>
      <c r="C62" s="284" t="s">
        <v>1720</v>
      </c>
      <c r="D62" s="284" t="s">
        <v>1721</v>
      </c>
      <c r="E62" s="284">
        <f t="shared" si="0"/>
        <v>0.2</v>
      </c>
      <c r="F62" s="235">
        <v>2000</v>
      </c>
      <c r="G62" s="246">
        <v>1.0000000000000001E-5</v>
      </c>
      <c r="H62" s="220">
        <f t="shared" si="1"/>
        <v>0.02</v>
      </c>
      <c r="I62" s="234" t="s">
        <v>1858</v>
      </c>
      <c r="J62" s="234" t="s">
        <v>1859</v>
      </c>
      <c r="K62" s="234" t="s">
        <v>1860</v>
      </c>
      <c r="L62" s="234" t="s">
        <v>616</v>
      </c>
      <c r="M62" s="112" t="s">
        <v>1994</v>
      </c>
      <c r="N62" s="112"/>
      <c r="O62" s="112"/>
      <c r="P62" s="112"/>
      <c r="Q62" s="112"/>
      <c r="R62" s="112"/>
      <c r="S62" s="112"/>
      <c r="T62" s="112"/>
      <c r="U62" s="112"/>
      <c r="V62" s="112"/>
    </row>
    <row r="63" spans="1:22" s="113" customFormat="1" ht="19.899999999999999" customHeight="1">
      <c r="A63" s="336"/>
      <c r="B63" s="339"/>
      <c r="C63" s="284" t="s">
        <v>1722</v>
      </c>
      <c r="D63" s="284" t="s">
        <v>1723</v>
      </c>
      <c r="E63" s="284">
        <f t="shared" si="0"/>
        <v>283.40000000000003</v>
      </c>
      <c r="F63" s="235">
        <v>5000</v>
      </c>
      <c r="G63" s="246">
        <v>1.417E-2</v>
      </c>
      <c r="H63" s="220">
        <f t="shared" si="1"/>
        <v>70.850000000000009</v>
      </c>
      <c r="I63" s="234" t="s">
        <v>1861</v>
      </c>
      <c r="J63" s="234" t="s">
        <v>1856</v>
      </c>
      <c r="K63" s="234" t="s">
        <v>1862</v>
      </c>
      <c r="L63" s="234" t="s">
        <v>611</v>
      </c>
      <c r="M63" s="112" t="s">
        <v>1994</v>
      </c>
      <c r="N63" s="112"/>
      <c r="O63" s="112"/>
      <c r="P63" s="112"/>
      <c r="Q63" s="112"/>
      <c r="R63" s="112"/>
      <c r="S63" s="112"/>
      <c r="T63" s="112"/>
      <c r="U63" s="112"/>
      <c r="V63" s="112"/>
    </row>
    <row r="64" spans="1:22" s="113" customFormat="1" ht="19.899999999999999" customHeight="1">
      <c r="A64" s="336"/>
      <c r="B64" s="339"/>
      <c r="C64" s="284" t="s">
        <v>1724</v>
      </c>
      <c r="D64" s="284" t="s">
        <v>1725</v>
      </c>
      <c r="E64" s="284">
        <f t="shared" si="0"/>
        <v>345.00000000000006</v>
      </c>
      <c r="F64" s="235">
        <v>1000</v>
      </c>
      <c r="G64" s="246">
        <v>1.7250000000000001E-2</v>
      </c>
      <c r="H64" s="220">
        <f t="shared" si="1"/>
        <v>17.25</v>
      </c>
      <c r="I64" s="234" t="s">
        <v>1855</v>
      </c>
      <c r="J64" s="234" t="s">
        <v>1856</v>
      </c>
      <c r="K64" s="234" t="s">
        <v>1863</v>
      </c>
      <c r="L64" s="234" t="s">
        <v>611</v>
      </c>
      <c r="M64" s="112" t="s">
        <v>1994</v>
      </c>
      <c r="N64" s="112"/>
      <c r="O64" s="112"/>
      <c r="P64" s="112"/>
      <c r="Q64" s="112"/>
      <c r="R64" s="112"/>
      <c r="S64" s="112"/>
      <c r="T64" s="112"/>
      <c r="U64" s="112"/>
      <c r="V64" s="112"/>
    </row>
    <row r="65" spans="1:22" s="113" customFormat="1" ht="19.899999999999999" customHeight="1">
      <c r="A65" s="336"/>
      <c r="B65" s="339"/>
      <c r="C65" s="284" t="s">
        <v>1726</v>
      </c>
      <c r="D65" s="284" t="s">
        <v>1727</v>
      </c>
      <c r="E65" s="284">
        <f t="shared" si="0"/>
        <v>283.40000000000003</v>
      </c>
      <c r="F65" s="235">
        <v>1200</v>
      </c>
      <c r="G65" s="246">
        <v>1.417E-2</v>
      </c>
      <c r="H65" s="220">
        <f t="shared" si="1"/>
        <v>17.004000000000001</v>
      </c>
      <c r="I65" s="234" t="s">
        <v>1842</v>
      </c>
      <c r="J65" s="234" t="s">
        <v>1843</v>
      </c>
      <c r="K65" s="234" t="s">
        <v>1864</v>
      </c>
      <c r="L65" s="234" t="s">
        <v>611</v>
      </c>
      <c r="M65" s="112" t="s">
        <v>1994</v>
      </c>
      <c r="N65" s="112"/>
      <c r="O65" s="112"/>
      <c r="P65" s="112"/>
      <c r="Q65" s="112"/>
      <c r="R65" s="112"/>
      <c r="S65" s="112"/>
      <c r="T65" s="112"/>
      <c r="U65" s="112"/>
      <c r="V65" s="112"/>
    </row>
    <row r="66" spans="1:22" s="113" customFormat="1" ht="19.899999999999999" customHeight="1">
      <c r="A66" s="336"/>
      <c r="B66" s="339"/>
      <c r="C66" s="284" t="s">
        <v>1728</v>
      </c>
      <c r="D66" s="284" t="s">
        <v>1729</v>
      </c>
      <c r="E66" s="284">
        <f t="shared" si="0"/>
        <v>345.00000000000006</v>
      </c>
      <c r="F66" s="235">
        <v>3600</v>
      </c>
      <c r="G66" s="246">
        <v>1.7250000000000001E-2</v>
      </c>
      <c r="H66" s="220">
        <f t="shared" si="1"/>
        <v>62.100000000000009</v>
      </c>
      <c r="I66" s="234" t="s">
        <v>1842</v>
      </c>
      <c r="J66" s="234" t="s">
        <v>1843</v>
      </c>
      <c r="K66" s="234" t="s">
        <v>1865</v>
      </c>
      <c r="L66" s="234" t="s">
        <v>611</v>
      </c>
      <c r="M66" s="112" t="s">
        <v>1994</v>
      </c>
      <c r="N66" s="112"/>
      <c r="O66" s="112"/>
      <c r="P66" s="112"/>
      <c r="Q66" s="112"/>
      <c r="R66" s="112"/>
      <c r="S66" s="112"/>
      <c r="T66" s="112"/>
      <c r="U66" s="112"/>
      <c r="V66" s="112"/>
    </row>
    <row r="67" spans="1:22" s="113" customFormat="1" ht="19.899999999999999" customHeight="1">
      <c r="A67" s="336"/>
      <c r="B67" s="339"/>
      <c r="C67" s="284" t="s">
        <v>1730</v>
      </c>
      <c r="D67" s="284" t="s">
        <v>1731</v>
      </c>
      <c r="E67" s="284">
        <f t="shared" si="0"/>
        <v>0.2</v>
      </c>
      <c r="F67" s="235">
        <v>18000</v>
      </c>
      <c r="G67" s="246">
        <v>1.0000000000000001E-5</v>
      </c>
      <c r="H67" s="220">
        <f t="shared" si="1"/>
        <v>0.18000000000000002</v>
      </c>
      <c r="I67" s="234" t="s">
        <v>1852</v>
      </c>
      <c r="J67" s="234" t="s">
        <v>1853</v>
      </c>
      <c r="K67" s="234" t="s">
        <v>1866</v>
      </c>
      <c r="L67" s="234" t="s">
        <v>611</v>
      </c>
      <c r="M67" s="112" t="s">
        <v>1994</v>
      </c>
      <c r="N67" s="112"/>
      <c r="O67" s="112"/>
      <c r="P67" s="112"/>
      <c r="Q67" s="112"/>
      <c r="R67" s="112"/>
      <c r="S67" s="112"/>
      <c r="T67" s="112"/>
      <c r="U67" s="112"/>
      <c r="V67" s="112"/>
    </row>
    <row r="68" spans="1:22" s="113" customFormat="1" ht="19.899999999999999" customHeight="1">
      <c r="A68" s="336"/>
      <c r="B68" s="339"/>
      <c r="C68" s="284" t="s">
        <v>1732</v>
      </c>
      <c r="D68" s="284" t="s">
        <v>1733</v>
      </c>
      <c r="E68" s="284">
        <f t="shared" si="0"/>
        <v>0.2</v>
      </c>
      <c r="F68" s="235">
        <v>18000</v>
      </c>
      <c r="G68" s="246">
        <v>1.0000000000000001E-5</v>
      </c>
      <c r="H68" s="220">
        <f t="shared" si="1"/>
        <v>0.18000000000000002</v>
      </c>
      <c r="I68" s="234" t="s">
        <v>1852</v>
      </c>
      <c r="J68" s="234" t="s">
        <v>1853</v>
      </c>
      <c r="K68" s="234" t="s">
        <v>1867</v>
      </c>
      <c r="L68" s="234" t="s">
        <v>611</v>
      </c>
      <c r="M68" s="112" t="s">
        <v>1994</v>
      </c>
      <c r="N68" s="112"/>
      <c r="O68" s="112"/>
      <c r="P68" s="112"/>
      <c r="Q68" s="112"/>
      <c r="R68" s="112"/>
      <c r="S68" s="112"/>
      <c r="T68" s="112"/>
      <c r="U68" s="112"/>
      <c r="V68" s="112"/>
    </row>
    <row r="69" spans="1:22" s="113" customFormat="1" ht="19.899999999999999" customHeight="1">
      <c r="A69" s="336"/>
      <c r="B69" s="339"/>
      <c r="C69" s="284" t="s">
        <v>1734</v>
      </c>
      <c r="D69" s="284" t="s">
        <v>1735</v>
      </c>
      <c r="E69" s="284">
        <f t="shared" si="0"/>
        <v>0.2</v>
      </c>
      <c r="F69" s="235">
        <v>4000</v>
      </c>
      <c r="G69" s="246">
        <v>1.0000000000000001E-5</v>
      </c>
      <c r="H69" s="220">
        <f t="shared" si="1"/>
        <v>0.04</v>
      </c>
      <c r="I69" s="234" t="s">
        <v>1848</v>
      </c>
      <c r="J69" s="234" t="s">
        <v>1853</v>
      </c>
      <c r="K69" s="234" t="s">
        <v>1868</v>
      </c>
      <c r="L69" s="234" t="s">
        <v>611</v>
      </c>
      <c r="M69" s="112" t="s">
        <v>1994</v>
      </c>
      <c r="N69" s="112"/>
      <c r="O69" s="112"/>
      <c r="P69" s="112"/>
      <c r="Q69" s="112"/>
      <c r="R69" s="112"/>
      <c r="S69" s="112"/>
      <c r="T69" s="112"/>
      <c r="U69" s="112"/>
      <c r="V69" s="112"/>
    </row>
    <row r="70" spans="1:22" s="113" customFormat="1" ht="19.899999999999999" customHeight="1">
      <c r="A70" s="336"/>
      <c r="B70" s="339"/>
      <c r="C70" s="284" t="s">
        <v>1736</v>
      </c>
      <c r="D70" s="284" t="s">
        <v>1737</v>
      </c>
      <c r="E70" s="284">
        <f t="shared" si="0"/>
        <v>1890</v>
      </c>
      <c r="F70" s="235">
        <v>16200</v>
      </c>
      <c r="G70" s="246">
        <v>9.4500000000000001E-2</v>
      </c>
      <c r="H70" s="220">
        <f t="shared" si="1"/>
        <v>1530.9</v>
      </c>
      <c r="I70" s="234" t="s">
        <v>1842</v>
      </c>
      <c r="J70" s="234" t="s">
        <v>1843</v>
      </c>
      <c r="K70" s="234" t="s">
        <v>1869</v>
      </c>
      <c r="L70" s="234" t="s">
        <v>611</v>
      </c>
      <c r="M70" s="112" t="s">
        <v>1994</v>
      </c>
      <c r="N70" s="112"/>
      <c r="O70" s="112"/>
      <c r="P70" s="112"/>
      <c r="Q70" s="112"/>
      <c r="R70" s="112"/>
      <c r="S70" s="112"/>
      <c r="T70" s="112"/>
      <c r="U70" s="112"/>
      <c r="V70" s="112"/>
    </row>
    <row r="71" spans="1:22" s="113" customFormat="1" ht="19.899999999999999" customHeight="1">
      <c r="A71" s="336"/>
      <c r="B71" s="339"/>
      <c r="C71" s="285" t="s">
        <v>1738</v>
      </c>
      <c r="D71" s="285" t="s">
        <v>1739</v>
      </c>
      <c r="E71" s="284">
        <f t="shared" si="0"/>
        <v>1885.8</v>
      </c>
      <c r="F71" s="262">
        <v>1200</v>
      </c>
      <c r="G71" s="263">
        <v>9.4289999999999999E-2</v>
      </c>
      <c r="H71" s="220">
        <f t="shared" si="1"/>
        <v>113.148</v>
      </c>
      <c r="I71" s="261" t="s">
        <v>1842</v>
      </c>
      <c r="J71" s="261" t="s">
        <v>1843</v>
      </c>
      <c r="K71" s="261" t="s">
        <v>1982</v>
      </c>
      <c r="L71" s="261" t="s">
        <v>611</v>
      </c>
      <c r="M71" s="112" t="s">
        <v>1994</v>
      </c>
      <c r="N71" s="112"/>
      <c r="O71" s="112"/>
      <c r="P71" s="112"/>
      <c r="Q71" s="112"/>
      <c r="R71" s="112"/>
      <c r="S71" s="112"/>
      <c r="T71" s="112"/>
      <c r="U71" s="112"/>
      <c r="V71" s="112"/>
    </row>
    <row r="72" spans="1:22" s="113" customFormat="1" ht="19.899999999999999" customHeight="1">
      <c r="A72" s="336"/>
      <c r="B72" s="339"/>
      <c r="C72" s="285" t="s">
        <v>1740</v>
      </c>
      <c r="D72" s="285" t="s">
        <v>1741</v>
      </c>
      <c r="E72" s="284">
        <f t="shared" si="0"/>
        <v>1890</v>
      </c>
      <c r="F72" s="262">
        <v>4500</v>
      </c>
      <c r="G72" s="263">
        <v>9.4500000000000001E-2</v>
      </c>
      <c r="H72" s="220">
        <f t="shared" si="1"/>
        <v>425.25</v>
      </c>
      <c r="I72" s="261" t="s">
        <v>1842</v>
      </c>
      <c r="J72" s="261" t="s">
        <v>1843</v>
      </c>
      <c r="K72" s="261" t="s">
        <v>1870</v>
      </c>
      <c r="L72" s="261" t="s">
        <v>611</v>
      </c>
      <c r="M72" s="112" t="s">
        <v>1994</v>
      </c>
      <c r="N72" s="112"/>
      <c r="O72" s="112"/>
      <c r="P72" s="112"/>
      <c r="Q72" s="112"/>
      <c r="R72" s="112"/>
      <c r="S72" s="112"/>
      <c r="T72" s="112"/>
      <c r="U72" s="112"/>
      <c r="V72" s="112"/>
    </row>
    <row r="73" spans="1:22" s="113" customFormat="1" ht="19.899999999999999" customHeight="1">
      <c r="A73" s="336"/>
      <c r="B73" s="339"/>
      <c r="C73" s="285" t="s">
        <v>1742</v>
      </c>
      <c r="D73" s="285" t="s">
        <v>1743</v>
      </c>
      <c r="E73" s="284">
        <f t="shared" si="0"/>
        <v>772.59999999999991</v>
      </c>
      <c r="F73" s="262">
        <v>1200</v>
      </c>
      <c r="G73" s="263">
        <v>3.8629999999999998E-2</v>
      </c>
      <c r="H73" s="220">
        <f t="shared" si="1"/>
        <v>46.355999999999995</v>
      </c>
      <c r="I73" s="261" t="s">
        <v>1855</v>
      </c>
      <c r="J73" s="261" t="s">
        <v>1856</v>
      </c>
      <c r="K73" s="261" t="s">
        <v>1983</v>
      </c>
      <c r="L73" s="261" t="s">
        <v>611</v>
      </c>
      <c r="M73" s="112" t="s">
        <v>1994</v>
      </c>
      <c r="N73" s="112"/>
      <c r="O73" s="112"/>
      <c r="P73" s="112"/>
      <c r="Q73" s="112"/>
      <c r="R73" s="112"/>
      <c r="S73" s="112"/>
      <c r="T73" s="112"/>
      <c r="U73" s="112"/>
      <c r="V73" s="112"/>
    </row>
    <row r="74" spans="1:22" s="113" customFormat="1" ht="19.899999999999999" customHeight="1">
      <c r="A74" s="336"/>
      <c r="B74" s="339"/>
      <c r="C74" s="285" t="s">
        <v>1744</v>
      </c>
      <c r="D74" s="285" t="s">
        <v>1745</v>
      </c>
      <c r="E74" s="284">
        <f t="shared" si="0"/>
        <v>1885.8</v>
      </c>
      <c r="F74" s="262">
        <v>300</v>
      </c>
      <c r="G74" s="263">
        <v>9.4289999999999999E-2</v>
      </c>
      <c r="H74" s="220">
        <f t="shared" si="1"/>
        <v>28.286999999999999</v>
      </c>
      <c r="I74" s="261" t="s">
        <v>1842</v>
      </c>
      <c r="J74" s="261" t="s">
        <v>1843</v>
      </c>
      <c r="K74" s="261" t="s">
        <v>1871</v>
      </c>
      <c r="L74" s="261" t="s">
        <v>611</v>
      </c>
      <c r="M74" s="112" t="s">
        <v>1994</v>
      </c>
      <c r="N74" s="112"/>
      <c r="O74" s="112"/>
      <c r="P74" s="112"/>
      <c r="Q74" s="112"/>
      <c r="R74" s="112"/>
      <c r="S74" s="112"/>
      <c r="T74" s="112"/>
      <c r="U74" s="112"/>
      <c r="V74" s="112"/>
    </row>
    <row r="75" spans="1:22" s="113" customFormat="1" ht="19.899999999999999" customHeight="1">
      <c r="A75" s="336"/>
      <c r="B75" s="339"/>
      <c r="C75" s="285" t="s">
        <v>1746</v>
      </c>
      <c r="D75" s="285" t="s">
        <v>1747</v>
      </c>
      <c r="E75" s="284">
        <f t="shared" si="0"/>
        <v>1938.4</v>
      </c>
      <c r="F75" s="262">
        <v>5000</v>
      </c>
      <c r="G75" s="263">
        <v>9.6920000000000006E-2</v>
      </c>
      <c r="H75" s="220">
        <f t="shared" si="1"/>
        <v>484.6</v>
      </c>
      <c r="I75" s="261" t="s">
        <v>1855</v>
      </c>
      <c r="J75" s="261" t="s">
        <v>1856</v>
      </c>
      <c r="K75" s="261" t="s">
        <v>1872</v>
      </c>
      <c r="L75" s="261" t="s">
        <v>611</v>
      </c>
      <c r="M75" s="112" t="s">
        <v>1994</v>
      </c>
      <c r="N75" s="112"/>
      <c r="O75" s="112"/>
      <c r="P75" s="112"/>
      <c r="Q75" s="112"/>
      <c r="R75" s="112"/>
      <c r="S75" s="112"/>
      <c r="T75" s="112"/>
      <c r="U75" s="112"/>
      <c r="V75" s="112"/>
    </row>
    <row r="76" spans="1:22" s="113" customFormat="1" ht="19.899999999999999" customHeight="1">
      <c r="A76" s="336"/>
      <c r="B76" s="339"/>
      <c r="C76" s="285" t="s">
        <v>1748</v>
      </c>
      <c r="D76" s="285" t="s">
        <v>1749</v>
      </c>
      <c r="E76" s="284">
        <f t="shared" si="0"/>
        <v>1938.4</v>
      </c>
      <c r="F76" s="262">
        <v>32300</v>
      </c>
      <c r="G76" s="263">
        <v>9.6920000000000006E-2</v>
      </c>
      <c r="H76" s="220">
        <f t="shared" si="1"/>
        <v>3130.5160000000001</v>
      </c>
      <c r="I76" s="261" t="s">
        <v>1842</v>
      </c>
      <c r="J76" s="261" t="s">
        <v>1843</v>
      </c>
      <c r="K76" s="261" t="s">
        <v>1873</v>
      </c>
      <c r="L76" s="261" t="s">
        <v>611</v>
      </c>
      <c r="M76" s="112" t="s">
        <v>1994</v>
      </c>
      <c r="N76" s="112"/>
      <c r="O76" s="112"/>
      <c r="P76" s="112"/>
      <c r="Q76" s="112"/>
      <c r="R76" s="112"/>
      <c r="S76" s="112"/>
      <c r="T76" s="112"/>
      <c r="U76" s="112"/>
      <c r="V76" s="112"/>
    </row>
    <row r="77" spans="1:22" s="113" customFormat="1" ht="19.899999999999999" customHeight="1">
      <c r="A77" s="336"/>
      <c r="B77" s="339"/>
      <c r="C77" s="285" t="s">
        <v>1750</v>
      </c>
      <c r="D77" s="285" t="s">
        <v>1751</v>
      </c>
      <c r="E77" s="284">
        <f t="shared" si="0"/>
        <v>1938.4</v>
      </c>
      <c r="F77" s="262">
        <v>300</v>
      </c>
      <c r="G77" s="263">
        <v>9.6920000000000006E-2</v>
      </c>
      <c r="H77" s="220">
        <f t="shared" si="1"/>
        <v>29.076000000000001</v>
      </c>
      <c r="I77" s="261" t="s">
        <v>1842</v>
      </c>
      <c r="J77" s="261" t="s">
        <v>1843</v>
      </c>
      <c r="K77" s="261" t="s">
        <v>1984</v>
      </c>
      <c r="L77" s="261" t="s">
        <v>611</v>
      </c>
      <c r="M77" s="112" t="s">
        <v>1994</v>
      </c>
      <c r="N77" s="112"/>
      <c r="O77" s="112"/>
      <c r="P77" s="112"/>
      <c r="Q77" s="112"/>
      <c r="R77" s="112"/>
      <c r="S77" s="112"/>
      <c r="T77" s="112"/>
      <c r="U77" s="112"/>
      <c r="V77" s="112"/>
    </row>
    <row r="78" spans="1:22" s="113" customFormat="1" ht="19.899999999999999" customHeight="1">
      <c r="A78" s="336"/>
      <c r="B78" s="339"/>
      <c r="C78" s="285" t="s">
        <v>1752</v>
      </c>
      <c r="D78" s="285" t="s">
        <v>1753</v>
      </c>
      <c r="E78" s="284">
        <f t="shared" si="0"/>
        <v>1981.9999999999998</v>
      </c>
      <c r="F78" s="262">
        <v>2000</v>
      </c>
      <c r="G78" s="263">
        <v>9.9099999999999994E-2</v>
      </c>
      <c r="H78" s="220">
        <f t="shared" si="1"/>
        <v>198.2</v>
      </c>
      <c r="I78" s="261" t="s">
        <v>1855</v>
      </c>
      <c r="J78" s="261" t="s">
        <v>1856</v>
      </c>
      <c r="K78" s="261" t="s">
        <v>1985</v>
      </c>
      <c r="L78" s="261" t="s">
        <v>611</v>
      </c>
      <c r="M78" s="112" t="s">
        <v>1994</v>
      </c>
      <c r="N78" s="112"/>
      <c r="O78" s="112"/>
      <c r="P78" s="112"/>
      <c r="Q78" s="112"/>
      <c r="R78" s="112"/>
      <c r="S78" s="112"/>
      <c r="T78" s="112"/>
      <c r="U78" s="112"/>
      <c r="V78" s="112"/>
    </row>
    <row r="79" spans="1:22" s="113" customFormat="1" ht="19.899999999999999" customHeight="1">
      <c r="A79" s="336"/>
      <c r="B79" s="339"/>
      <c r="C79" s="285" t="s">
        <v>1754</v>
      </c>
      <c r="D79" s="285" t="s">
        <v>1755</v>
      </c>
      <c r="E79" s="284">
        <f t="shared" si="0"/>
        <v>1487.9999999999998</v>
      </c>
      <c r="F79" s="262">
        <v>2000</v>
      </c>
      <c r="G79" s="263">
        <v>7.4399999999999994E-2</v>
      </c>
      <c r="H79" s="220">
        <f t="shared" si="1"/>
        <v>148.79999999999998</v>
      </c>
      <c r="I79" s="261" t="s">
        <v>1874</v>
      </c>
      <c r="J79" s="261" t="s">
        <v>1875</v>
      </c>
      <c r="K79" s="261" t="s">
        <v>1986</v>
      </c>
      <c r="L79" s="261" t="s">
        <v>611</v>
      </c>
      <c r="M79" s="112" t="s">
        <v>1994</v>
      </c>
      <c r="N79" s="112"/>
      <c r="O79" s="112"/>
      <c r="P79" s="112"/>
      <c r="Q79" s="112"/>
      <c r="R79" s="112"/>
      <c r="S79" s="112"/>
      <c r="T79" s="112"/>
      <c r="U79" s="112"/>
      <c r="V79" s="112"/>
    </row>
    <row r="80" spans="1:22" s="113" customFormat="1" ht="19.899999999999999" customHeight="1">
      <c r="A80" s="336"/>
      <c r="B80" s="339"/>
      <c r="C80" s="284" t="s">
        <v>1756</v>
      </c>
      <c r="D80" s="284" t="s">
        <v>1757</v>
      </c>
      <c r="E80" s="284">
        <f t="shared" si="0"/>
        <v>2383.6</v>
      </c>
      <c r="F80" s="235">
        <v>21000</v>
      </c>
      <c r="G80" s="246">
        <v>0.11917999999999999</v>
      </c>
      <c r="H80" s="220">
        <f t="shared" si="1"/>
        <v>2502.7799999999997</v>
      </c>
      <c r="I80" s="234" t="s">
        <v>1876</v>
      </c>
      <c r="J80" s="234" t="s">
        <v>1877</v>
      </c>
      <c r="K80" s="251" t="s">
        <v>1878</v>
      </c>
      <c r="L80" s="234" t="s">
        <v>611</v>
      </c>
      <c r="M80" s="112" t="s">
        <v>1994</v>
      </c>
      <c r="N80" s="112"/>
      <c r="O80" s="112"/>
      <c r="P80" s="112"/>
      <c r="Q80" s="112"/>
      <c r="R80" s="112"/>
      <c r="S80" s="112"/>
      <c r="T80" s="112"/>
      <c r="U80" s="112"/>
      <c r="V80" s="112"/>
    </row>
    <row r="81" spans="1:22" s="113" customFormat="1" ht="19.899999999999999" customHeight="1">
      <c r="A81" s="336"/>
      <c r="B81" s="339"/>
      <c r="C81" s="284" t="s">
        <v>1758</v>
      </c>
      <c r="D81" s="284" t="s">
        <v>1759</v>
      </c>
      <c r="E81" s="284">
        <f t="shared" ref="E81:E104" si="2">G81*20000</f>
        <v>3589</v>
      </c>
      <c r="F81" s="235">
        <v>4500</v>
      </c>
      <c r="G81" s="246">
        <v>0.17945</v>
      </c>
      <c r="H81" s="220">
        <f t="shared" ref="H81" si="3">G81*F81</f>
        <v>807.52499999999998</v>
      </c>
      <c r="I81" s="234" t="s">
        <v>1879</v>
      </c>
      <c r="J81" s="234" t="s">
        <v>1880</v>
      </c>
      <c r="K81" s="251" t="s">
        <v>1881</v>
      </c>
      <c r="L81" s="234" t="s">
        <v>611</v>
      </c>
      <c r="M81" s="112" t="s">
        <v>1994</v>
      </c>
      <c r="N81" s="112"/>
      <c r="O81" s="112"/>
      <c r="P81" s="112"/>
      <c r="Q81" s="112"/>
      <c r="R81" s="112"/>
      <c r="S81" s="112"/>
      <c r="T81" s="112"/>
      <c r="U81" s="112"/>
      <c r="V81" s="112"/>
    </row>
    <row r="82" spans="1:22" s="113" customFormat="1" ht="19.899999999999999" customHeight="1">
      <c r="A82" s="336"/>
      <c r="B82" s="339"/>
      <c r="C82" s="248" t="s">
        <v>1883</v>
      </c>
      <c r="D82" s="248" t="s">
        <v>1884</v>
      </c>
      <c r="E82" s="284">
        <f t="shared" si="2"/>
        <v>40299.800000000003</v>
      </c>
      <c r="F82" s="258">
        <v>10500</v>
      </c>
      <c r="G82" s="249">
        <v>2.0149900000000001</v>
      </c>
      <c r="H82" s="250">
        <f>G82*F82</f>
        <v>21157.395</v>
      </c>
      <c r="I82" s="247" t="s">
        <v>1885</v>
      </c>
      <c r="J82" s="247" t="s">
        <v>1886</v>
      </c>
      <c r="K82" s="247" t="s">
        <v>1887</v>
      </c>
      <c r="L82" s="147" t="s">
        <v>611</v>
      </c>
      <c r="M82" s="112" t="s">
        <v>1994</v>
      </c>
      <c r="N82" s="112"/>
      <c r="O82" s="112"/>
      <c r="P82" s="112"/>
      <c r="Q82" s="112"/>
      <c r="R82" s="112"/>
      <c r="S82" s="112"/>
      <c r="T82" s="112"/>
      <c r="U82" s="112"/>
      <c r="V82" s="112"/>
    </row>
    <row r="83" spans="1:22" s="113" customFormat="1" ht="19.899999999999999" customHeight="1">
      <c r="A83" s="336"/>
      <c r="B83" s="339"/>
      <c r="C83" s="248" t="s">
        <v>1883</v>
      </c>
      <c r="D83" s="248" t="s">
        <v>1884</v>
      </c>
      <c r="E83" s="284">
        <f t="shared" si="2"/>
        <v>40299.800000000003</v>
      </c>
      <c r="F83" s="259">
        <v>6500</v>
      </c>
      <c r="G83" s="249">
        <v>2.0149900000000001</v>
      </c>
      <c r="H83" s="220">
        <f>G83*F83</f>
        <v>13097.434999999999</v>
      </c>
      <c r="I83" s="221" t="s">
        <v>1885</v>
      </c>
      <c r="J83" s="221" t="s">
        <v>1886</v>
      </c>
      <c r="K83" s="252" t="s">
        <v>1887</v>
      </c>
      <c r="L83" s="221" t="s">
        <v>611</v>
      </c>
      <c r="M83" s="112" t="s">
        <v>1994</v>
      </c>
      <c r="N83" s="112"/>
      <c r="O83" s="112"/>
      <c r="P83" s="112"/>
      <c r="Q83" s="112"/>
      <c r="R83" s="112"/>
      <c r="S83" s="112"/>
      <c r="T83" s="112"/>
      <c r="U83" s="112"/>
      <c r="V83" s="112"/>
    </row>
    <row r="84" spans="1:22" s="113" customFormat="1" ht="19.899999999999999" customHeight="1">
      <c r="A84" s="336"/>
      <c r="B84" s="339"/>
      <c r="C84" s="248" t="s">
        <v>1888</v>
      </c>
      <c r="D84" s="248" t="s">
        <v>1889</v>
      </c>
      <c r="E84" s="284">
        <f t="shared" si="2"/>
        <v>47256</v>
      </c>
      <c r="F84" s="259">
        <v>4500</v>
      </c>
      <c r="G84" s="249">
        <v>2.3628</v>
      </c>
      <c r="H84" s="220">
        <f>G84*F84</f>
        <v>10632.6</v>
      </c>
      <c r="I84" s="221" t="s">
        <v>1895</v>
      </c>
      <c r="J84" s="221" t="s">
        <v>1896</v>
      </c>
      <c r="K84" s="252" t="s">
        <v>1897</v>
      </c>
      <c r="L84" s="221" t="s">
        <v>611</v>
      </c>
      <c r="M84" s="112" t="s">
        <v>1994</v>
      </c>
      <c r="N84" s="112"/>
      <c r="O84" s="112"/>
      <c r="P84" s="112"/>
      <c r="Q84" s="112"/>
      <c r="R84" s="112"/>
      <c r="S84" s="112"/>
      <c r="T84" s="112"/>
      <c r="U84" s="112"/>
      <c r="V84" s="112"/>
    </row>
    <row r="85" spans="1:22" s="113" customFormat="1" ht="19.899999999999999" customHeight="1">
      <c r="A85" s="336"/>
      <c r="B85" s="339"/>
      <c r="C85" s="286" t="s">
        <v>1899</v>
      </c>
      <c r="D85" s="286" t="s">
        <v>1900</v>
      </c>
      <c r="E85" s="284">
        <f t="shared" si="2"/>
        <v>24075.4</v>
      </c>
      <c r="F85" s="222">
        <v>4500</v>
      </c>
      <c r="G85" s="223">
        <v>1.20377</v>
      </c>
      <c r="H85" s="206">
        <f>G85*F85</f>
        <v>5416.9650000000001</v>
      </c>
      <c r="I85" s="224" t="s">
        <v>1879</v>
      </c>
      <c r="J85" s="224" t="s">
        <v>1880</v>
      </c>
      <c r="K85" s="224" t="s">
        <v>1901</v>
      </c>
      <c r="L85" s="217" t="s">
        <v>611</v>
      </c>
      <c r="M85" s="112" t="s">
        <v>1994</v>
      </c>
      <c r="N85" s="112"/>
      <c r="O85" s="112"/>
      <c r="P85" s="112"/>
      <c r="Q85" s="112"/>
      <c r="R85" s="112"/>
      <c r="S85" s="112"/>
      <c r="T85" s="112"/>
      <c r="U85" s="112"/>
      <c r="V85" s="112"/>
    </row>
    <row r="86" spans="1:22" s="113" customFormat="1" ht="19.899999999999999" customHeight="1">
      <c r="A86" s="336"/>
      <c r="B86" s="339"/>
      <c r="C86" s="284" t="s">
        <v>1902</v>
      </c>
      <c r="D86" s="284" t="s">
        <v>1903</v>
      </c>
      <c r="E86" s="284">
        <f t="shared" si="2"/>
        <v>39800</v>
      </c>
      <c r="F86" s="235">
        <v>16896</v>
      </c>
      <c r="G86" s="246">
        <v>1.99</v>
      </c>
      <c r="H86" s="220">
        <f>G86*F86</f>
        <v>33623.040000000001</v>
      </c>
      <c r="I86" s="245" t="s">
        <v>1920</v>
      </c>
      <c r="J86" s="245" t="s">
        <v>1921</v>
      </c>
      <c r="K86" s="245" t="s">
        <v>1922</v>
      </c>
      <c r="L86" s="234" t="s">
        <v>611</v>
      </c>
      <c r="M86" s="112" t="s">
        <v>1994</v>
      </c>
      <c r="N86" s="112"/>
      <c r="O86" s="112"/>
      <c r="P86" s="112"/>
      <c r="Q86" s="112"/>
      <c r="R86" s="112"/>
      <c r="S86" s="112"/>
      <c r="T86" s="112"/>
      <c r="U86" s="112"/>
      <c r="V86" s="112"/>
    </row>
    <row r="87" spans="1:22" s="113" customFormat="1" ht="19.899999999999999" customHeight="1">
      <c r="A87" s="336"/>
      <c r="B87" s="339"/>
      <c r="C87" s="284" t="s">
        <v>1904</v>
      </c>
      <c r="D87" s="284" t="s">
        <v>1905</v>
      </c>
      <c r="E87" s="284">
        <f t="shared" si="2"/>
        <v>34390</v>
      </c>
      <c r="F87" s="235">
        <v>16224</v>
      </c>
      <c r="G87" s="246">
        <v>1.7195</v>
      </c>
      <c r="H87" s="220">
        <f t="shared" ref="H87:H94" si="4">G87*F87</f>
        <v>27897.168000000001</v>
      </c>
      <c r="I87" s="245" t="s">
        <v>1923</v>
      </c>
      <c r="J87" s="245" t="s">
        <v>1924</v>
      </c>
      <c r="K87" s="245" t="s">
        <v>1925</v>
      </c>
      <c r="L87" s="234" t="s">
        <v>611</v>
      </c>
      <c r="M87" s="112" t="s">
        <v>1994</v>
      </c>
      <c r="N87" s="112"/>
      <c r="O87" s="112"/>
      <c r="P87" s="112"/>
      <c r="Q87" s="112"/>
      <c r="R87" s="112"/>
      <c r="S87" s="112"/>
      <c r="T87" s="112"/>
      <c r="U87" s="112"/>
      <c r="V87" s="112"/>
    </row>
    <row r="88" spans="1:22" s="113" customFormat="1" ht="19.899999999999999" customHeight="1">
      <c r="A88" s="336"/>
      <c r="B88" s="339"/>
      <c r="C88" s="284" t="s">
        <v>1906</v>
      </c>
      <c r="D88" s="284" t="s">
        <v>1907</v>
      </c>
      <c r="E88" s="284">
        <f t="shared" si="2"/>
        <v>35200</v>
      </c>
      <c r="F88" s="235">
        <v>640</v>
      </c>
      <c r="G88" s="246">
        <v>1.76</v>
      </c>
      <c r="H88" s="220">
        <f t="shared" si="4"/>
        <v>1126.4000000000001</v>
      </c>
      <c r="I88" s="245" t="s">
        <v>1926</v>
      </c>
      <c r="J88" s="245" t="s">
        <v>1927</v>
      </c>
      <c r="K88" s="245" t="s">
        <v>1928</v>
      </c>
      <c r="L88" s="234" t="s">
        <v>611</v>
      </c>
      <c r="M88" s="112" t="s">
        <v>1994</v>
      </c>
      <c r="N88" s="112"/>
      <c r="O88" s="112"/>
      <c r="P88" s="112"/>
      <c r="Q88" s="112"/>
      <c r="R88" s="112"/>
      <c r="S88" s="112"/>
      <c r="T88" s="112"/>
      <c r="U88" s="112"/>
      <c r="V88" s="112"/>
    </row>
    <row r="89" spans="1:22" s="113" customFormat="1" ht="19.899999999999999" customHeight="1">
      <c r="A89" s="336"/>
      <c r="B89" s="339"/>
      <c r="C89" s="284" t="s">
        <v>1908</v>
      </c>
      <c r="D89" s="284" t="s">
        <v>1909</v>
      </c>
      <c r="E89" s="284">
        <f t="shared" si="2"/>
        <v>55988.4</v>
      </c>
      <c r="F89" s="235">
        <v>1232</v>
      </c>
      <c r="G89" s="246">
        <v>2.79942</v>
      </c>
      <c r="H89" s="220">
        <f t="shared" si="4"/>
        <v>3448.88544</v>
      </c>
      <c r="I89" s="245" t="s">
        <v>1926</v>
      </c>
      <c r="J89" s="245" t="s">
        <v>1927</v>
      </c>
      <c r="K89" s="245" t="s">
        <v>1929</v>
      </c>
      <c r="L89" s="234" t="s">
        <v>611</v>
      </c>
      <c r="M89" s="112" t="s">
        <v>1994</v>
      </c>
      <c r="N89" s="112"/>
      <c r="O89" s="112"/>
      <c r="P89" s="112"/>
      <c r="Q89" s="112"/>
      <c r="R89" s="112"/>
      <c r="S89" s="112"/>
      <c r="T89" s="112"/>
      <c r="U89" s="112"/>
      <c r="V89" s="112"/>
    </row>
    <row r="90" spans="1:22" s="113" customFormat="1" ht="19.899999999999999" customHeight="1">
      <c r="A90" s="336"/>
      <c r="B90" s="339"/>
      <c r="C90" s="284" t="s">
        <v>1910</v>
      </c>
      <c r="D90" s="284" t="s">
        <v>1911</v>
      </c>
      <c r="E90" s="284">
        <f t="shared" si="2"/>
        <v>1266.4000000000001</v>
      </c>
      <c r="F90" s="235">
        <v>6000</v>
      </c>
      <c r="G90" s="246">
        <v>6.3320000000000001E-2</v>
      </c>
      <c r="H90" s="220">
        <f t="shared" si="4"/>
        <v>379.92</v>
      </c>
      <c r="I90" s="245" t="s">
        <v>1895</v>
      </c>
      <c r="J90" s="245" t="s">
        <v>1896</v>
      </c>
      <c r="K90" s="245" t="s">
        <v>1930</v>
      </c>
      <c r="L90" s="234" t="s">
        <v>611</v>
      </c>
      <c r="M90" s="112" t="s">
        <v>1994</v>
      </c>
      <c r="N90" s="112"/>
      <c r="O90" s="112"/>
      <c r="P90" s="112"/>
      <c r="Q90" s="112"/>
      <c r="R90" s="112"/>
      <c r="S90" s="112"/>
      <c r="T90" s="112"/>
      <c r="U90" s="112"/>
      <c r="V90" s="112"/>
    </row>
    <row r="91" spans="1:22" s="113" customFormat="1" ht="19.899999999999999" customHeight="1">
      <c r="A91" s="336"/>
      <c r="B91" s="339"/>
      <c r="C91" s="284" t="s">
        <v>1912</v>
      </c>
      <c r="D91" s="284" t="s">
        <v>1913</v>
      </c>
      <c r="E91" s="284">
        <f t="shared" si="2"/>
        <v>51700</v>
      </c>
      <c r="F91" s="235">
        <v>1248</v>
      </c>
      <c r="G91" s="246">
        <v>2.585</v>
      </c>
      <c r="H91" s="220">
        <f t="shared" si="4"/>
        <v>3226.08</v>
      </c>
      <c r="I91" s="245" t="s">
        <v>1931</v>
      </c>
      <c r="J91" s="245" t="s">
        <v>1932</v>
      </c>
      <c r="K91" s="245" t="s">
        <v>1933</v>
      </c>
      <c r="L91" s="234" t="s">
        <v>616</v>
      </c>
      <c r="M91" s="112" t="s">
        <v>1994</v>
      </c>
      <c r="N91" s="112"/>
      <c r="O91" s="112"/>
      <c r="P91" s="112"/>
      <c r="Q91" s="112"/>
      <c r="R91" s="112"/>
      <c r="S91" s="112"/>
      <c r="T91" s="112"/>
      <c r="U91" s="112"/>
      <c r="V91" s="112"/>
    </row>
    <row r="92" spans="1:22" s="113" customFormat="1" ht="19.899999999999999" customHeight="1">
      <c r="A92" s="336"/>
      <c r="B92" s="339"/>
      <c r="C92" s="284" t="s">
        <v>1914</v>
      </c>
      <c r="D92" s="284" t="s">
        <v>1915</v>
      </c>
      <c r="E92" s="284">
        <f t="shared" si="2"/>
        <v>63120</v>
      </c>
      <c r="F92" s="235">
        <v>4608</v>
      </c>
      <c r="G92" s="246">
        <v>3.1560000000000001</v>
      </c>
      <c r="H92" s="220">
        <f t="shared" si="4"/>
        <v>14542.848</v>
      </c>
      <c r="I92" s="245" t="s">
        <v>1931</v>
      </c>
      <c r="J92" s="245" t="s">
        <v>1932</v>
      </c>
      <c r="K92" s="245" t="s">
        <v>1934</v>
      </c>
      <c r="L92" s="234" t="s">
        <v>616</v>
      </c>
      <c r="M92" s="112" t="s">
        <v>1994</v>
      </c>
      <c r="N92" s="112"/>
      <c r="O92" s="112"/>
      <c r="P92" s="112"/>
      <c r="Q92" s="112"/>
      <c r="R92" s="112"/>
      <c r="S92" s="112"/>
      <c r="T92" s="112"/>
      <c r="U92" s="112"/>
      <c r="V92" s="112"/>
    </row>
    <row r="93" spans="1:22" s="113" customFormat="1" ht="19.899999999999999" customHeight="1">
      <c r="A93" s="336"/>
      <c r="B93" s="339"/>
      <c r="C93" s="284" t="s">
        <v>1916</v>
      </c>
      <c r="D93" s="284" t="s">
        <v>1917</v>
      </c>
      <c r="E93" s="284">
        <f t="shared" si="2"/>
        <v>100705.4</v>
      </c>
      <c r="F93" s="235">
        <v>4620</v>
      </c>
      <c r="G93" s="246">
        <v>5.0352699999999997</v>
      </c>
      <c r="H93" s="220">
        <f t="shared" si="4"/>
        <v>23262.947399999997</v>
      </c>
      <c r="I93" s="245" t="s">
        <v>1923</v>
      </c>
      <c r="J93" s="245" t="s">
        <v>1924</v>
      </c>
      <c r="K93" s="245" t="s">
        <v>1935</v>
      </c>
      <c r="L93" s="234" t="s">
        <v>611</v>
      </c>
      <c r="M93" s="112" t="s">
        <v>1994</v>
      </c>
      <c r="N93" s="112"/>
      <c r="O93" s="112"/>
      <c r="P93" s="112"/>
      <c r="Q93" s="112"/>
      <c r="R93" s="112"/>
      <c r="S93" s="112"/>
      <c r="T93" s="112"/>
      <c r="U93" s="112"/>
      <c r="V93" s="112"/>
    </row>
    <row r="94" spans="1:22" s="113" customFormat="1" ht="19.899999999999999" customHeight="1">
      <c r="A94" s="336"/>
      <c r="B94" s="339"/>
      <c r="C94" s="284" t="s">
        <v>1918</v>
      </c>
      <c r="D94" s="284" t="s">
        <v>1919</v>
      </c>
      <c r="E94" s="284">
        <f t="shared" si="2"/>
        <v>18837</v>
      </c>
      <c r="F94" s="235">
        <v>3000</v>
      </c>
      <c r="G94" s="246">
        <v>0.94184999999999997</v>
      </c>
      <c r="H94" s="220">
        <f t="shared" si="4"/>
        <v>2825.5499999999997</v>
      </c>
      <c r="I94" s="245" t="s">
        <v>1936</v>
      </c>
      <c r="J94" s="245" t="s">
        <v>1937</v>
      </c>
      <c r="K94" s="245" t="s">
        <v>1938</v>
      </c>
      <c r="L94" s="234" t="s">
        <v>611</v>
      </c>
      <c r="M94" s="112" t="s">
        <v>1994</v>
      </c>
      <c r="N94" s="112"/>
      <c r="O94" s="112"/>
      <c r="P94" s="112"/>
      <c r="Q94" s="112"/>
      <c r="R94" s="112"/>
      <c r="S94" s="112"/>
      <c r="T94" s="112"/>
      <c r="U94" s="112"/>
      <c r="V94" s="112"/>
    </row>
    <row r="95" spans="1:22" s="113" customFormat="1" ht="19.899999999999999" customHeight="1">
      <c r="A95" s="336"/>
      <c r="B95" s="339"/>
      <c r="C95" s="248" t="s">
        <v>1944</v>
      </c>
      <c r="D95" s="248" t="s">
        <v>1945</v>
      </c>
      <c r="E95" s="284">
        <f t="shared" si="2"/>
        <v>57829</v>
      </c>
      <c r="F95" s="259">
        <v>1200</v>
      </c>
      <c r="G95" s="249">
        <v>2.8914499999999999</v>
      </c>
      <c r="H95" s="220">
        <f>G95*F95</f>
        <v>3469.74</v>
      </c>
      <c r="I95" s="147" t="s">
        <v>1952</v>
      </c>
      <c r="J95" s="147" t="s">
        <v>1953</v>
      </c>
      <c r="K95" s="147" t="s">
        <v>1954</v>
      </c>
      <c r="L95" s="147" t="s">
        <v>1620</v>
      </c>
      <c r="M95" s="112" t="s">
        <v>1994</v>
      </c>
      <c r="N95" s="112"/>
      <c r="O95" s="112"/>
      <c r="P95" s="112"/>
      <c r="Q95" s="112"/>
      <c r="R95" s="112"/>
      <c r="S95" s="112"/>
      <c r="T95" s="112"/>
      <c r="U95" s="112"/>
      <c r="V95" s="112"/>
    </row>
    <row r="96" spans="1:22" s="113" customFormat="1" ht="19.899999999999999" customHeight="1">
      <c r="A96" s="336"/>
      <c r="B96" s="339"/>
      <c r="C96" s="248" t="s">
        <v>1946</v>
      </c>
      <c r="D96" s="248" t="s">
        <v>1947</v>
      </c>
      <c r="E96" s="284">
        <f t="shared" si="2"/>
        <v>3027.0000000000005</v>
      </c>
      <c r="F96" s="259">
        <v>2500</v>
      </c>
      <c r="G96" s="249">
        <v>0.15135000000000001</v>
      </c>
      <c r="H96" s="220">
        <f t="shared" ref="H96:H98" si="5">G96*F96</f>
        <v>378.37500000000006</v>
      </c>
      <c r="I96" s="147" t="s">
        <v>1955</v>
      </c>
      <c r="J96" s="147" t="s">
        <v>1956</v>
      </c>
      <c r="K96" s="147" t="s">
        <v>1957</v>
      </c>
      <c r="L96" s="147" t="s">
        <v>1620</v>
      </c>
      <c r="M96" s="112" t="s">
        <v>1994</v>
      </c>
      <c r="N96" s="112"/>
      <c r="O96" s="112"/>
      <c r="P96" s="112"/>
      <c r="Q96" s="112"/>
      <c r="R96" s="112"/>
      <c r="S96" s="112"/>
      <c r="T96" s="112"/>
      <c r="U96" s="112"/>
      <c r="V96" s="112"/>
    </row>
    <row r="97" spans="1:22" s="113" customFormat="1" ht="19.899999999999999" customHeight="1">
      <c r="A97" s="336"/>
      <c r="B97" s="339"/>
      <c r="C97" s="248" t="s">
        <v>1948</v>
      </c>
      <c r="D97" s="248" t="s">
        <v>1949</v>
      </c>
      <c r="E97" s="284">
        <f t="shared" si="2"/>
        <v>1833.4</v>
      </c>
      <c r="F97" s="259">
        <v>16800</v>
      </c>
      <c r="G97" s="249">
        <v>9.1670000000000001E-2</v>
      </c>
      <c r="H97" s="220">
        <f t="shared" si="5"/>
        <v>1540.056</v>
      </c>
      <c r="I97" s="147" t="s">
        <v>1955</v>
      </c>
      <c r="J97" s="147" t="s">
        <v>1958</v>
      </c>
      <c r="K97" s="147" t="s">
        <v>1959</v>
      </c>
      <c r="L97" s="147" t="s">
        <v>1620</v>
      </c>
      <c r="M97" s="112" t="s">
        <v>1994</v>
      </c>
      <c r="N97" s="112"/>
      <c r="O97" s="112"/>
      <c r="P97" s="112"/>
      <c r="Q97" s="112"/>
      <c r="R97" s="112"/>
      <c r="S97" s="112"/>
      <c r="T97" s="112"/>
      <c r="U97" s="112"/>
      <c r="V97" s="112"/>
    </row>
    <row r="98" spans="1:22" s="113" customFormat="1" ht="19.899999999999999" customHeight="1">
      <c r="A98" s="336"/>
      <c r="B98" s="339"/>
      <c r="C98" s="248" t="s">
        <v>1950</v>
      </c>
      <c r="D98" s="248" t="s">
        <v>1951</v>
      </c>
      <c r="E98" s="284">
        <f t="shared" si="2"/>
        <v>1769.2</v>
      </c>
      <c r="F98" s="259">
        <v>6000</v>
      </c>
      <c r="G98" s="249">
        <v>8.8459999999999997E-2</v>
      </c>
      <c r="H98" s="220">
        <f t="shared" si="5"/>
        <v>530.76</v>
      </c>
      <c r="I98" s="147" t="s">
        <v>1960</v>
      </c>
      <c r="J98" s="147" t="s">
        <v>1961</v>
      </c>
      <c r="K98" s="147" t="s">
        <v>1962</v>
      </c>
      <c r="L98" s="147" t="s">
        <v>616</v>
      </c>
      <c r="M98" s="112" t="s">
        <v>1994</v>
      </c>
      <c r="N98" s="112"/>
      <c r="O98" s="112"/>
      <c r="P98" s="112"/>
      <c r="Q98" s="112"/>
      <c r="R98" s="112"/>
      <c r="S98" s="112"/>
      <c r="T98" s="112"/>
      <c r="U98" s="112"/>
      <c r="V98" s="112"/>
    </row>
    <row r="99" spans="1:22" s="113" customFormat="1" ht="19.899999999999999" customHeight="1">
      <c r="A99" s="336"/>
      <c r="B99" s="339"/>
      <c r="C99" s="248" t="s">
        <v>1966</v>
      </c>
      <c r="D99" s="248" t="s">
        <v>1967</v>
      </c>
      <c r="E99" s="284">
        <f t="shared" si="2"/>
        <v>310</v>
      </c>
      <c r="F99" s="259">
        <v>2000</v>
      </c>
      <c r="G99" s="249">
        <v>1.55E-2</v>
      </c>
      <c r="H99" s="220">
        <f>G99*F99</f>
        <v>31</v>
      </c>
      <c r="I99" s="147" t="s">
        <v>1972</v>
      </c>
      <c r="J99" s="147" t="s">
        <v>1973</v>
      </c>
      <c r="K99" s="147" t="s">
        <v>1974</v>
      </c>
      <c r="L99" s="147" t="s">
        <v>712</v>
      </c>
      <c r="M99" s="112" t="s">
        <v>1994</v>
      </c>
      <c r="N99" s="112"/>
      <c r="O99" s="112"/>
      <c r="P99" s="112"/>
      <c r="Q99" s="112"/>
      <c r="R99" s="112"/>
      <c r="S99" s="112"/>
      <c r="T99" s="112"/>
      <c r="U99" s="112"/>
      <c r="V99" s="112"/>
    </row>
    <row r="100" spans="1:22" s="113" customFormat="1" ht="19.899999999999999" customHeight="1">
      <c r="A100" s="336"/>
      <c r="B100" s="339"/>
      <c r="C100" s="248" t="s">
        <v>1968</v>
      </c>
      <c r="D100" s="248" t="s">
        <v>1969</v>
      </c>
      <c r="E100" s="284">
        <f t="shared" si="2"/>
        <v>6.4</v>
      </c>
      <c r="F100" s="259">
        <v>30000</v>
      </c>
      <c r="G100" s="249">
        <v>3.2000000000000003E-4</v>
      </c>
      <c r="H100" s="220">
        <f t="shared" ref="H100:H104" si="6">G100*F100</f>
        <v>9.6000000000000014</v>
      </c>
      <c r="I100" s="147" t="s">
        <v>747</v>
      </c>
      <c r="J100" s="147" t="s">
        <v>922</v>
      </c>
      <c r="K100" s="147" t="s">
        <v>1975</v>
      </c>
      <c r="L100" s="147" t="s">
        <v>611</v>
      </c>
      <c r="M100" s="112" t="s">
        <v>1994</v>
      </c>
      <c r="N100" s="112"/>
      <c r="O100" s="112"/>
      <c r="P100" s="112"/>
      <c r="Q100" s="112"/>
      <c r="R100" s="112"/>
      <c r="S100" s="112"/>
      <c r="T100" s="112"/>
      <c r="U100" s="112"/>
      <c r="V100" s="112"/>
    </row>
    <row r="101" spans="1:22" s="113" customFormat="1" ht="19.899999999999999" customHeight="1">
      <c r="A101" s="336"/>
      <c r="B101" s="339"/>
      <c r="C101" s="248" t="s">
        <v>1159</v>
      </c>
      <c r="D101" s="248" t="s">
        <v>1160</v>
      </c>
      <c r="E101" s="284">
        <f t="shared" si="2"/>
        <v>22.200000000000003</v>
      </c>
      <c r="F101" s="259">
        <v>80000</v>
      </c>
      <c r="G101" s="249">
        <v>1.1100000000000001E-3</v>
      </c>
      <c r="H101" s="220">
        <f t="shared" si="6"/>
        <v>88.800000000000011</v>
      </c>
      <c r="I101" s="147" t="s">
        <v>747</v>
      </c>
      <c r="J101" s="147" t="s">
        <v>922</v>
      </c>
      <c r="K101" s="147" t="s">
        <v>1976</v>
      </c>
      <c r="L101" s="147" t="s">
        <v>616</v>
      </c>
      <c r="M101" s="112" t="s">
        <v>1994</v>
      </c>
      <c r="N101" s="112"/>
      <c r="O101" s="112"/>
      <c r="P101" s="112"/>
      <c r="Q101" s="112"/>
      <c r="R101" s="112"/>
      <c r="S101" s="112"/>
      <c r="T101" s="112"/>
      <c r="U101" s="112"/>
      <c r="V101" s="112"/>
    </row>
    <row r="102" spans="1:22" s="113" customFormat="1" ht="19.899999999999999" customHeight="1">
      <c r="A102" s="336"/>
      <c r="B102" s="339"/>
      <c r="C102" s="248" t="s">
        <v>1970</v>
      </c>
      <c r="D102" s="248" t="s">
        <v>1971</v>
      </c>
      <c r="E102" s="284">
        <f t="shared" si="2"/>
        <v>32.4</v>
      </c>
      <c r="F102" s="259">
        <v>384000</v>
      </c>
      <c r="G102" s="249">
        <v>1.6199999999999999E-3</v>
      </c>
      <c r="H102" s="220">
        <f t="shared" si="6"/>
        <v>622.07999999999993</v>
      </c>
      <c r="I102" s="147" t="s">
        <v>911</v>
      </c>
      <c r="J102" s="147" t="s">
        <v>912</v>
      </c>
      <c r="K102" s="147" t="s">
        <v>1511</v>
      </c>
      <c r="L102" s="147" t="s">
        <v>616</v>
      </c>
      <c r="M102" s="112" t="s">
        <v>1994</v>
      </c>
      <c r="N102" s="112"/>
      <c r="O102" s="112"/>
      <c r="P102" s="112"/>
      <c r="Q102" s="112"/>
      <c r="R102" s="112"/>
      <c r="S102" s="112"/>
      <c r="T102" s="112"/>
      <c r="U102" s="112"/>
      <c r="V102" s="112"/>
    </row>
    <row r="103" spans="1:22" s="113" customFormat="1" ht="19.899999999999999" customHeight="1">
      <c r="A103" s="336"/>
      <c r="B103" s="339"/>
      <c r="C103" s="248" t="s">
        <v>1209</v>
      </c>
      <c r="D103" s="248" t="s">
        <v>1210</v>
      </c>
      <c r="E103" s="284">
        <f t="shared" si="2"/>
        <v>67.8</v>
      </c>
      <c r="F103" s="259">
        <v>20000</v>
      </c>
      <c r="G103" s="249">
        <v>3.3899999999999998E-3</v>
      </c>
      <c r="H103" s="220">
        <f t="shared" si="6"/>
        <v>67.8</v>
      </c>
      <c r="I103" s="147" t="s">
        <v>944</v>
      </c>
      <c r="J103" s="147" t="s">
        <v>1483</v>
      </c>
      <c r="K103" s="147" t="s">
        <v>1515</v>
      </c>
      <c r="L103" s="147" t="s">
        <v>616</v>
      </c>
      <c r="M103" s="112" t="s">
        <v>1994</v>
      </c>
      <c r="N103" s="112"/>
      <c r="O103" s="112"/>
      <c r="P103" s="112"/>
      <c r="Q103" s="112"/>
      <c r="R103" s="112"/>
      <c r="S103" s="112"/>
      <c r="T103" s="112"/>
      <c r="U103" s="112"/>
      <c r="V103" s="112"/>
    </row>
    <row r="104" spans="1:22" s="113" customFormat="1" ht="19.899999999999999" customHeight="1">
      <c r="A104" s="337"/>
      <c r="B104" s="340"/>
      <c r="C104" s="248" t="s">
        <v>1213</v>
      </c>
      <c r="D104" s="248" t="s">
        <v>1214</v>
      </c>
      <c r="E104" s="284">
        <f t="shared" si="2"/>
        <v>101.39999999999999</v>
      </c>
      <c r="F104" s="259">
        <v>28000</v>
      </c>
      <c r="G104" s="249">
        <v>5.0699999999999999E-3</v>
      </c>
      <c r="H104" s="220">
        <f t="shared" si="6"/>
        <v>141.96</v>
      </c>
      <c r="I104" s="147" t="s">
        <v>944</v>
      </c>
      <c r="J104" s="147" t="s">
        <v>1483</v>
      </c>
      <c r="K104" s="147" t="s">
        <v>1977</v>
      </c>
      <c r="L104" s="147" t="s">
        <v>616</v>
      </c>
      <c r="M104" s="112" t="s">
        <v>1994</v>
      </c>
      <c r="N104" s="112"/>
      <c r="O104" s="112"/>
      <c r="P104" s="112"/>
      <c r="Q104" s="112"/>
      <c r="R104" s="112"/>
      <c r="S104" s="112"/>
      <c r="T104" s="112"/>
      <c r="U104" s="112"/>
      <c r="V104" s="112"/>
    </row>
    <row r="105" spans="1:22" s="39" customFormat="1" ht="16.5" thickBot="1">
      <c r="A105" s="236" t="s">
        <v>25</v>
      </c>
      <c r="B105" s="237" t="s">
        <v>1980</v>
      </c>
      <c r="C105" s="238"/>
      <c r="D105" s="238"/>
      <c r="E105" s="238"/>
      <c r="F105" s="104">
        <f>SUM(F16:F104)</f>
        <v>1719354</v>
      </c>
      <c r="G105" s="202"/>
      <c r="H105" s="107">
        <f>SUM(H16:H104)</f>
        <v>225334.29843999996</v>
      </c>
      <c r="I105" s="238"/>
      <c r="J105" s="238"/>
      <c r="K105" s="239"/>
      <c r="L105" s="239"/>
    </row>
    <row r="106" spans="1:22" s="41" customFormat="1" ht="16.5" thickTop="1">
      <c r="A106" s="240" t="s">
        <v>26</v>
      </c>
      <c r="B106" s="241">
        <f>'PL 11230045691-2 1'!H368+'PL 11230045691-2 2'!H37+'PL 11230045691-2 3'!H37+'PL 11230045691-2 4'!H37+'PL 11230045691-2 5'!H156+'PL 11230045691-2 6'!H42+'PL 11230045691-2 7'!H24</f>
        <v>13744.188</v>
      </c>
      <c r="C106" s="242"/>
      <c r="D106" s="242"/>
      <c r="E106" s="242"/>
      <c r="F106" s="260"/>
      <c r="G106" s="243"/>
      <c r="H106" s="242"/>
      <c r="I106" s="242"/>
      <c r="J106" s="242"/>
      <c r="K106" s="242"/>
      <c r="L106" s="242"/>
    </row>
    <row r="107" spans="1:22" s="41" customFormat="1">
      <c r="A107" s="240" t="s">
        <v>27</v>
      </c>
      <c r="B107" s="241">
        <f>'PL 11230045691-2 1'!I368+'PL 11230045691-2 2'!I37+'PL 11230045691-2 3'!I37+'PL 11230045691-2 4'!I37+'PL 11230045691-2 5'!I156+'PL 11230045691-2 6'!I42+'PL 11230045691-2 7'!I24</f>
        <v>17398.5</v>
      </c>
      <c r="C107" s="242"/>
      <c r="D107" s="242"/>
      <c r="E107" s="242"/>
      <c r="F107" s="260"/>
      <c r="G107" s="243"/>
      <c r="H107" s="242"/>
      <c r="I107" s="242"/>
      <c r="J107" s="242"/>
      <c r="K107" s="242"/>
      <c r="L107" s="242"/>
    </row>
  </sheetData>
  <mergeCells count="3">
    <mergeCell ref="A3:L3"/>
    <mergeCell ref="A16:A104"/>
    <mergeCell ref="B16:B104"/>
  </mergeCells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184"/>
  <sheetViews>
    <sheetView zoomScale="85" zoomScaleNormal="85" workbookViewId="0">
      <selection activeCell="B16" sqref="B16:B455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177" bestFit="1" customWidth="1"/>
    <col min="6" max="6" width="22.375" style="27" bestFit="1" customWidth="1"/>
    <col min="7" max="7" width="10" style="43" bestFit="1" customWidth="1"/>
    <col min="8" max="8" width="14.5" style="95" customWidth="1"/>
    <col min="9" max="9" width="23.125" style="96" customWidth="1"/>
    <col min="10" max="10" width="11.87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47"/>
      <c r="D1" s="47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47"/>
      <c r="D2" s="47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tr">
        <f>'INV 11230045691-2'!K4</f>
        <v>11230045691-2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11230045691-1.1'!J5</f>
        <v>45005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10" t="s">
        <v>9</v>
      </c>
      <c r="I6" s="110" t="str">
        <f>'INV 11230045691-2'!K6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22"/>
      <c r="D13" s="22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70" t="s">
        <v>39</v>
      </c>
      <c r="C14" s="264"/>
      <c r="D14" s="264"/>
      <c r="E14" s="265"/>
      <c r="F14" s="264"/>
      <c r="G14" s="266"/>
      <c r="H14" s="267"/>
      <c r="I14" s="268"/>
      <c r="J14" s="269"/>
    </row>
    <row r="15" spans="1:20" s="35" customFormat="1">
      <c r="A15" s="225" t="s">
        <v>43</v>
      </c>
      <c r="B15" s="226" t="s">
        <v>20</v>
      </c>
      <c r="C15" s="227" t="s">
        <v>21</v>
      </c>
      <c r="D15" s="227" t="s">
        <v>45</v>
      </c>
      <c r="E15" s="257" t="s">
        <v>22</v>
      </c>
      <c r="F15" s="231" t="s">
        <v>24</v>
      </c>
      <c r="G15" s="231" t="s">
        <v>18</v>
      </c>
      <c r="H15" s="291" t="s">
        <v>33</v>
      </c>
      <c r="I15" s="226" t="s">
        <v>34</v>
      </c>
      <c r="J15" s="292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35" t="s">
        <v>1626</v>
      </c>
      <c r="B16" s="338" t="str">
        <f>'INV 11230045691-2'!B16:B104</f>
        <v>111123011000040-3.1
111123011000040-2.1
111123011000040-1.1
111123011000043-6.1
111123011000043-1.1
111123021000025-1.1
111123011000041-2.1
111123011000041-1.1
111123011000042-5.1
111123011000042-3.1</v>
      </c>
      <c r="C16" s="282" t="s">
        <v>1966</v>
      </c>
      <c r="D16" s="282" t="s">
        <v>1967</v>
      </c>
      <c r="E16" s="275">
        <v>2000</v>
      </c>
      <c r="F16" s="274" t="s">
        <v>1974</v>
      </c>
      <c r="G16" s="276" t="s">
        <v>712</v>
      </c>
      <c r="H16" s="318">
        <v>5.801470588235294E-2</v>
      </c>
      <c r="I16" s="280">
        <v>38</v>
      </c>
      <c r="J16" s="280">
        <v>0.36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36"/>
      <c r="B17" s="339"/>
      <c r="C17" s="282" t="s">
        <v>1968</v>
      </c>
      <c r="D17" s="282" t="s">
        <v>1969</v>
      </c>
      <c r="E17" s="275">
        <v>30000</v>
      </c>
      <c r="F17" s="274" t="s">
        <v>1975</v>
      </c>
      <c r="G17" s="276" t="s">
        <v>611</v>
      </c>
      <c r="H17" s="318">
        <v>0.87022058823529413</v>
      </c>
      <c r="I17" s="281"/>
      <c r="J17" s="281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36"/>
      <c r="B18" s="339"/>
      <c r="C18" s="282" t="s">
        <v>1159</v>
      </c>
      <c r="D18" s="282" t="s">
        <v>1160</v>
      </c>
      <c r="E18" s="275">
        <v>80000</v>
      </c>
      <c r="F18" s="274" t="s">
        <v>1976</v>
      </c>
      <c r="G18" s="276" t="s">
        <v>616</v>
      </c>
      <c r="H18" s="318">
        <v>2.3205882352941174</v>
      </c>
      <c r="I18" s="281"/>
      <c r="J18" s="281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36"/>
      <c r="B19" s="339"/>
      <c r="C19" s="282" t="s">
        <v>1213</v>
      </c>
      <c r="D19" s="282" t="s">
        <v>1214</v>
      </c>
      <c r="E19" s="275">
        <v>28000</v>
      </c>
      <c r="F19" s="274" t="s">
        <v>1977</v>
      </c>
      <c r="G19" s="276" t="s">
        <v>616</v>
      </c>
      <c r="H19" s="318">
        <v>0.81220588235294111</v>
      </c>
      <c r="I19" s="281"/>
      <c r="J19" s="281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36"/>
      <c r="B20" s="339"/>
      <c r="C20" s="282" t="s">
        <v>1970</v>
      </c>
      <c r="D20" s="282" t="s">
        <v>1971</v>
      </c>
      <c r="E20" s="275">
        <v>240000</v>
      </c>
      <c r="F20" s="274" t="s">
        <v>1511</v>
      </c>
      <c r="G20" s="276" t="s">
        <v>616</v>
      </c>
      <c r="H20" s="318">
        <v>6.9617647058823531</v>
      </c>
      <c r="I20" s="281"/>
      <c r="J20" s="281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36"/>
      <c r="B21" s="339"/>
      <c r="C21" s="282" t="s">
        <v>1970</v>
      </c>
      <c r="D21" s="282" t="s">
        <v>1971</v>
      </c>
      <c r="E21" s="275">
        <v>120000</v>
      </c>
      <c r="F21" s="274" t="s">
        <v>1511</v>
      </c>
      <c r="G21" s="276" t="s">
        <v>616</v>
      </c>
      <c r="H21" s="318">
        <v>3.4808823529411765</v>
      </c>
      <c r="I21" s="281"/>
      <c r="J21" s="281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36"/>
      <c r="B22" s="339"/>
      <c r="C22" s="282" t="s">
        <v>1970</v>
      </c>
      <c r="D22" s="282" t="s">
        <v>1971</v>
      </c>
      <c r="E22" s="275">
        <v>24000</v>
      </c>
      <c r="F22" s="274" t="s">
        <v>1511</v>
      </c>
      <c r="G22" s="276" t="s">
        <v>616</v>
      </c>
      <c r="H22" s="318">
        <v>0.69617647058823529</v>
      </c>
      <c r="I22" s="281"/>
      <c r="J22" s="281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37"/>
      <c r="B23" s="340"/>
      <c r="C23" s="282" t="s">
        <v>1209</v>
      </c>
      <c r="D23" s="282" t="s">
        <v>1210</v>
      </c>
      <c r="E23" s="275">
        <v>20000</v>
      </c>
      <c r="F23" s="274" t="s">
        <v>1515</v>
      </c>
      <c r="G23" s="276" t="s">
        <v>616</v>
      </c>
      <c r="H23" s="318">
        <v>0.58014705882352935</v>
      </c>
      <c r="I23" s="281"/>
      <c r="J23" s="281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39" customFormat="1" ht="16.5" thickBot="1">
      <c r="A24" s="236" t="s">
        <v>25</v>
      </c>
      <c r="B24" s="237" t="s">
        <v>1988</v>
      </c>
      <c r="C24" s="238"/>
      <c r="D24" s="238"/>
      <c r="E24" s="104">
        <f>SUM(E16:E23)</f>
        <v>544000</v>
      </c>
      <c r="F24" s="104"/>
      <c r="G24" s="104"/>
      <c r="H24" s="107">
        <f>SUM(H16:H23)</f>
        <v>15.78</v>
      </c>
      <c r="I24" s="107">
        <f>SUM(I16:I23)</f>
        <v>38</v>
      </c>
      <c r="J24" s="107">
        <f>SUM(J16:J23)</f>
        <v>0.36</v>
      </c>
    </row>
    <row r="25" spans="1:20" ht="16.5" thickTop="1">
      <c r="A25" s="74"/>
      <c r="B25" s="74"/>
      <c r="C25" s="75"/>
      <c r="D25" s="75"/>
      <c r="E25" s="173"/>
      <c r="F25" s="76"/>
      <c r="G25" s="77"/>
      <c r="H25" s="78"/>
      <c r="I25" s="79"/>
      <c r="J25" s="80"/>
    </row>
    <row r="26" spans="1:20" s="39" customFormat="1" ht="16.5" thickBot="1">
      <c r="A26" s="105" t="s">
        <v>37</v>
      </c>
      <c r="B26" s="82" t="str">
        <f>B24</f>
        <v>1 PLT</v>
      </c>
      <c r="E26" s="174"/>
      <c r="F26" s="83"/>
      <c r="G26" s="84"/>
      <c r="H26" s="85"/>
      <c r="I26" s="86"/>
      <c r="J26" s="87"/>
    </row>
    <row r="27" spans="1:20" s="39" customFormat="1" ht="16.5" thickTop="1">
      <c r="A27" s="81" t="s">
        <v>38</v>
      </c>
      <c r="B27" s="88"/>
      <c r="C27" s="81"/>
      <c r="D27" s="81"/>
      <c r="E27" s="175"/>
      <c r="G27" s="84"/>
      <c r="H27" s="89"/>
      <c r="I27" s="86"/>
      <c r="J27" s="87"/>
    </row>
    <row r="28" spans="1:20" s="39" customFormat="1">
      <c r="A28" s="81"/>
      <c r="B28" s="88"/>
      <c r="C28" s="81"/>
      <c r="D28" s="81"/>
      <c r="E28" s="175"/>
      <c r="G28" s="84"/>
      <c r="H28" s="89"/>
      <c r="I28" s="86"/>
      <c r="J28" s="87"/>
    </row>
    <row r="29" spans="1:20" s="39" customFormat="1">
      <c r="A29" s="119" t="s">
        <v>50</v>
      </c>
      <c r="B29" s="119"/>
      <c r="C29" s="119"/>
      <c r="D29" s="90"/>
      <c r="E29" s="175"/>
      <c r="F29" s="91"/>
      <c r="G29" s="92"/>
      <c r="H29" s="93"/>
      <c r="I29" s="86"/>
      <c r="J29" s="87"/>
    </row>
    <row r="30" spans="1:20" s="103" customFormat="1">
      <c r="A30" s="119" t="s">
        <v>51</v>
      </c>
      <c r="B30" s="119"/>
      <c r="C30" s="119"/>
      <c r="D30" s="99"/>
      <c r="E30" s="176"/>
      <c r="F30" s="99"/>
      <c r="G30" s="98"/>
      <c r="H30" s="100"/>
      <c r="I30" s="101"/>
      <c r="J30" s="102"/>
    </row>
    <row r="31" spans="1:20">
      <c r="A31" s="119" t="s">
        <v>52</v>
      </c>
      <c r="B31" s="119"/>
      <c r="C31" s="119"/>
    </row>
    <row r="32" spans="1:20">
      <c r="A32" s="119"/>
      <c r="B32" s="119"/>
      <c r="C32" s="119"/>
    </row>
    <row r="33" spans="1:3">
      <c r="A33" s="120" t="s">
        <v>53</v>
      </c>
      <c r="B33" s="121" t="s">
        <v>54</v>
      </c>
      <c r="C33" s="120"/>
    </row>
    <row r="34" spans="1:3">
      <c r="A34" s="122"/>
      <c r="B34" s="121" t="s">
        <v>55</v>
      </c>
      <c r="C34" s="122"/>
    </row>
    <row r="127" spans="1:10">
      <c r="A127" s="27"/>
      <c r="B127" s="27"/>
      <c r="G127" s="27"/>
      <c r="H127" s="27"/>
      <c r="I127" s="27"/>
      <c r="J127" s="27"/>
    </row>
    <row r="158" spans="1:10">
      <c r="A158" s="27"/>
      <c r="B158" s="27"/>
      <c r="G158" s="27"/>
      <c r="H158" s="27"/>
      <c r="I158" s="27"/>
      <c r="J158" s="27"/>
    </row>
    <row r="184" spans="1:10">
      <c r="A184" s="27"/>
      <c r="B184" s="27"/>
      <c r="F184" s="44"/>
      <c r="G184" s="27"/>
      <c r="H184" s="27"/>
      <c r="I184" s="27"/>
      <c r="J184" s="27"/>
    </row>
  </sheetData>
  <mergeCells count="3">
    <mergeCell ref="A3:J3"/>
    <mergeCell ref="A16:A23"/>
    <mergeCell ref="B16:B23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1007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186" customWidth="1"/>
    <col min="5" max="5" width="13.25" style="177" bestFit="1" customWidth="1"/>
    <col min="6" max="6" width="22.375" style="27" bestFit="1" customWidth="1"/>
    <col min="7" max="7" width="17.125" style="43" customWidth="1"/>
    <col min="8" max="8" width="14.5" style="95" customWidth="1"/>
    <col min="9" max="9" width="21" style="96" customWidth="1"/>
    <col min="10" max="10" width="15.2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178"/>
      <c r="D1" s="178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178"/>
      <c r="D2" s="178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">
        <v>1627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11230045691-1'!K5</f>
        <v>45006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10" t="s">
        <v>9</v>
      </c>
      <c r="I6" s="110" t="str">
        <f>'INV 11230045691-1'!K6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179"/>
      <c r="D13" s="179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1" t="s">
        <v>39</v>
      </c>
      <c r="C14" s="25"/>
      <c r="D14" s="25"/>
      <c r="E14" s="170"/>
      <c r="F14" s="25"/>
      <c r="G14" s="26"/>
      <c r="H14" s="68"/>
      <c r="I14" s="69"/>
      <c r="J14" s="70"/>
    </row>
    <row r="15" spans="1:20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171" t="s">
        <v>22</v>
      </c>
      <c r="F15" s="33" t="s">
        <v>24</v>
      </c>
      <c r="G15" s="33" t="s">
        <v>18</v>
      </c>
      <c r="H15" s="71" t="s">
        <v>33</v>
      </c>
      <c r="I15" s="72" t="s">
        <v>34</v>
      </c>
      <c r="J15" s="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20" t="s">
        <v>1626</v>
      </c>
      <c r="B16" s="323" t="str">
        <f>'INV 11230045691-1'!B16:B455</f>
        <v>111123011000040-3.1
111123011000040-2.1
111123011000040-1.1
111123011000043-6.1
111123011000043-1.1
111123021000025-1.1
111123011000041-2.1
111123011000041-1.1
111123011000042-5.1
111123011000042-3.1</v>
      </c>
      <c r="C16" s="124" t="s">
        <v>122</v>
      </c>
      <c r="D16" s="124" t="s">
        <v>123</v>
      </c>
      <c r="E16" s="172">
        <v>600</v>
      </c>
      <c r="F16" s="189" t="s">
        <v>681</v>
      </c>
      <c r="G16" s="189" t="s">
        <v>611</v>
      </c>
      <c r="H16" s="191">
        <v>1.1248446009442829E-2</v>
      </c>
      <c r="I16" s="327">
        <v>195</v>
      </c>
      <c r="J16" s="330">
        <v>1.956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21"/>
      <c r="B17" s="333"/>
      <c r="C17" s="124" t="s">
        <v>78</v>
      </c>
      <c r="D17" s="124" t="s">
        <v>79</v>
      </c>
      <c r="E17" s="172">
        <v>300</v>
      </c>
      <c r="F17" s="189" t="s">
        <v>626</v>
      </c>
      <c r="G17" s="189" t="s">
        <v>593</v>
      </c>
      <c r="H17" s="191">
        <v>5.6242230047214145E-3</v>
      </c>
      <c r="I17" s="328"/>
      <c r="J17" s="331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21"/>
      <c r="B18" s="333"/>
      <c r="C18" s="124" t="s">
        <v>140</v>
      </c>
      <c r="D18" s="124" t="s">
        <v>141</v>
      </c>
      <c r="E18" s="172">
        <v>1200</v>
      </c>
      <c r="F18" s="190" t="s">
        <v>701</v>
      </c>
      <c r="G18" s="189" t="s">
        <v>593</v>
      </c>
      <c r="H18" s="191">
        <v>2.2496892018885658E-2</v>
      </c>
      <c r="I18" s="328"/>
      <c r="J18" s="331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21"/>
      <c r="B19" s="333"/>
      <c r="C19" s="124" t="s">
        <v>564</v>
      </c>
      <c r="D19" s="124" t="s">
        <v>565</v>
      </c>
      <c r="E19" s="172">
        <v>300</v>
      </c>
      <c r="F19" s="189" t="s">
        <v>941</v>
      </c>
      <c r="G19" s="189" t="s">
        <v>1620</v>
      </c>
      <c r="H19" s="191">
        <v>5.6242230047214145E-3</v>
      </c>
      <c r="I19" s="328"/>
      <c r="J19" s="331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21"/>
      <c r="B20" s="333"/>
      <c r="C20" s="124" t="s">
        <v>64</v>
      </c>
      <c r="D20" s="124" t="s">
        <v>65</v>
      </c>
      <c r="E20" s="172">
        <v>600</v>
      </c>
      <c r="F20" s="189" t="s">
        <v>602</v>
      </c>
      <c r="G20" s="189" t="s">
        <v>603</v>
      </c>
      <c r="H20" s="191">
        <v>1.1248446009442829E-2</v>
      </c>
      <c r="I20" s="328"/>
      <c r="J20" s="331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21"/>
      <c r="B21" s="333"/>
      <c r="C21" s="124" t="s">
        <v>144</v>
      </c>
      <c r="D21" s="124" t="s">
        <v>145</v>
      </c>
      <c r="E21" s="172">
        <v>1200</v>
      </c>
      <c r="F21" s="189" t="s">
        <v>708</v>
      </c>
      <c r="G21" s="189" t="s">
        <v>1620</v>
      </c>
      <c r="H21" s="191">
        <v>2.2496892018885658E-2</v>
      </c>
      <c r="I21" s="328"/>
      <c r="J21" s="331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21"/>
      <c r="B22" s="333"/>
      <c r="C22" s="124" t="s">
        <v>466</v>
      </c>
      <c r="D22" s="124" t="s">
        <v>467</v>
      </c>
      <c r="E22" s="172">
        <v>600</v>
      </c>
      <c r="F22" s="189" t="s">
        <v>885</v>
      </c>
      <c r="G22" s="189" t="s">
        <v>611</v>
      </c>
      <c r="H22" s="191">
        <v>1.1248446009442829E-2</v>
      </c>
      <c r="I22" s="328"/>
      <c r="J22" s="331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21"/>
      <c r="B23" s="333"/>
      <c r="C23" s="124" t="s">
        <v>130</v>
      </c>
      <c r="D23" s="124" t="s">
        <v>131</v>
      </c>
      <c r="E23" s="172">
        <v>300</v>
      </c>
      <c r="F23" s="189" t="s">
        <v>688</v>
      </c>
      <c r="G23" s="189" t="s">
        <v>607</v>
      </c>
      <c r="H23" s="191">
        <v>5.6242230047214145E-3</v>
      </c>
      <c r="I23" s="328"/>
      <c r="J23" s="331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21"/>
      <c r="B24" s="333"/>
      <c r="C24" s="124" t="s">
        <v>330</v>
      </c>
      <c r="D24" s="124" t="s">
        <v>331</v>
      </c>
      <c r="E24" s="172">
        <v>300</v>
      </c>
      <c r="F24" s="189" t="s">
        <v>817</v>
      </c>
      <c r="G24" s="189" t="s">
        <v>616</v>
      </c>
      <c r="H24" s="191">
        <v>5.6242230047214145E-3</v>
      </c>
      <c r="I24" s="328"/>
      <c r="J24" s="331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21"/>
      <c r="B25" s="333"/>
      <c r="C25" s="124" t="s">
        <v>122</v>
      </c>
      <c r="D25" s="124" t="s">
        <v>123</v>
      </c>
      <c r="E25" s="172">
        <v>33400</v>
      </c>
      <c r="F25" s="189" t="s">
        <v>681</v>
      </c>
      <c r="G25" s="189" t="s">
        <v>611</v>
      </c>
      <c r="H25" s="191">
        <v>0.62616349452565079</v>
      </c>
      <c r="I25" s="328"/>
      <c r="J25" s="331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21"/>
      <c r="B26" s="333"/>
      <c r="C26" s="124" t="s">
        <v>78</v>
      </c>
      <c r="D26" s="124" t="s">
        <v>79</v>
      </c>
      <c r="E26" s="172">
        <v>17700</v>
      </c>
      <c r="F26" s="189" t="s">
        <v>626</v>
      </c>
      <c r="G26" s="189" t="s">
        <v>593</v>
      </c>
      <c r="H26" s="191">
        <v>0.33182915727856344</v>
      </c>
      <c r="I26" s="328"/>
      <c r="J26" s="331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21"/>
      <c r="B27" s="333"/>
      <c r="C27" s="124" t="s">
        <v>140</v>
      </c>
      <c r="D27" s="124" t="s">
        <v>141</v>
      </c>
      <c r="E27" s="172">
        <v>64800</v>
      </c>
      <c r="F27" s="189" t="s">
        <v>701</v>
      </c>
      <c r="G27" s="189" t="s">
        <v>593</v>
      </c>
      <c r="H27" s="191">
        <v>1.2148321690198256</v>
      </c>
      <c r="I27" s="328"/>
      <c r="J27" s="331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21"/>
      <c r="B28" s="333"/>
      <c r="C28" s="124" t="s">
        <v>564</v>
      </c>
      <c r="D28" s="124" t="s">
        <v>565</v>
      </c>
      <c r="E28" s="172">
        <v>19700</v>
      </c>
      <c r="F28" s="189" t="s">
        <v>941</v>
      </c>
      <c r="G28" s="189" t="s">
        <v>1620</v>
      </c>
      <c r="H28" s="191">
        <v>0.36932397731003958</v>
      </c>
      <c r="I28" s="328"/>
      <c r="J28" s="331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21"/>
      <c r="B29" s="333"/>
      <c r="C29" s="124" t="s">
        <v>64</v>
      </c>
      <c r="D29" s="124" t="s">
        <v>65</v>
      </c>
      <c r="E29" s="172">
        <v>56400</v>
      </c>
      <c r="F29" s="189" t="s">
        <v>602</v>
      </c>
      <c r="G29" s="189" t="s">
        <v>603</v>
      </c>
      <c r="H29" s="191">
        <v>1.057353924887626</v>
      </c>
      <c r="I29" s="328"/>
      <c r="J29" s="331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21"/>
      <c r="B30" s="333"/>
      <c r="C30" s="124" t="s">
        <v>144</v>
      </c>
      <c r="D30" s="124" t="s">
        <v>145</v>
      </c>
      <c r="E30" s="172">
        <v>66000</v>
      </c>
      <c r="F30" s="189" t="s">
        <v>708</v>
      </c>
      <c r="G30" s="189" t="s">
        <v>1620</v>
      </c>
      <c r="H30" s="191">
        <v>1.2373290610387111</v>
      </c>
      <c r="I30" s="328"/>
      <c r="J30" s="331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21"/>
      <c r="B31" s="333"/>
      <c r="C31" s="124" t="s">
        <v>466</v>
      </c>
      <c r="D31" s="124" t="s">
        <v>467</v>
      </c>
      <c r="E31" s="172">
        <v>37000</v>
      </c>
      <c r="F31" s="189" t="s">
        <v>885</v>
      </c>
      <c r="G31" s="189" t="s">
        <v>611</v>
      </c>
      <c r="H31" s="191">
        <v>0.69365417058230783</v>
      </c>
      <c r="I31" s="328"/>
      <c r="J31" s="331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21"/>
      <c r="B32" s="333"/>
      <c r="C32" s="124" t="s">
        <v>130</v>
      </c>
      <c r="D32" s="124" t="s">
        <v>131</v>
      </c>
      <c r="E32" s="172">
        <v>17100</v>
      </c>
      <c r="F32" s="189" t="s">
        <v>688</v>
      </c>
      <c r="G32" s="189" t="s">
        <v>607</v>
      </c>
      <c r="H32" s="191">
        <v>0.32058071126912063</v>
      </c>
      <c r="I32" s="328"/>
      <c r="J32" s="331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21"/>
      <c r="B33" s="333"/>
      <c r="C33" s="124" t="s">
        <v>330</v>
      </c>
      <c r="D33" s="124" t="s">
        <v>331</v>
      </c>
      <c r="E33" s="172">
        <v>24000</v>
      </c>
      <c r="F33" s="189" t="s">
        <v>817</v>
      </c>
      <c r="G33" s="189" t="s">
        <v>616</v>
      </c>
      <c r="H33" s="191">
        <v>0.44993784037771317</v>
      </c>
      <c r="I33" s="328"/>
      <c r="J33" s="331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21"/>
      <c r="B34" s="333"/>
      <c r="C34" s="124" t="s">
        <v>102</v>
      </c>
      <c r="D34" s="124" t="s">
        <v>103</v>
      </c>
      <c r="E34" s="172">
        <v>4600</v>
      </c>
      <c r="F34" s="189" t="s">
        <v>658</v>
      </c>
      <c r="G34" s="189" t="s">
        <v>1323</v>
      </c>
      <c r="H34" s="191">
        <v>8.6238086072395026E-2</v>
      </c>
      <c r="I34" s="328"/>
      <c r="J34" s="331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21"/>
      <c r="B35" s="333"/>
      <c r="C35" s="124" t="s">
        <v>256</v>
      </c>
      <c r="D35" s="124" t="s">
        <v>257</v>
      </c>
      <c r="E35" s="172">
        <v>8600</v>
      </c>
      <c r="F35" s="189" t="s">
        <v>780</v>
      </c>
      <c r="G35" s="189" t="s">
        <v>611</v>
      </c>
      <c r="H35" s="191">
        <v>0.16122772613534722</v>
      </c>
      <c r="I35" s="328"/>
      <c r="J35" s="331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21"/>
      <c r="B36" s="333"/>
      <c r="C36" s="124" t="s">
        <v>268</v>
      </c>
      <c r="D36" s="124" t="s">
        <v>269</v>
      </c>
      <c r="E36" s="172">
        <v>4300</v>
      </c>
      <c r="F36" s="189" t="s">
        <v>786</v>
      </c>
      <c r="G36" s="189" t="s">
        <v>611</v>
      </c>
      <c r="H36" s="191">
        <v>8.0613863067673611E-2</v>
      </c>
      <c r="I36" s="328"/>
      <c r="J36" s="331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21"/>
      <c r="B37" s="333"/>
      <c r="C37" s="124" t="s">
        <v>376</v>
      </c>
      <c r="D37" s="124" t="s">
        <v>377</v>
      </c>
      <c r="E37" s="172">
        <v>8600</v>
      </c>
      <c r="F37" s="189" t="s">
        <v>839</v>
      </c>
      <c r="G37" s="189" t="s">
        <v>616</v>
      </c>
      <c r="H37" s="191">
        <v>0.16122772613534722</v>
      </c>
      <c r="I37" s="328"/>
      <c r="J37" s="331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21"/>
      <c r="B38" s="333"/>
      <c r="C38" s="124" t="s">
        <v>420</v>
      </c>
      <c r="D38" s="124" t="s">
        <v>421</v>
      </c>
      <c r="E38" s="172">
        <v>4300</v>
      </c>
      <c r="F38" s="189" t="s">
        <v>861</v>
      </c>
      <c r="G38" s="189" t="s">
        <v>616</v>
      </c>
      <c r="H38" s="191">
        <v>8.0613863067673611E-2</v>
      </c>
      <c r="I38" s="328"/>
      <c r="J38" s="331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21"/>
      <c r="B39" s="333"/>
      <c r="C39" s="124" t="s">
        <v>334</v>
      </c>
      <c r="D39" s="124" t="s">
        <v>335</v>
      </c>
      <c r="E39" s="172">
        <v>7400</v>
      </c>
      <c r="F39" s="189" t="s">
        <v>819</v>
      </c>
      <c r="G39" s="189" t="s">
        <v>611</v>
      </c>
      <c r="H39" s="191">
        <v>0.13873083411646156</v>
      </c>
      <c r="I39" s="328"/>
      <c r="J39" s="331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21"/>
      <c r="B40" s="333"/>
      <c r="C40" s="124" t="s">
        <v>294</v>
      </c>
      <c r="D40" s="124" t="s">
        <v>295</v>
      </c>
      <c r="E40" s="172">
        <v>4300</v>
      </c>
      <c r="F40" s="189" t="s">
        <v>799</v>
      </c>
      <c r="G40" s="189" t="s">
        <v>616</v>
      </c>
      <c r="H40" s="191">
        <v>8.0613863067673611E-2</v>
      </c>
      <c r="I40" s="328"/>
      <c r="J40" s="331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21"/>
      <c r="B41" s="333"/>
      <c r="C41" s="124" t="s">
        <v>410</v>
      </c>
      <c r="D41" s="124" t="s">
        <v>411</v>
      </c>
      <c r="E41" s="172">
        <v>4300</v>
      </c>
      <c r="F41" s="189" t="s">
        <v>856</v>
      </c>
      <c r="G41" s="189" t="s">
        <v>611</v>
      </c>
      <c r="H41" s="191">
        <v>8.0613863067673611E-2</v>
      </c>
      <c r="I41" s="328"/>
      <c r="J41" s="331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 ht="18" customHeight="1">
      <c r="A42" s="321"/>
      <c r="B42" s="333"/>
      <c r="C42" s="124" t="s">
        <v>148</v>
      </c>
      <c r="D42" s="124" t="s">
        <v>149</v>
      </c>
      <c r="E42" s="172">
        <v>17200</v>
      </c>
      <c r="F42" s="189" t="s">
        <v>715</v>
      </c>
      <c r="G42" s="189" t="s">
        <v>616</v>
      </c>
      <c r="H42" s="191">
        <v>0.32245545227069444</v>
      </c>
      <c r="I42" s="328"/>
      <c r="J42" s="331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 ht="18" customHeight="1">
      <c r="A43" s="321"/>
      <c r="B43" s="333"/>
      <c r="C43" s="124" t="s">
        <v>150</v>
      </c>
      <c r="D43" s="124" t="s">
        <v>151</v>
      </c>
      <c r="E43" s="172">
        <v>24400</v>
      </c>
      <c r="F43" s="189" t="s">
        <v>716</v>
      </c>
      <c r="G43" s="189" t="s">
        <v>616</v>
      </c>
      <c r="H43" s="191">
        <v>0.45743680438400836</v>
      </c>
      <c r="I43" s="328"/>
      <c r="J43" s="331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 ht="18" customHeight="1">
      <c r="A44" s="321"/>
      <c r="B44" s="333"/>
      <c r="C44" s="124" t="s">
        <v>506</v>
      </c>
      <c r="D44" s="124" t="s">
        <v>507</v>
      </c>
      <c r="E44" s="172">
        <v>25800</v>
      </c>
      <c r="F44" s="189" t="s">
        <v>907</v>
      </c>
      <c r="G44" s="189" t="s">
        <v>611</v>
      </c>
      <c r="H44" s="191">
        <v>0.48368317840604164</v>
      </c>
      <c r="I44" s="328"/>
      <c r="J44" s="331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 ht="18" customHeight="1">
      <c r="A45" s="321"/>
      <c r="B45" s="333"/>
      <c r="C45" s="124" t="s">
        <v>532</v>
      </c>
      <c r="D45" s="124" t="s">
        <v>533</v>
      </c>
      <c r="E45" s="172">
        <v>21500</v>
      </c>
      <c r="F45" s="189" t="s">
        <v>925</v>
      </c>
      <c r="G45" s="189" t="s">
        <v>616</v>
      </c>
      <c r="H45" s="191">
        <v>0.40306931533836804</v>
      </c>
      <c r="I45" s="328"/>
      <c r="J45" s="331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 ht="18" customHeight="1">
      <c r="A46" s="321"/>
      <c r="B46" s="333"/>
      <c r="C46" s="124" t="s">
        <v>66</v>
      </c>
      <c r="D46" s="124" t="s">
        <v>67</v>
      </c>
      <c r="E46" s="172">
        <v>4300</v>
      </c>
      <c r="F46" s="189" t="s">
        <v>606</v>
      </c>
      <c r="G46" s="189" t="s">
        <v>1323</v>
      </c>
      <c r="H46" s="191">
        <v>8.0613863067673611E-2</v>
      </c>
      <c r="I46" s="328"/>
      <c r="J46" s="331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 ht="18" customHeight="1">
      <c r="A47" s="321"/>
      <c r="B47" s="333"/>
      <c r="C47" s="124" t="s">
        <v>76</v>
      </c>
      <c r="D47" s="124" t="s">
        <v>77</v>
      </c>
      <c r="E47" s="172">
        <v>4600</v>
      </c>
      <c r="F47" s="189" t="s">
        <v>623</v>
      </c>
      <c r="G47" s="189" t="s">
        <v>1323</v>
      </c>
      <c r="H47" s="191">
        <v>8.6238086072395026E-2</v>
      </c>
      <c r="I47" s="328"/>
      <c r="J47" s="331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 ht="18" customHeight="1">
      <c r="A48" s="321"/>
      <c r="B48" s="333"/>
      <c r="C48" s="124" t="s">
        <v>74</v>
      </c>
      <c r="D48" s="124" t="s">
        <v>75</v>
      </c>
      <c r="E48" s="172">
        <v>8600</v>
      </c>
      <c r="F48" s="189" t="s">
        <v>619</v>
      </c>
      <c r="G48" s="189" t="s">
        <v>620</v>
      </c>
      <c r="H48" s="191">
        <v>0.16122772613534722</v>
      </c>
      <c r="I48" s="328"/>
      <c r="J48" s="331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 ht="18" customHeight="1">
      <c r="A49" s="321"/>
      <c r="B49" s="333"/>
      <c r="C49" s="124" t="s">
        <v>96</v>
      </c>
      <c r="D49" s="124" t="s">
        <v>97</v>
      </c>
      <c r="E49" s="172">
        <v>4300</v>
      </c>
      <c r="F49" s="189" t="s">
        <v>653</v>
      </c>
      <c r="G49" s="189" t="s">
        <v>630</v>
      </c>
      <c r="H49" s="191">
        <v>8.0613863067673611E-2</v>
      </c>
      <c r="I49" s="328"/>
      <c r="J49" s="331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 ht="18" customHeight="1">
      <c r="A50" s="321"/>
      <c r="B50" s="333"/>
      <c r="C50" s="124" t="s">
        <v>90</v>
      </c>
      <c r="D50" s="124" t="s">
        <v>91</v>
      </c>
      <c r="E50" s="172">
        <v>4300</v>
      </c>
      <c r="F50" s="189" t="s">
        <v>644</v>
      </c>
      <c r="G50" s="189" t="s">
        <v>645</v>
      </c>
      <c r="H50" s="191">
        <v>8.0613863067673611E-2</v>
      </c>
      <c r="I50" s="328"/>
      <c r="J50" s="331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 ht="18" customHeight="1">
      <c r="A51" s="321"/>
      <c r="B51" s="333"/>
      <c r="C51" s="124" t="s">
        <v>132</v>
      </c>
      <c r="D51" s="124" t="s">
        <v>133</v>
      </c>
      <c r="E51" s="172">
        <v>5800</v>
      </c>
      <c r="F51" s="189" t="s">
        <v>690</v>
      </c>
      <c r="G51" s="189" t="s">
        <v>691</v>
      </c>
      <c r="H51" s="191">
        <v>0.10873497809128069</v>
      </c>
      <c r="I51" s="328"/>
      <c r="J51" s="331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 ht="18" customHeight="1">
      <c r="A52" s="321"/>
      <c r="B52" s="333"/>
      <c r="C52" s="124" t="s">
        <v>344</v>
      </c>
      <c r="D52" s="124" t="s">
        <v>345</v>
      </c>
      <c r="E52" s="172">
        <v>9600</v>
      </c>
      <c r="F52" s="189" t="s">
        <v>824</v>
      </c>
      <c r="G52" s="189" t="s">
        <v>611</v>
      </c>
      <c r="H52" s="191">
        <v>0.17997513615108526</v>
      </c>
      <c r="I52" s="328"/>
      <c r="J52" s="331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 ht="18" customHeight="1">
      <c r="A53" s="321"/>
      <c r="B53" s="333"/>
      <c r="C53" s="124" t="s">
        <v>174</v>
      </c>
      <c r="D53" s="124" t="s">
        <v>175</v>
      </c>
      <c r="E53" s="172">
        <v>22200</v>
      </c>
      <c r="F53" s="189" t="s">
        <v>719</v>
      </c>
      <c r="G53" s="189" t="s">
        <v>611</v>
      </c>
      <c r="H53" s="191">
        <v>0.41619250234938465</v>
      </c>
      <c r="I53" s="328"/>
      <c r="J53" s="331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 ht="18" customHeight="1">
      <c r="A54" s="321"/>
      <c r="B54" s="333"/>
      <c r="C54" s="124" t="s">
        <v>562</v>
      </c>
      <c r="D54" s="124" t="s">
        <v>563</v>
      </c>
      <c r="E54" s="172">
        <v>25800</v>
      </c>
      <c r="F54" s="189" t="s">
        <v>940</v>
      </c>
      <c r="G54" s="189" t="s">
        <v>616</v>
      </c>
      <c r="H54" s="191">
        <v>0.48368317840604164</v>
      </c>
      <c r="I54" s="328"/>
      <c r="J54" s="331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 ht="18" customHeight="1">
      <c r="A55" s="321"/>
      <c r="B55" s="333"/>
      <c r="C55" s="124" t="s">
        <v>512</v>
      </c>
      <c r="D55" s="124" t="s">
        <v>513</v>
      </c>
      <c r="E55" s="172">
        <v>8600</v>
      </c>
      <c r="F55" s="189" t="s">
        <v>913</v>
      </c>
      <c r="G55" s="189" t="s">
        <v>611</v>
      </c>
      <c r="H55" s="191">
        <v>0.16122772613534722</v>
      </c>
      <c r="I55" s="328"/>
      <c r="J55" s="331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 ht="18" customHeight="1">
      <c r="A56" s="321"/>
      <c r="B56" s="333"/>
      <c r="C56" s="124" t="s">
        <v>408</v>
      </c>
      <c r="D56" s="124" t="s">
        <v>409</v>
      </c>
      <c r="E56" s="172">
        <v>27800</v>
      </c>
      <c r="F56" s="189" t="s">
        <v>855</v>
      </c>
      <c r="G56" s="189" t="s">
        <v>611</v>
      </c>
      <c r="H56" s="191">
        <v>0.52117799843751778</v>
      </c>
      <c r="I56" s="328"/>
      <c r="J56" s="331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 ht="18" customHeight="1">
      <c r="A57" s="321"/>
      <c r="B57" s="333"/>
      <c r="C57" s="124" t="s">
        <v>418</v>
      </c>
      <c r="D57" s="124" t="s">
        <v>419</v>
      </c>
      <c r="E57" s="172">
        <v>4300</v>
      </c>
      <c r="F57" s="189" t="s">
        <v>860</v>
      </c>
      <c r="G57" s="189" t="s">
        <v>611</v>
      </c>
      <c r="H57" s="191">
        <v>8.0613863067673611E-2</v>
      </c>
      <c r="I57" s="328"/>
      <c r="J57" s="331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 ht="18" customHeight="1">
      <c r="A58" s="321"/>
      <c r="B58" s="333"/>
      <c r="C58" s="124" t="s">
        <v>326</v>
      </c>
      <c r="D58" s="124" t="s">
        <v>327</v>
      </c>
      <c r="E58" s="172">
        <v>8600</v>
      </c>
      <c r="F58" s="189" t="s">
        <v>815</v>
      </c>
      <c r="G58" s="189" t="s">
        <v>611</v>
      </c>
      <c r="H58" s="191">
        <v>0.16122772613534722</v>
      </c>
      <c r="I58" s="328"/>
      <c r="J58" s="331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 ht="18" customHeight="1">
      <c r="A59" s="321"/>
      <c r="B59" s="333"/>
      <c r="C59" s="124" t="s">
        <v>556</v>
      </c>
      <c r="D59" s="124" t="s">
        <v>557</v>
      </c>
      <c r="E59" s="172">
        <v>4300</v>
      </c>
      <c r="F59" s="189" t="s">
        <v>937</v>
      </c>
      <c r="G59" s="189" t="s">
        <v>616</v>
      </c>
      <c r="H59" s="191">
        <v>8.0613863067673611E-2</v>
      </c>
      <c r="I59" s="328"/>
      <c r="J59" s="331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 ht="18" customHeight="1">
      <c r="A60" s="321"/>
      <c r="B60" s="333"/>
      <c r="C60" s="124" t="s">
        <v>546</v>
      </c>
      <c r="D60" s="124" t="s">
        <v>547</v>
      </c>
      <c r="E60" s="172">
        <v>4300</v>
      </c>
      <c r="F60" s="189" t="s">
        <v>932</v>
      </c>
      <c r="G60" s="189" t="s">
        <v>616</v>
      </c>
      <c r="H60" s="191">
        <v>8.0613863067673611E-2</v>
      </c>
      <c r="I60" s="328"/>
      <c r="J60" s="331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 ht="18" customHeight="1">
      <c r="A61" s="321"/>
      <c r="B61" s="333"/>
      <c r="C61" s="124" t="s">
        <v>62</v>
      </c>
      <c r="D61" s="124" t="s">
        <v>63</v>
      </c>
      <c r="E61" s="172">
        <v>4300</v>
      </c>
      <c r="F61" s="189" t="s">
        <v>599</v>
      </c>
      <c r="G61" s="189" t="s">
        <v>593</v>
      </c>
      <c r="H61" s="191">
        <v>8.0613863067673611E-2</v>
      </c>
      <c r="I61" s="328"/>
      <c r="J61" s="331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 ht="18" customHeight="1">
      <c r="A62" s="321"/>
      <c r="B62" s="333"/>
      <c r="C62" s="124" t="s">
        <v>112</v>
      </c>
      <c r="D62" s="124" t="s">
        <v>113</v>
      </c>
      <c r="E62" s="172">
        <v>5800</v>
      </c>
      <c r="F62" s="189" t="s">
        <v>666</v>
      </c>
      <c r="G62" s="189" t="s">
        <v>611</v>
      </c>
      <c r="H62" s="191">
        <v>0.10873497809128069</v>
      </c>
      <c r="I62" s="328"/>
      <c r="J62" s="331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 ht="18" customHeight="1">
      <c r="A63" s="321"/>
      <c r="B63" s="333"/>
      <c r="C63" s="124" t="s">
        <v>306</v>
      </c>
      <c r="D63" s="124" t="s">
        <v>307</v>
      </c>
      <c r="E63" s="172">
        <v>4300</v>
      </c>
      <c r="F63" s="189" t="s">
        <v>805</v>
      </c>
      <c r="G63" s="189" t="s">
        <v>611</v>
      </c>
      <c r="H63" s="191">
        <v>8.0613863067673611E-2</v>
      </c>
      <c r="I63" s="328"/>
      <c r="J63" s="331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 ht="18" customHeight="1">
      <c r="A64" s="321"/>
      <c r="B64" s="333"/>
      <c r="C64" s="124" t="s">
        <v>278</v>
      </c>
      <c r="D64" s="124" t="s">
        <v>279</v>
      </c>
      <c r="E64" s="172">
        <v>29000</v>
      </c>
      <c r="F64" s="189" t="s">
        <v>791</v>
      </c>
      <c r="G64" s="189" t="s">
        <v>611</v>
      </c>
      <c r="H64" s="191">
        <v>0.54367489045640338</v>
      </c>
      <c r="I64" s="328"/>
      <c r="J64" s="331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 ht="18" customHeight="1">
      <c r="A65" s="321"/>
      <c r="B65" s="333"/>
      <c r="C65" s="124" t="s">
        <v>292</v>
      </c>
      <c r="D65" s="124" t="s">
        <v>293</v>
      </c>
      <c r="E65" s="172">
        <v>9600</v>
      </c>
      <c r="F65" s="189" t="s">
        <v>798</v>
      </c>
      <c r="G65" s="189" t="s">
        <v>611</v>
      </c>
      <c r="H65" s="191">
        <v>0.17997513615108526</v>
      </c>
      <c r="I65" s="328"/>
      <c r="J65" s="331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 ht="18" customHeight="1">
      <c r="A66" s="321"/>
      <c r="B66" s="333"/>
      <c r="C66" s="124" t="s">
        <v>404</v>
      </c>
      <c r="D66" s="124" t="s">
        <v>405</v>
      </c>
      <c r="E66" s="172">
        <v>4300</v>
      </c>
      <c r="F66" s="189" t="s">
        <v>853</v>
      </c>
      <c r="G66" s="189" t="s">
        <v>616</v>
      </c>
      <c r="H66" s="191">
        <v>8.0613863067673611E-2</v>
      </c>
      <c r="I66" s="328"/>
      <c r="J66" s="331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 ht="18" customHeight="1">
      <c r="A67" s="321"/>
      <c r="B67" s="333"/>
      <c r="C67" s="124" t="s">
        <v>328</v>
      </c>
      <c r="D67" s="124" t="s">
        <v>329</v>
      </c>
      <c r="E67" s="172">
        <v>21500</v>
      </c>
      <c r="F67" s="189" t="s">
        <v>816</v>
      </c>
      <c r="G67" s="189" t="s">
        <v>611</v>
      </c>
      <c r="H67" s="191">
        <v>0.40306931533836804</v>
      </c>
      <c r="I67" s="328"/>
      <c r="J67" s="331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 ht="18" customHeight="1">
      <c r="A68" s="321"/>
      <c r="B68" s="333"/>
      <c r="C68" s="124" t="s">
        <v>454</v>
      </c>
      <c r="D68" s="124" t="s">
        <v>455</v>
      </c>
      <c r="E68" s="172">
        <v>4300</v>
      </c>
      <c r="F68" s="189" t="s">
        <v>879</v>
      </c>
      <c r="G68" s="189" t="s">
        <v>611</v>
      </c>
      <c r="H68" s="191">
        <v>8.0613863067673611E-2</v>
      </c>
      <c r="I68" s="328"/>
      <c r="J68" s="331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 ht="18" customHeight="1">
      <c r="A69" s="321"/>
      <c r="B69" s="333"/>
      <c r="C69" s="124" t="s">
        <v>570</v>
      </c>
      <c r="D69" s="124" t="s">
        <v>571</v>
      </c>
      <c r="E69" s="172">
        <v>28800</v>
      </c>
      <c r="F69" s="189" t="s">
        <v>946</v>
      </c>
      <c r="G69" s="189" t="s">
        <v>611</v>
      </c>
      <c r="H69" s="191">
        <v>0.53992540845325576</v>
      </c>
      <c r="I69" s="328"/>
      <c r="J69" s="331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 ht="18" customHeight="1">
      <c r="A70" s="321"/>
      <c r="B70" s="333"/>
      <c r="C70" s="124" t="s">
        <v>516</v>
      </c>
      <c r="D70" s="124" t="s">
        <v>517</v>
      </c>
      <c r="E70" s="172">
        <v>8600</v>
      </c>
      <c r="F70" s="189" t="s">
        <v>916</v>
      </c>
      <c r="G70" s="189" t="s">
        <v>634</v>
      </c>
      <c r="H70" s="191">
        <v>0.16122772613534722</v>
      </c>
      <c r="I70" s="328"/>
      <c r="J70" s="331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 ht="18" customHeight="1">
      <c r="A71" s="321"/>
      <c r="B71" s="333"/>
      <c r="C71" s="124" t="s">
        <v>576</v>
      </c>
      <c r="D71" s="124" t="s">
        <v>577</v>
      </c>
      <c r="E71" s="172">
        <v>7800</v>
      </c>
      <c r="F71" s="189" t="s">
        <v>948</v>
      </c>
      <c r="G71" s="189" t="s">
        <v>611</v>
      </c>
      <c r="H71" s="191">
        <v>0.14622979812275677</v>
      </c>
      <c r="I71" s="328"/>
      <c r="J71" s="331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 ht="18" customHeight="1">
      <c r="A72" s="321"/>
      <c r="B72" s="333"/>
      <c r="C72" s="124" t="s">
        <v>368</v>
      </c>
      <c r="D72" s="124" t="s">
        <v>369</v>
      </c>
      <c r="E72" s="172">
        <v>4300</v>
      </c>
      <c r="F72" s="189" t="s">
        <v>835</v>
      </c>
      <c r="G72" s="189" t="s">
        <v>611</v>
      </c>
      <c r="H72" s="191">
        <v>8.0613863067673611E-2</v>
      </c>
      <c r="I72" s="328"/>
      <c r="J72" s="331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 ht="18" customHeight="1">
      <c r="A73" s="321"/>
      <c r="B73" s="333"/>
      <c r="C73" s="124" t="s">
        <v>378</v>
      </c>
      <c r="D73" s="124" t="s">
        <v>379</v>
      </c>
      <c r="E73" s="172">
        <v>8600</v>
      </c>
      <c r="F73" s="189" t="s">
        <v>840</v>
      </c>
      <c r="G73" s="189" t="s">
        <v>616</v>
      </c>
      <c r="H73" s="191">
        <v>0.16122772613534722</v>
      </c>
      <c r="I73" s="328"/>
      <c r="J73" s="331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 ht="18" customHeight="1">
      <c r="A74" s="321"/>
      <c r="B74" s="333"/>
      <c r="C74" s="124" t="s">
        <v>394</v>
      </c>
      <c r="D74" s="124" t="s">
        <v>395</v>
      </c>
      <c r="E74" s="172">
        <v>4300</v>
      </c>
      <c r="F74" s="189" t="s">
        <v>848</v>
      </c>
      <c r="G74" s="189" t="s">
        <v>611</v>
      </c>
      <c r="H74" s="191">
        <v>8.0613863067673611E-2</v>
      </c>
      <c r="I74" s="328"/>
      <c r="J74" s="331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 ht="18" customHeight="1">
      <c r="A75" s="321"/>
      <c r="B75" s="333"/>
      <c r="C75" s="124" t="s">
        <v>374</v>
      </c>
      <c r="D75" s="124" t="s">
        <v>375</v>
      </c>
      <c r="E75" s="172">
        <v>8600</v>
      </c>
      <c r="F75" s="189" t="s">
        <v>838</v>
      </c>
      <c r="G75" s="189" t="s">
        <v>611</v>
      </c>
      <c r="H75" s="191">
        <v>0.16122772613534722</v>
      </c>
      <c r="I75" s="328"/>
      <c r="J75" s="331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 ht="18" customHeight="1">
      <c r="A76" s="321"/>
      <c r="B76" s="333"/>
      <c r="C76" s="124" t="s">
        <v>446</v>
      </c>
      <c r="D76" s="124" t="s">
        <v>447</v>
      </c>
      <c r="E76" s="172">
        <v>4800</v>
      </c>
      <c r="F76" s="189" t="s">
        <v>875</v>
      </c>
      <c r="G76" s="189" t="s">
        <v>611</v>
      </c>
      <c r="H76" s="191">
        <v>8.9987568075542632E-2</v>
      </c>
      <c r="I76" s="328"/>
      <c r="J76" s="331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 ht="18" customHeight="1">
      <c r="A77" s="321"/>
      <c r="B77" s="333"/>
      <c r="C77" s="124" t="s">
        <v>476</v>
      </c>
      <c r="D77" s="124" t="s">
        <v>477</v>
      </c>
      <c r="E77" s="172">
        <v>4300</v>
      </c>
      <c r="F77" s="189" t="s">
        <v>890</v>
      </c>
      <c r="G77" s="189" t="s">
        <v>611</v>
      </c>
      <c r="H77" s="191">
        <v>8.0613863067673611E-2</v>
      </c>
      <c r="I77" s="328"/>
      <c r="J77" s="331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 ht="18" customHeight="1">
      <c r="A78" s="321"/>
      <c r="B78" s="333"/>
      <c r="C78" s="124" t="s">
        <v>484</v>
      </c>
      <c r="D78" s="124" t="s">
        <v>485</v>
      </c>
      <c r="E78" s="172">
        <v>4300</v>
      </c>
      <c r="F78" s="189" t="s">
        <v>894</v>
      </c>
      <c r="G78" s="189" t="s">
        <v>616</v>
      </c>
      <c r="H78" s="191">
        <v>8.0613863067673611E-2</v>
      </c>
      <c r="I78" s="328"/>
      <c r="J78" s="331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 ht="18" customHeight="1">
      <c r="A79" s="321"/>
      <c r="B79" s="333"/>
      <c r="C79" s="124" t="s">
        <v>574</v>
      </c>
      <c r="D79" s="124" t="s">
        <v>575</v>
      </c>
      <c r="E79" s="172">
        <v>30100</v>
      </c>
      <c r="F79" s="189" t="s">
        <v>947</v>
      </c>
      <c r="G79" s="189" t="s">
        <v>1621</v>
      </c>
      <c r="H79" s="191">
        <v>0.56429704147371529</v>
      </c>
      <c r="I79" s="328"/>
      <c r="J79" s="331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 ht="18" customHeight="1">
      <c r="A80" s="321"/>
      <c r="B80" s="333"/>
      <c r="C80" s="124" t="s">
        <v>110</v>
      </c>
      <c r="D80" s="124" t="s">
        <v>111</v>
      </c>
      <c r="E80" s="172">
        <v>4300</v>
      </c>
      <c r="F80" s="189" t="s">
        <v>662</v>
      </c>
      <c r="G80" s="189" t="s">
        <v>663</v>
      </c>
      <c r="H80" s="191">
        <v>8.0613863067673611E-2</v>
      </c>
      <c r="I80" s="328"/>
      <c r="J80" s="331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 ht="18" customHeight="1">
      <c r="A81" s="321"/>
      <c r="B81" s="333"/>
      <c r="C81" s="124" t="s">
        <v>176</v>
      </c>
      <c r="D81" s="124" t="s">
        <v>177</v>
      </c>
      <c r="E81" s="172">
        <v>4300</v>
      </c>
      <c r="F81" s="189" t="s">
        <v>737</v>
      </c>
      <c r="G81" s="189" t="s">
        <v>616</v>
      </c>
      <c r="H81" s="191">
        <v>8.0613863067673611E-2</v>
      </c>
      <c r="I81" s="328"/>
      <c r="J81" s="331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 ht="18" customHeight="1">
      <c r="A82" s="321"/>
      <c r="B82" s="333"/>
      <c r="C82" s="124" t="s">
        <v>492</v>
      </c>
      <c r="D82" s="124" t="s">
        <v>493</v>
      </c>
      <c r="E82" s="172">
        <v>4300</v>
      </c>
      <c r="F82" s="189" t="s">
        <v>898</v>
      </c>
      <c r="G82" s="189" t="s">
        <v>611</v>
      </c>
      <c r="H82" s="191">
        <v>8.0613863067673611E-2</v>
      </c>
      <c r="I82" s="328"/>
      <c r="J82" s="331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 ht="18" customHeight="1">
      <c r="A83" s="321"/>
      <c r="B83" s="333"/>
      <c r="C83" s="124" t="s">
        <v>494</v>
      </c>
      <c r="D83" s="124" t="s">
        <v>495</v>
      </c>
      <c r="E83" s="172">
        <v>4300</v>
      </c>
      <c r="F83" s="189" t="s">
        <v>899</v>
      </c>
      <c r="G83" s="189" t="s">
        <v>611</v>
      </c>
      <c r="H83" s="191">
        <v>8.0613863067673611E-2</v>
      </c>
      <c r="I83" s="328"/>
      <c r="J83" s="331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 ht="18" customHeight="1">
      <c r="A84" s="321"/>
      <c r="B84" s="333"/>
      <c r="C84" s="124" t="s">
        <v>558</v>
      </c>
      <c r="D84" s="124" t="s">
        <v>559</v>
      </c>
      <c r="E84" s="172">
        <v>12900</v>
      </c>
      <c r="F84" s="189" t="s">
        <v>938</v>
      </c>
      <c r="G84" s="189" t="s">
        <v>611</v>
      </c>
      <c r="H84" s="191">
        <v>0.24184158920302082</v>
      </c>
      <c r="I84" s="328"/>
      <c r="J84" s="331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 ht="18" customHeight="1">
      <c r="A85" s="321"/>
      <c r="B85" s="333"/>
      <c r="C85" s="124" t="s">
        <v>100</v>
      </c>
      <c r="D85" s="124" t="s">
        <v>101</v>
      </c>
      <c r="E85" s="172">
        <v>5800</v>
      </c>
      <c r="F85" s="189" t="s">
        <v>655</v>
      </c>
      <c r="G85" s="189" t="s">
        <v>649</v>
      </c>
      <c r="H85" s="191">
        <v>0.10873497809128069</v>
      </c>
      <c r="I85" s="328"/>
      <c r="J85" s="331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 ht="18" customHeight="1">
      <c r="A86" s="321"/>
      <c r="B86" s="333"/>
      <c r="C86" s="124" t="s">
        <v>296</v>
      </c>
      <c r="D86" s="124" t="s">
        <v>297</v>
      </c>
      <c r="E86" s="172">
        <v>1667</v>
      </c>
      <c r="F86" s="189" t="s">
        <v>800</v>
      </c>
      <c r="G86" s="189" t="s">
        <v>611</v>
      </c>
      <c r="H86" s="191">
        <v>3.1251932496235327E-2</v>
      </c>
      <c r="I86" s="328"/>
      <c r="J86" s="331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 ht="18" customHeight="1">
      <c r="A87" s="321"/>
      <c r="B87" s="333"/>
      <c r="C87" s="124" t="s">
        <v>322</v>
      </c>
      <c r="D87" s="124" t="s">
        <v>323</v>
      </c>
      <c r="E87" s="172">
        <v>8600</v>
      </c>
      <c r="F87" s="189" t="s">
        <v>813</v>
      </c>
      <c r="G87" s="189" t="s">
        <v>611</v>
      </c>
      <c r="H87" s="191">
        <v>0.16122772613534722</v>
      </c>
      <c r="I87" s="328"/>
      <c r="J87" s="331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 ht="18" customHeight="1">
      <c r="A88" s="321"/>
      <c r="B88" s="333"/>
      <c r="C88" s="124" t="s">
        <v>352</v>
      </c>
      <c r="D88" s="124" t="s">
        <v>353</v>
      </c>
      <c r="E88" s="172">
        <v>12900</v>
      </c>
      <c r="F88" s="189" t="s">
        <v>827</v>
      </c>
      <c r="G88" s="189" t="s">
        <v>611</v>
      </c>
      <c r="H88" s="191">
        <v>0.24184158920302082</v>
      </c>
      <c r="I88" s="328"/>
      <c r="J88" s="331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 ht="18" customHeight="1">
      <c r="A89" s="321"/>
      <c r="B89" s="333"/>
      <c r="C89" s="124" t="s">
        <v>470</v>
      </c>
      <c r="D89" s="124" t="s">
        <v>471</v>
      </c>
      <c r="E89" s="172">
        <v>9600</v>
      </c>
      <c r="F89" s="189" t="s">
        <v>887</v>
      </c>
      <c r="G89" s="189" t="s">
        <v>611</v>
      </c>
      <c r="H89" s="191">
        <v>0.17997513615108526</v>
      </c>
      <c r="I89" s="328"/>
      <c r="J89" s="331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 ht="18" customHeight="1">
      <c r="A90" s="321"/>
      <c r="B90" s="333"/>
      <c r="C90" s="124" t="s">
        <v>480</v>
      </c>
      <c r="D90" s="124" t="s">
        <v>481</v>
      </c>
      <c r="E90" s="172">
        <v>4300</v>
      </c>
      <c r="F90" s="189" t="s">
        <v>892</v>
      </c>
      <c r="G90" s="189" t="s">
        <v>616</v>
      </c>
      <c r="H90" s="191">
        <v>8.0613863067673611E-2</v>
      </c>
      <c r="I90" s="328"/>
      <c r="J90" s="331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 ht="18" customHeight="1">
      <c r="A91" s="321"/>
      <c r="B91" s="333"/>
      <c r="C91" s="124" t="s">
        <v>572</v>
      </c>
      <c r="D91" s="124" t="s">
        <v>573</v>
      </c>
      <c r="E91" s="172">
        <v>4300</v>
      </c>
      <c r="F91" s="189" t="s">
        <v>947</v>
      </c>
      <c r="G91" s="189" t="s">
        <v>616</v>
      </c>
      <c r="H91" s="191">
        <v>8.0613863067673611E-2</v>
      </c>
      <c r="I91" s="328"/>
      <c r="J91" s="331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 ht="18" customHeight="1">
      <c r="A92" s="321"/>
      <c r="B92" s="333"/>
      <c r="C92" s="124" t="s">
        <v>582</v>
      </c>
      <c r="D92" s="124" t="s">
        <v>583</v>
      </c>
      <c r="E92" s="172">
        <v>30100</v>
      </c>
      <c r="F92" s="189" t="s">
        <v>953</v>
      </c>
      <c r="G92" s="189" t="s">
        <v>616</v>
      </c>
      <c r="H92" s="191">
        <v>0.56429704147371529</v>
      </c>
      <c r="I92" s="328"/>
      <c r="J92" s="331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 ht="18" customHeight="1">
      <c r="A93" s="321"/>
      <c r="B93" s="333"/>
      <c r="C93" s="124" t="s">
        <v>584</v>
      </c>
      <c r="D93" s="124" t="s">
        <v>585</v>
      </c>
      <c r="E93" s="172">
        <v>25800</v>
      </c>
      <c r="F93" s="189" t="s">
        <v>954</v>
      </c>
      <c r="G93" s="189" t="s">
        <v>616</v>
      </c>
      <c r="H93" s="191">
        <v>0.48368317840604164</v>
      </c>
      <c r="I93" s="328"/>
      <c r="J93" s="331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 ht="18" customHeight="1">
      <c r="A94" s="321"/>
      <c r="B94" s="333"/>
      <c r="C94" s="124" t="s">
        <v>272</v>
      </c>
      <c r="D94" s="124" t="s">
        <v>273</v>
      </c>
      <c r="E94" s="172">
        <v>4300</v>
      </c>
      <c r="F94" s="189" t="s">
        <v>788</v>
      </c>
      <c r="G94" s="189" t="s">
        <v>616</v>
      </c>
      <c r="H94" s="191">
        <v>8.0613863067673611E-2</v>
      </c>
      <c r="I94" s="328"/>
      <c r="J94" s="331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 ht="18" customHeight="1">
      <c r="A95" s="321"/>
      <c r="B95" s="333"/>
      <c r="C95" s="124" t="s">
        <v>282</v>
      </c>
      <c r="D95" s="124" t="s">
        <v>283</v>
      </c>
      <c r="E95" s="172">
        <v>38700</v>
      </c>
      <c r="F95" s="189" t="s">
        <v>793</v>
      </c>
      <c r="G95" s="189" t="s">
        <v>611</v>
      </c>
      <c r="H95" s="191">
        <v>0.72552476760906248</v>
      </c>
      <c r="I95" s="328"/>
      <c r="J95" s="331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 ht="18" customHeight="1">
      <c r="A96" s="321"/>
      <c r="B96" s="333"/>
      <c r="C96" s="124" t="s">
        <v>284</v>
      </c>
      <c r="D96" s="124" t="s">
        <v>285</v>
      </c>
      <c r="E96" s="172">
        <v>4300</v>
      </c>
      <c r="F96" s="189" t="s">
        <v>794</v>
      </c>
      <c r="G96" s="189" t="s">
        <v>611</v>
      </c>
      <c r="H96" s="191">
        <v>8.0613863067673611E-2</v>
      </c>
      <c r="I96" s="328"/>
      <c r="J96" s="331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 ht="18" customHeight="1">
      <c r="A97" s="321"/>
      <c r="B97" s="333"/>
      <c r="C97" s="124" t="s">
        <v>396</v>
      </c>
      <c r="D97" s="124" t="s">
        <v>397</v>
      </c>
      <c r="E97" s="172">
        <v>18200</v>
      </c>
      <c r="F97" s="189" t="s">
        <v>849</v>
      </c>
      <c r="G97" s="189" t="s">
        <v>611</v>
      </c>
      <c r="H97" s="191">
        <v>0.34120286228643248</v>
      </c>
      <c r="I97" s="328"/>
      <c r="J97" s="331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 ht="18" customHeight="1">
      <c r="A98" s="321"/>
      <c r="B98" s="333"/>
      <c r="C98" s="124" t="s">
        <v>304</v>
      </c>
      <c r="D98" s="124" t="s">
        <v>305</v>
      </c>
      <c r="E98" s="172">
        <v>21500</v>
      </c>
      <c r="F98" s="189" t="s">
        <v>804</v>
      </c>
      <c r="G98" s="189" t="s">
        <v>611</v>
      </c>
      <c r="H98" s="191">
        <v>0.40306931533836804</v>
      </c>
      <c r="I98" s="328"/>
      <c r="J98" s="331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 ht="18" customHeight="1">
      <c r="A99" s="321"/>
      <c r="B99" s="333"/>
      <c r="C99" s="124" t="s">
        <v>366</v>
      </c>
      <c r="D99" s="124" t="s">
        <v>367</v>
      </c>
      <c r="E99" s="172">
        <v>55900</v>
      </c>
      <c r="F99" s="189" t="s">
        <v>834</v>
      </c>
      <c r="G99" s="189" t="s">
        <v>611</v>
      </c>
      <c r="H99" s="191">
        <v>1.047980219879757</v>
      </c>
      <c r="I99" s="328"/>
      <c r="J99" s="331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 ht="18" customHeight="1">
      <c r="A100" s="321"/>
      <c r="B100" s="333"/>
      <c r="C100" s="124" t="s">
        <v>438</v>
      </c>
      <c r="D100" s="124" t="s">
        <v>439</v>
      </c>
      <c r="E100" s="172">
        <v>12900</v>
      </c>
      <c r="F100" s="189" t="s">
        <v>871</v>
      </c>
      <c r="G100" s="189" t="s">
        <v>611</v>
      </c>
      <c r="H100" s="191">
        <v>0.24184158920302082</v>
      </c>
      <c r="I100" s="328"/>
      <c r="J100" s="331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 ht="18" customHeight="1">
      <c r="A101" s="321"/>
      <c r="B101" s="333"/>
      <c r="C101" s="124" t="s">
        <v>482</v>
      </c>
      <c r="D101" s="124" t="s">
        <v>483</v>
      </c>
      <c r="E101" s="172">
        <v>8600</v>
      </c>
      <c r="F101" s="189" t="s">
        <v>893</v>
      </c>
      <c r="G101" s="189" t="s">
        <v>616</v>
      </c>
      <c r="H101" s="191">
        <v>0.16122772613534722</v>
      </c>
      <c r="I101" s="328"/>
      <c r="J101" s="331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 ht="18" customHeight="1">
      <c r="A102" s="321"/>
      <c r="B102" s="333"/>
      <c r="C102" s="124" t="s">
        <v>490</v>
      </c>
      <c r="D102" s="124" t="s">
        <v>491</v>
      </c>
      <c r="E102" s="172">
        <v>38800</v>
      </c>
      <c r="F102" s="189" t="s">
        <v>897</v>
      </c>
      <c r="G102" s="189" t="s">
        <v>611</v>
      </c>
      <c r="H102" s="191">
        <v>0.72739950861063629</v>
      </c>
      <c r="I102" s="328"/>
      <c r="J102" s="331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 ht="18" customHeight="1">
      <c r="A103" s="321"/>
      <c r="B103" s="333"/>
      <c r="C103" s="124" t="s">
        <v>498</v>
      </c>
      <c r="D103" s="124" t="s">
        <v>499</v>
      </c>
      <c r="E103" s="172">
        <v>9800</v>
      </c>
      <c r="F103" s="189" t="s">
        <v>901</v>
      </c>
      <c r="G103" s="189" t="s">
        <v>616</v>
      </c>
      <c r="H103" s="191">
        <v>0.18372461815423288</v>
      </c>
      <c r="I103" s="328"/>
      <c r="J103" s="331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 ht="18" customHeight="1">
      <c r="A104" s="321"/>
      <c r="B104" s="333"/>
      <c r="C104" s="124" t="s">
        <v>124</v>
      </c>
      <c r="D104" s="124" t="s">
        <v>125</v>
      </c>
      <c r="E104" s="172">
        <v>8600</v>
      </c>
      <c r="F104" s="189" t="s">
        <v>682</v>
      </c>
      <c r="G104" s="189" t="s">
        <v>593</v>
      </c>
      <c r="H104" s="191">
        <v>0.16122772613534722</v>
      </c>
      <c r="I104" s="328"/>
      <c r="J104" s="331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 ht="18" customHeight="1">
      <c r="A105" s="321"/>
      <c r="B105" s="333"/>
      <c r="C105" s="124" t="s">
        <v>86</v>
      </c>
      <c r="D105" s="124" t="s">
        <v>87</v>
      </c>
      <c r="E105" s="172">
        <v>4300</v>
      </c>
      <c r="F105" s="189" t="s">
        <v>639</v>
      </c>
      <c r="G105" s="189" t="s">
        <v>593</v>
      </c>
      <c r="H105" s="191">
        <v>8.0613863067673611E-2</v>
      </c>
      <c r="I105" s="328"/>
      <c r="J105" s="331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 ht="18" customHeight="1">
      <c r="A106" s="321"/>
      <c r="B106" s="333"/>
      <c r="C106" s="124" t="s">
        <v>236</v>
      </c>
      <c r="D106" s="124" t="s">
        <v>237</v>
      </c>
      <c r="E106" s="172">
        <v>55900</v>
      </c>
      <c r="F106" s="189" t="s">
        <v>770</v>
      </c>
      <c r="G106" s="189" t="s">
        <v>611</v>
      </c>
      <c r="H106" s="191">
        <v>1.047980219879757</v>
      </c>
      <c r="I106" s="328"/>
      <c r="J106" s="331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 ht="18" customHeight="1">
      <c r="A107" s="321"/>
      <c r="B107" s="333"/>
      <c r="C107" s="124" t="s">
        <v>242</v>
      </c>
      <c r="D107" s="124" t="s">
        <v>243</v>
      </c>
      <c r="E107" s="172">
        <v>4300</v>
      </c>
      <c r="F107" s="189" t="s">
        <v>773</v>
      </c>
      <c r="G107" s="189" t="s">
        <v>616</v>
      </c>
      <c r="H107" s="191">
        <v>8.0613863067673611E-2</v>
      </c>
      <c r="I107" s="328"/>
      <c r="J107" s="331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 ht="18" customHeight="1">
      <c r="A108" s="321"/>
      <c r="B108" s="333"/>
      <c r="C108" s="124" t="s">
        <v>436</v>
      </c>
      <c r="D108" s="124" t="s">
        <v>437</v>
      </c>
      <c r="E108" s="172">
        <v>4300</v>
      </c>
      <c r="F108" s="189" t="s">
        <v>869</v>
      </c>
      <c r="G108" s="189" t="s">
        <v>611</v>
      </c>
      <c r="H108" s="191">
        <v>8.0613863067673611E-2</v>
      </c>
      <c r="I108" s="328"/>
      <c r="J108" s="331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 ht="18" customHeight="1">
      <c r="A109" s="321"/>
      <c r="B109" s="333"/>
      <c r="C109" s="124" t="s">
        <v>224</v>
      </c>
      <c r="D109" s="124" t="s">
        <v>225</v>
      </c>
      <c r="E109" s="172">
        <v>4300</v>
      </c>
      <c r="F109" s="189" t="s">
        <v>763</v>
      </c>
      <c r="G109" s="189" t="s">
        <v>611</v>
      </c>
      <c r="H109" s="191">
        <v>8.0613863067673611E-2</v>
      </c>
      <c r="I109" s="328"/>
      <c r="J109" s="331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 ht="18" customHeight="1">
      <c r="A110" s="321"/>
      <c r="B110" s="333"/>
      <c r="C110" s="124" t="s">
        <v>478</v>
      </c>
      <c r="D110" s="124" t="s">
        <v>479</v>
      </c>
      <c r="E110" s="172">
        <v>8600</v>
      </c>
      <c r="F110" s="189" t="s">
        <v>891</v>
      </c>
      <c r="G110" s="189" t="s">
        <v>611</v>
      </c>
      <c r="H110" s="191">
        <v>0.16122772613534722</v>
      </c>
      <c r="I110" s="328"/>
      <c r="J110" s="331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 ht="18" customHeight="1">
      <c r="A111" s="321"/>
      <c r="B111" s="333"/>
      <c r="C111" s="124" t="s">
        <v>530</v>
      </c>
      <c r="D111" s="124" t="s">
        <v>531</v>
      </c>
      <c r="E111" s="172">
        <v>25800</v>
      </c>
      <c r="F111" s="189" t="s">
        <v>924</v>
      </c>
      <c r="G111" s="189" t="s">
        <v>616</v>
      </c>
      <c r="H111" s="191">
        <v>0.48368317840604164</v>
      </c>
      <c r="I111" s="328"/>
      <c r="J111" s="331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 ht="18" customHeight="1">
      <c r="A112" s="321"/>
      <c r="B112" s="333"/>
      <c r="C112" s="124" t="s">
        <v>548</v>
      </c>
      <c r="D112" s="124" t="s">
        <v>549</v>
      </c>
      <c r="E112" s="172">
        <v>4300</v>
      </c>
      <c r="F112" s="189" t="s">
        <v>933</v>
      </c>
      <c r="G112" s="189" t="s">
        <v>616</v>
      </c>
      <c r="H112" s="191">
        <v>8.0613863067673611E-2</v>
      </c>
      <c r="I112" s="328"/>
      <c r="J112" s="331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 ht="18" customHeight="1">
      <c r="A113" s="321"/>
      <c r="B113" s="333"/>
      <c r="C113" s="124" t="s">
        <v>80</v>
      </c>
      <c r="D113" s="124" t="s">
        <v>81</v>
      </c>
      <c r="E113" s="172">
        <v>12900</v>
      </c>
      <c r="F113" s="189" t="s">
        <v>629</v>
      </c>
      <c r="G113" s="189" t="s">
        <v>630</v>
      </c>
      <c r="H113" s="191">
        <v>0.24184158920302082</v>
      </c>
      <c r="I113" s="328"/>
      <c r="J113" s="331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 ht="18" customHeight="1">
      <c r="A114" s="321"/>
      <c r="B114" s="333"/>
      <c r="C114" s="124" t="s">
        <v>126</v>
      </c>
      <c r="D114" s="124" t="s">
        <v>127</v>
      </c>
      <c r="E114" s="172">
        <v>4300</v>
      </c>
      <c r="F114" s="189" t="s">
        <v>683</v>
      </c>
      <c r="G114" s="189" t="s">
        <v>593</v>
      </c>
      <c r="H114" s="191">
        <v>8.0613863067673611E-2</v>
      </c>
      <c r="I114" s="328"/>
      <c r="J114" s="331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 ht="18" customHeight="1">
      <c r="A115" s="321"/>
      <c r="B115" s="333"/>
      <c r="C115" s="124" t="s">
        <v>194</v>
      </c>
      <c r="D115" s="124" t="s">
        <v>195</v>
      </c>
      <c r="E115" s="172">
        <v>19200</v>
      </c>
      <c r="F115" s="189" t="s">
        <v>746</v>
      </c>
      <c r="G115" s="189" t="s">
        <v>611</v>
      </c>
      <c r="H115" s="191">
        <v>0.35995027230217053</v>
      </c>
      <c r="I115" s="328"/>
      <c r="J115" s="331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 ht="18" customHeight="1">
      <c r="A116" s="321"/>
      <c r="B116" s="333"/>
      <c r="C116" s="124" t="s">
        <v>286</v>
      </c>
      <c r="D116" s="124" t="s">
        <v>287</v>
      </c>
      <c r="E116" s="172">
        <v>17200</v>
      </c>
      <c r="F116" s="189" t="s">
        <v>795</v>
      </c>
      <c r="G116" s="189" t="s">
        <v>616</v>
      </c>
      <c r="H116" s="191">
        <v>0.32245545227069444</v>
      </c>
      <c r="I116" s="328"/>
      <c r="J116" s="331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 ht="18" customHeight="1">
      <c r="A117" s="321"/>
      <c r="B117" s="333"/>
      <c r="C117" s="124" t="s">
        <v>416</v>
      </c>
      <c r="D117" s="124" t="s">
        <v>417</v>
      </c>
      <c r="E117" s="172">
        <v>4300</v>
      </c>
      <c r="F117" s="189" t="s">
        <v>859</v>
      </c>
      <c r="G117" s="189" t="s">
        <v>616</v>
      </c>
      <c r="H117" s="191">
        <v>8.0613863067673611E-2</v>
      </c>
      <c r="I117" s="328"/>
      <c r="J117" s="331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 ht="18" customHeight="1">
      <c r="A118" s="321"/>
      <c r="B118" s="333"/>
      <c r="C118" s="124" t="s">
        <v>474</v>
      </c>
      <c r="D118" s="124" t="s">
        <v>475</v>
      </c>
      <c r="E118" s="172">
        <v>19200</v>
      </c>
      <c r="F118" s="189" t="s">
        <v>889</v>
      </c>
      <c r="G118" s="189" t="s">
        <v>611</v>
      </c>
      <c r="H118" s="191">
        <v>0.35995027230217053</v>
      </c>
      <c r="I118" s="328"/>
      <c r="J118" s="331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 ht="18" customHeight="1">
      <c r="A119" s="321"/>
      <c r="B119" s="333"/>
      <c r="C119" s="124" t="s">
        <v>566</v>
      </c>
      <c r="D119" s="124" t="s">
        <v>567</v>
      </c>
      <c r="E119" s="172">
        <v>21500</v>
      </c>
      <c r="F119" s="189" t="s">
        <v>942</v>
      </c>
      <c r="G119" s="189" t="s">
        <v>1621</v>
      </c>
      <c r="H119" s="191">
        <v>0.40306931533836804</v>
      </c>
      <c r="I119" s="328"/>
      <c r="J119" s="331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 ht="18" customHeight="1">
      <c r="A120" s="321"/>
      <c r="B120" s="333"/>
      <c r="C120" s="124" t="s">
        <v>130</v>
      </c>
      <c r="D120" s="124" t="s">
        <v>131</v>
      </c>
      <c r="E120" s="172">
        <v>8600</v>
      </c>
      <c r="F120" s="189" t="s">
        <v>688</v>
      </c>
      <c r="G120" s="189" t="s">
        <v>607</v>
      </c>
      <c r="H120" s="191">
        <v>0.16122772613534722</v>
      </c>
      <c r="I120" s="328"/>
      <c r="J120" s="331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 ht="18" customHeight="1">
      <c r="A121" s="321"/>
      <c r="B121" s="333"/>
      <c r="C121" s="124" t="s">
        <v>98</v>
      </c>
      <c r="D121" s="124" t="s">
        <v>99</v>
      </c>
      <c r="E121" s="172">
        <v>86000</v>
      </c>
      <c r="F121" s="189" t="s">
        <v>654</v>
      </c>
      <c r="G121" s="189" t="s">
        <v>593</v>
      </c>
      <c r="H121" s="191">
        <v>1.6122772613534722</v>
      </c>
      <c r="I121" s="328"/>
      <c r="J121" s="331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 ht="18" customHeight="1">
      <c r="A122" s="321"/>
      <c r="B122" s="333"/>
      <c r="C122" s="124" t="s">
        <v>340</v>
      </c>
      <c r="D122" s="124" t="s">
        <v>341</v>
      </c>
      <c r="E122" s="172">
        <v>9600</v>
      </c>
      <c r="F122" s="189" t="s">
        <v>822</v>
      </c>
      <c r="G122" s="189" t="s">
        <v>611</v>
      </c>
      <c r="H122" s="191">
        <v>0.17997513615108526</v>
      </c>
      <c r="I122" s="328"/>
      <c r="J122" s="331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 ht="18" customHeight="1">
      <c r="A123" s="321"/>
      <c r="B123" s="333"/>
      <c r="C123" s="124" t="s">
        <v>330</v>
      </c>
      <c r="D123" s="124" t="s">
        <v>331</v>
      </c>
      <c r="E123" s="172">
        <v>4300</v>
      </c>
      <c r="F123" s="189" t="s">
        <v>817</v>
      </c>
      <c r="G123" s="189" t="s">
        <v>616</v>
      </c>
      <c r="H123" s="191">
        <v>8.0613863067673611E-2</v>
      </c>
      <c r="I123" s="328"/>
      <c r="J123" s="331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 ht="18" customHeight="1">
      <c r="A124" s="321"/>
      <c r="B124" s="333"/>
      <c r="C124" s="124" t="s">
        <v>468</v>
      </c>
      <c r="D124" s="124" t="s">
        <v>469</v>
      </c>
      <c r="E124" s="172">
        <v>8600</v>
      </c>
      <c r="F124" s="189" t="s">
        <v>886</v>
      </c>
      <c r="G124" s="189" t="s">
        <v>611</v>
      </c>
      <c r="H124" s="191">
        <v>0.16122772613534722</v>
      </c>
      <c r="I124" s="328"/>
      <c r="J124" s="331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 ht="18" customHeight="1">
      <c r="A125" s="321"/>
      <c r="B125" s="333"/>
      <c r="C125" s="124" t="s">
        <v>528</v>
      </c>
      <c r="D125" s="124" t="s">
        <v>529</v>
      </c>
      <c r="E125" s="172">
        <v>25800</v>
      </c>
      <c r="F125" s="189" t="s">
        <v>924</v>
      </c>
      <c r="G125" s="189" t="s">
        <v>616</v>
      </c>
      <c r="H125" s="191">
        <v>0.48368317840604164</v>
      </c>
      <c r="I125" s="328"/>
      <c r="J125" s="331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 ht="18" customHeight="1">
      <c r="A126" s="321"/>
      <c r="B126" s="333"/>
      <c r="C126" s="124" t="s">
        <v>534</v>
      </c>
      <c r="D126" s="124" t="s">
        <v>535</v>
      </c>
      <c r="E126" s="172">
        <v>60200</v>
      </c>
      <c r="F126" s="189" t="s">
        <v>926</v>
      </c>
      <c r="G126" s="189" t="s">
        <v>611</v>
      </c>
      <c r="H126" s="191">
        <v>1.1285940829474306</v>
      </c>
      <c r="I126" s="328"/>
      <c r="J126" s="331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 ht="18" customHeight="1">
      <c r="A127" s="321"/>
      <c r="B127" s="333"/>
      <c r="C127" s="124" t="s">
        <v>136</v>
      </c>
      <c r="D127" s="124" t="s">
        <v>137</v>
      </c>
      <c r="E127" s="172">
        <v>600</v>
      </c>
      <c r="F127" s="189" t="s">
        <v>695</v>
      </c>
      <c r="G127" s="189" t="s">
        <v>611</v>
      </c>
      <c r="H127" s="191">
        <v>1.1248446009442829E-2</v>
      </c>
      <c r="I127" s="328"/>
      <c r="J127" s="331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 ht="18" customHeight="1">
      <c r="A128" s="321"/>
      <c r="B128" s="333"/>
      <c r="C128" s="124" t="s">
        <v>210</v>
      </c>
      <c r="D128" s="124" t="s">
        <v>211</v>
      </c>
      <c r="E128" s="172">
        <v>900</v>
      </c>
      <c r="F128" s="189" t="s">
        <v>756</v>
      </c>
      <c r="G128" s="189" t="s">
        <v>611</v>
      </c>
      <c r="H128" s="191">
        <v>1.6872669014164243E-2</v>
      </c>
      <c r="I128" s="328"/>
      <c r="J128" s="331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 ht="18" customHeight="1">
      <c r="A129" s="321"/>
      <c r="B129" s="333"/>
      <c r="C129" s="124" t="s">
        <v>188</v>
      </c>
      <c r="D129" s="124" t="s">
        <v>189</v>
      </c>
      <c r="E129" s="172">
        <v>600</v>
      </c>
      <c r="F129" s="189" t="s">
        <v>743</v>
      </c>
      <c r="G129" s="189" t="s">
        <v>611</v>
      </c>
      <c r="H129" s="191">
        <v>1.1248446009442829E-2</v>
      </c>
      <c r="I129" s="328"/>
      <c r="J129" s="331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 ht="18" customHeight="1">
      <c r="A130" s="321"/>
      <c r="B130" s="333"/>
      <c r="C130" s="124" t="s">
        <v>256</v>
      </c>
      <c r="D130" s="124" t="s">
        <v>257</v>
      </c>
      <c r="E130" s="172">
        <v>600</v>
      </c>
      <c r="F130" s="189" t="s">
        <v>780</v>
      </c>
      <c r="G130" s="189" t="s">
        <v>611</v>
      </c>
      <c r="H130" s="191">
        <v>1.1248446009442829E-2</v>
      </c>
      <c r="I130" s="328"/>
      <c r="J130" s="331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 ht="18" customHeight="1">
      <c r="A131" s="321"/>
      <c r="B131" s="333"/>
      <c r="C131" s="124" t="s">
        <v>268</v>
      </c>
      <c r="D131" s="124" t="s">
        <v>269</v>
      </c>
      <c r="E131" s="172">
        <v>600</v>
      </c>
      <c r="F131" s="189" t="s">
        <v>786</v>
      </c>
      <c r="G131" s="189" t="s">
        <v>611</v>
      </c>
      <c r="H131" s="191">
        <v>1.1248446009442829E-2</v>
      </c>
      <c r="I131" s="328"/>
      <c r="J131" s="331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 ht="18" customHeight="1">
      <c r="A132" s="321"/>
      <c r="B132" s="333"/>
      <c r="C132" s="124" t="s">
        <v>290</v>
      </c>
      <c r="D132" s="124" t="s">
        <v>291</v>
      </c>
      <c r="E132" s="172">
        <v>10000</v>
      </c>
      <c r="F132" s="189" t="s">
        <v>797</v>
      </c>
      <c r="G132" s="189" t="s">
        <v>611</v>
      </c>
      <c r="H132" s="191">
        <v>0.18747410015738047</v>
      </c>
      <c r="I132" s="328"/>
      <c r="J132" s="331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 ht="18" customHeight="1">
      <c r="A133" s="321"/>
      <c r="B133" s="333"/>
      <c r="C133" s="124" t="s">
        <v>302</v>
      </c>
      <c r="D133" s="124" t="s">
        <v>303</v>
      </c>
      <c r="E133" s="172">
        <v>1800</v>
      </c>
      <c r="F133" s="189" t="s">
        <v>803</v>
      </c>
      <c r="G133" s="189" t="s">
        <v>611</v>
      </c>
      <c r="H133" s="191">
        <v>3.3745338028328485E-2</v>
      </c>
      <c r="I133" s="328"/>
      <c r="J133" s="331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 ht="18" customHeight="1">
      <c r="A134" s="321"/>
      <c r="B134" s="333"/>
      <c r="C134" s="124" t="s">
        <v>376</v>
      </c>
      <c r="D134" s="124" t="s">
        <v>377</v>
      </c>
      <c r="E134" s="172">
        <v>300</v>
      </c>
      <c r="F134" s="189" t="s">
        <v>839</v>
      </c>
      <c r="G134" s="189" t="s">
        <v>616</v>
      </c>
      <c r="H134" s="191">
        <v>5.6242230047214145E-3</v>
      </c>
      <c r="I134" s="328"/>
      <c r="J134" s="331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 ht="18" customHeight="1">
      <c r="A135" s="321"/>
      <c r="B135" s="333"/>
      <c r="C135" s="124" t="s">
        <v>386</v>
      </c>
      <c r="D135" s="124" t="s">
        <v>387</v>
      </c>
      <c r="E135" s="172">
        <v>300</v>
      </c>
      <c r="F135" s="189" t="s">
        <v>844</v>
      </c>
      <c r="G135" s="189" t="s">
        <v>611</v>
      </c>
      <c r="H135" s="191">
        <v>5.6242230047214145E-3</v>
      </c>
      <c r="I135" s="328"/>
      <c r="J135" s="331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 ht="18" customHeight="1">
      <c r="A136" s="321"/>
      <c r="B136" s="333"/>
      <c r="C136" s="124" t="s">
        <v>420</v>
      </c>
      <c r="D136" s="124" t="s">
        <v>421</v>
      </c>
      <c r="E136" s="172">
        <v>300</v>
      </c>
      <c r="F136" s="189" t="s">
        <v>861</v>
      </c>
      <c r="G136" s="189" t="s">
        <v>616</v>
      </c>
      <c r="H136" s="191">
        <v>5.6242230047214145E-3</v>
      </c>
      <c r="I136" s="328"/>
      <c r="J136" s="331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 ht="18" customHeight="1">
      <c r="A137" s="321"/>
      <c r="B137" s="333"/>
      <c r="C137" s="124" t="s">
        <v>424</v>
      </c>
      <c r="D137" s="124" t="s">
        <v>425</v>
      </c>
      <c r="E137" s="172">
        <v>900</v>
      </c>
      <c r="F137" s="189" t="s">
        <v>863</v>
      </c>
      <c r="G137" s="189" t="s">
        <v>611</v>
      </c>
      <c r="H137" s="191">
        <v>1.6872669014164243E-2</v>
      </c>
      <c r="I137" s="328"/>
      <c r="J137" s="331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 ht="18" customHeight="1">
      <c r="A138" s="321"/>
      <c r="B138" s="333"/>
      <c r="C138" s="124" t="s">
        <v>294</v>
      </c>
      <c r="D138" s="124" t="s">
        <v>295</v>
      </c>
      <c r="E138" s="172">
        <v>300</v>
      </c>
      <c r="F138" s="189" t="s">
        <v>799</v>
      </c>
      <c r="G138" s="189" t="s">
        <v>616</v>
      </c>
      <c r="H138" s="191">
        <v>5.6242230047214145E-3</v>
      </c>
      <c r="I138" s="328"/>
      <c r="J138" s="331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 ht="18" customHeight="1">
      <c r="A139" s="321"/>
      <c r="B139" s="333"/>
      <c r="C139" s="124" t="s">
        <v>348</v>
      </c>
      <c r="D139" s="124" t="s">
        <v>349</v>
      </c>
      <c r="E139" s="172">
        <v>2500</v>
      </c>
      <c r="F139" s="189" t="s">
        <v>825</v>
      </c>
      <c r="G139" s="189" t="s">
        <v>611</v>
      </c>
      <c r="H139" s="191">
        <v>4.6868525039345119E-2</v>
      </c>
      <c r="I139" s="328"/>
      <c r="J139" s="331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 ht="18" customHeight="1">
      <c r="A140" s="321"/>
      <c r="B140" s="333"/>
      <c r="C140" s="124" t="s">
        <v>410</v>
      </c>
      <c r="D140" s="124" t="s">
        <v>411</v>
      </c>
      <c r="E140" s="172">
        <v>300</v>
      </c>
      <c r="F140" s="189" t="s">
        <v>856</v>
      </c>
      <c r="G140" s="189" t="s">
        <v>611</v>
      </c>
      <c r="H140" s="191">
        <v>5.6242230047214145E-3</v>
      </c>
      <c r="I140" s="328"/>
      <c r="J140" s="331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 ht="18" customHeight="1">
      <c r="A141" s="321"/>
      <c r="B141" s="333"/>
      <c r="C141" s="124" t="s">
        <v>170</v>
      </c>
      <c r="D141" s="124" t="s">
        <v>171</v>
      </c>
      <c r="E141" s="172">
        <v>1200</v>
      </c>
      <c r="F141" s="189" t="s">
        <v>735</v>
      </c>
      <c r="G141" s="189" t="s">
        <v>611</v>
      </c>
      <c r="H141" s="191">
        <v>2.2496892018885658E-2</v>
      </c>
      <c r="I141" s="328"/>
      <c r="J141" s="331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 ht="18" customHeight="1">
      <c r="A142" s="321"/>
      <c r="B142" s="333"/>
      <c r="C142" s="124" t="s">
        <v>148</v>
      </c>
      <c r="D142" s="124" t="s">
        <v>149</v>
      </c>
      <c r="E142" s="172">
        <v>1500</v>
      </c>
      <c r="F142" s="189" t="s">
        <v>715</v>
      </c>
      <c r="G142" s="189" t="s">
        <v>616</v>
      </c>
      <c r="H142" s="191">
        <v>2.8121115023607073E-2</v>
      </c>
      <c r="I142" s="328"/>
      <c r="J142" s="331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 ht="18" customHeight="1">
      <c r="A143" s="321"/>
      <c r="B143" s="333"/>
      <c r="C143" s="124" t="s">
        <v>532</v>
      </c>
      <c r="D143" s="124" t="s">
        <v>533</v>
      </c>
      <c r="E143" s="172">
        <v>2100</v>
      </c>
      <c r="F143" s="189" t="s">
        <v>925</v>
      </c>
      <c r="G143" s="189" t="s">
        <v>616</v>
      </c>
      <c r="H143" s="191">
        <v>3.93695610330499E-2</v>
      </c>
      <c r="I143" s="328"/>
      <c r="J143" s="331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 ht="18" customHeight="1">
      <c r="A144" s="321"/>
      <c r="B144" s="333"/>
      <c r="C144" s="124" t="s">
        <v>536</v>
      </c>
      <c r="D144" s="124" t="s">
        <v>537</v>
      </c>
      <c r="E144" s="172">
        <v>10000</v>
      </c>
      <c r="F144" s="189" t="s">
        <v>927</v>
      </c>
      <c r="G144" s="189" t="s">
        <v>616</v>
      </c>
      <c r="H144" s="191">
        <v>0.18747410015738047</v>
      </c>
      <c r="I144" s="328"/>
      <c r="J144" s="331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 ht="18" customHeight="1">
      <c r="A145" s="321"/>
      <c r="B145" s="333"/>
      <c r="C145" s="124" t="s">
        <v>540</v>
      </c>
      <c r="D145" s="124" t="s">
        <v>541</v>
      </c>
      <c r="E145" s="172">
        <v>600</v>
      </c>
      <c r="F145" s="189" t="s">
        <v>929</v>
      </c>
      <c r="G145" s="189" t="s">
        <v>616</v>
      </c>
      <c r="H145" s="191">
        <v>1.1248446009442829E-2</v>
      </c>
      <c r="I145" s="328"/>
      <c r="J145" s="331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 ht="18" customHeight="1">
      <c r="A146" s="321"/>
      <c r="B146" s="333"/>
      <c r="C146" s="124" t="s">
        <v>542</v>
      </c>
      <c r="D146" s="124" t="s">
        <v>543</v>
      </c>
      <c r="E146" s="172">
        <v>600</v>
      </c>
      <c r="F146" s="189" t="s">
        <v>930</v>
      </c>
      <c r="G146" s="189" t="s">
        <v>616</v>
      </c>
      <c r="H146" s="191">
        <v>1.1248446009442829E-2</v>
      </c>
      <c r="I146" s="328"/>
      <c r="J146" s="331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 ht="18" customHeight="1">
      <c r="A147" s="321"/>
      <c r="B147" s="333"/>
      <c r="C147" s="124" t="s">
        <v>550</v>
      </c>
      <c r="D147" s="124" t="s">
        <v>551</v>
      </c>
      <c r="E147" s="172">
        <v>10000</v>
      </c>
      <c r="F147" s="189" t="s">
        <v>934</v>
      </c>
      <c r="G147" s="189" t="s">
        <v>616</v>
      </c>
      <c r="H147" s="191">
        <v>0.18747410015738047</v>
      </c>
      <c r="I147" s="328"/>
      <c r="J147" s="331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 ht="18" customHeight="1">
      <c r="A148" s="321"/>
      <c r="B148" s="333"/>
      <c r="C148" s="124" t="s">
        <v>84</v>
      </c>
      <c r="D148" s="124" t="s">
        <v>85</v>
      </c>
      <c r="E148" s="172">
        <v>300</v>
      </c>
      <c r="F148" s="189" t="s">
        <v>636</v>
      </c>
      <c r="G148" s="189" t="s">
        <v>1323</v>
      </c>
      <c r="H148" s="191">
        <v>5.6242230047214145E-3</v>
      </c>
      <c r="I148" s="328"/>
      <c r="J148" s="331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 ht="18" customHeight="1">
      <c r="A149" s="321"/>
      <c r="B149" s="333"/>
      <c r="C149" s="124" t="s">
        <v>70</v>
      </c>
      <c r="D149" s="124" t="s">
        <v>71</v>
      </c>
      <c r="E149" s="172">
        <v>3000</v>
      </c>
      <c r="F149" s="189" t="s">
        <v>612</v>
      </c>
      <c r="G149" s="189" t="s">
        <v>593</v>
      </c>
      <c r="H149" s="191">
        <v>5.6242230047214146E-2</v>
      </c>
      <c r="I149" s="328"/>
      <c r="J149" s="331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 ht="18" customHeight="1">
      <c r="A150" s="321"/>
      <c r="B150" s="333"/>
      <c r="C150" s="124" t="s">
        <v>66</v>
      </c>
      <c r="D150" s="124" t="s">
        <v>67</v>
      </c>
      <c r="E150" s="172">
        <v>1500</v>
      </c>
      <c r="F150" s="189" t="s">
        <v>606</v>
      </c>
      <c r="G150" s="189" t="s">
        <v>1323</v>
      </c>
      <c r="H150" s="191">
        <v>2.8121115023607073E-2</v>
      </c>
      <c r="I150" s="328"/>
      <c r="J150" s="331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 ht="18" customHeight="1">
      <c r="A151" s="321"/>
      <c r="B151" s="333"/>
      <c r="C151" s="124" t="s">
        <v>96</v>
      </c>
      <c r="D151" s="124" t="s">
        <v>97</v>
      </c>
      <c r="E151" s="172">
        <v>300</v>
      </c>
      <c r="F151" s="189" t="s">
        <v>653</v>
      </c>
      <c r="G151" s="189" t="s">
        <v>630</v>
      </c>
      <c r="H151" s="191">
        <v>5.6242230047214145E-3</v>
      </c>
      <c r="I151" s="328"/>
      <c r="J151" s="331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 ht="18" customHeight="1">
      <c r="A152" s="321"/>
      <c r="B152" s="333"/>
      <c r="C152" s="124" t="s">
        <v>90</v>
      </c>
      <c r="D152" s="124" t="s">
        <v>91</v>
      </c>
      <c r="E152" s="172">
        <v>600</v>
      </c>
      <c r="F152" s="189" t="s">
        <v>644</v>
      </c>
      <c r="G152" s="189" t="s">
        <v>645</v>
      </c>
      <c r="H152" s="191">
        <v>1.1248446009442829E-2</v>
      </c>
      <c r="I152" s="328"/>
      <c r="J152" s="331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 ht="18" customHeight="1">
      <c r="A153" s="321"/>
      <c r="B153" s="333"/>
      <c r="C153" s="124" t="s">
        <v>142</v>
      </c>
      <c r="D153" s="124" t="s">
        <v>143</v>
      </c>
      <c r="E153" s="172">
        <v>300</v>
      </c>
      <c r="F153" s="189" t="s">
        <v>704</v>
      </c>
      <c r="G153" s="189" t="s">
        <v>705</v>
      </c>
      <c r="H153" s="191">
        <v>5.6242230047214145E-3</v>
      </c>
      <c r="I153" s="328"/>
      <c r="J153" s="331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 ht="18" customHeight="1">
      <c r="A154" s="321"/>
      <c r="B154" s="333"/>
      <c r="C154" s="124" t="s">
        <v>146</v>
      </c>
      <c r="D154" s="124" t="s">
        <v>147</v>
      </c>
      <c r="E154" s="172">
        <v>300</v>
      </c>
      <c r="F154" s="189" t="s">
        <v>711</v>
      </c>
      <c r="G154" s="189" t="s">
        <v>712</v>
      </c>
      <c r="H154" s="191">
        <v>5.6242230047214145E-3</v>
      </c>
      <c r="I154" s="328"/>
      <c r="J154" s="331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 ht="18" customHeight="1">
      <c r="A155" s="321"/>
      <c r="B155" s="333"/>
      <c r="C155" s="124" t="s">
        <v>140</v>
      </c>
      <c r="D155" s="124" t="s">
        <v>141</v>
      </c>
      <c r="E155" s="172">
        <v>1200</v>
      </c>
      <c r="F155" s="189" t="s">
        <v>701</v>
      </c>
      <c r="G155" s="189" t="s">
        <v>593</v>
      </c>
      <c r="H155" s="191">
        <v>2.2496892018885658E-2</v>
      </c>
      <c r="I155" s="328"/>
      <c r="J155" s="331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113" customFormat="1" ht="18" customHeight="1">
      <c r="A156" s="321"/>
      <c r="B156" s="333"/>
      <c r="C156" s="124" t="s">
        <v>156</v>
      </c>
      <c r="D156" s="124" t="s">
        <v>157</v>
      </c>
      <c r="E156" s="172">
        <v>1200</v>
      </c>
      <c r="F156" s="189" t="s">
        <v>725</v>
      </c>
      <c r="G156" s="189" t="s">
        <v>616</v>
      </c>
      <c r="H156" s="191">
        <v>2.2496892018885658E-2</v>
      </c>
      <c r="I156" s="328"/>
      <c r="J156" s="331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1:20" s="113" customFormat="1" ht="18" customHeight="1">
      <c r="A157" s="321"/>
      <c r="B157" s="333"/>
      <c r="C157" s="124" t="s">
        <v>388</v>
      </c>
      <c r="D157" s="124" t="s">
        <v>389</v>
      </c>
      <c r="E157" s="172">
        <v>300</v>
      </c>
      <c r="F157" s="189" t="s">
        <v>845</v>
      </c>
      <c r="G157" s="189" t="s">
        <v>616</v>
      </c>
      <c r="H157" s="191">
        <v>5.6242230047214145E-3</v>
      </c>
      <c r="I157" s="328"/>
      <c r="J157" s="331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</row>
    <row r="158" spans="1:20" s="113" customFormat="1" ht="18" customHeight="1">
      <c r="A158" s="321"/>
      <c r="B158" s="333"/>
      <c r="C158" s="124" t="s">
        <v>402</v>
      </c>
      <c r="D158" s="124" t="s">
        <v>403</v>
      </c>
      <c r="E158" s="172">
        <v>600</v>
      </c>
      <c r="F158" s="189" t="s">
        <v>852</v>
      </c>
      <c r="G158" s="189" t="s">
        <v>611</v>
      </c>
      <c r="H158" s="191">
        <v>1.1248446009442829E-2</v>
      </c>
      <c r="I158" s="328"/>
      <c r="J158" s="331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1:20" s="113" customFormat="1" ht="18" customHeight="1">
      <c r="A159" s="321"/>
      <c r="B159" s="333"/>
      <c r="C159" s="124" t="s">
        <v>384</v>
      </c>
      <c r="D159" s="124" t="s">
        <v>385</v>
      </c>
      <c r="E159" s="172">
        <v>900</v>
      </c>
      <c r="F159" s="189" t="s">
        <v>843</v>
      </c>
      <c r="G159" s="189" t="s">
        <v>616</v>
      </c>
      <c r="H159" s="191">
        <v>1.6872669014164243E-2</v>
      </c>
      <c r="I159" s="328"/>
      <c r="J159" s="331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1:20" s="113" customFormat="1" ht="18" customHeight="1">
      <c r="A160" s="321"/>
      <c r="B160" s="333"/>
      <c r="C160" s="124" t="s">
        <v>152</v>
      </c>
      <c r="D160" s="124" t="s">
        <v>153</v>
      </c>
      <c r="E160" s="172">
        <v>10000</v>
      </c>
      <c r="F160" s="189" t="s">
        <v>719</v>
      </c>
      <c r="G160" s="189" t="s">
        <v>616</v>
      </c>
      <c r="H160" s="191">
        <v>0.18747410015738047</v>
      </c>
      <c r="I160" s="328"/>
      <c r="J160" s="331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1:20" s="113" customFormat="1" ht="18" customHeight="1">
      <c r="A161" s="321"/>
      <c r="B161" s="333"/>
      <c r="C161" s="124" t="s">
        <v>562</v>
      </c>
      <c r="D161" s="124" t="s">
        <v>563</v>
      </c>
      <c r="E161" s="172">
        <v>600</v>
      </c>
      <c r="F161" s="189" t="s">
        <v>940</v>
      </c>
      <c r="G161" s="189" t="s">
        <v>616</v>
      </c>
      <c r="H161" s="191">
        <v>1.1248446009442829E-2</v>
      </c>
      <c r="I161" s="328"/>
      <c r="J161" s="331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</row>
    <row r="162" spans="1:20" s="113" customFormat="1" ht="18" customHeight="1">
      <c r="A162" s="321"/>
      <c r="B162" s="333"/>
      <c r="C162" s="124" t="s">
        <v>512</v>
      </c>
      <c r="D162" s="124" t="s">
        <v>513</v>
      </c>
      <c r="E162" s="172">
        <v>1200</v>
      </c>
      <c r="F162" s="189" t="s">
        <v>913</v>
      </c>
      <c r="G162" s="189" t="s">
        <v>611</v>
      </c>
      <c r="H162" s="191">
        <v>2.2496892018885658E-2</v>
      </c>
      <c r="I162" s="328"/>
      <c r="J162" s="331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</row>
    <row r="163" spans="1:20" s="113" customFormat="1" ht="18" customHeight="1">
      <c r="A163" s="321"/>
      <c r="B163" s="333"/>
      <c r="C163" s="124" t="s">
        <v>206</v>
      </c>
      <c r="D163" s="124" t="s">
        <v>207</v>
      </c>
      <c r="E163" s="172">
        <v>900</v>
      </c>
      <c r="F163" s="189" t="s">
        <v>754</v>
      </c>
      <c r="G163" s="189" t="s">
        <v>616</v>
      </c>
      <c r="H163" s="191">
        <v>1.6872669014164243E-2</v>
      </c>
      <c r="I163" s="328"/>
      <c r="J163" s="331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</row>
    <row r="164" spans="1:20" s="113" customFormat="1" ht="18" customHeight="1">
      <c r="A164" s="321"/>
      <c r="B164" s="333"/>
      <c r="C164" s="124" t="s">
        <v>434</v>
      </c>
      <c r="D164" s="124" t="s">
        <v>435</v>
      </c>
      <c r="E164" s="172">
        <v>300</v>
      </c>
      <c r="F164" s="189" t="s">
        <v>868</v>
      </c>
      <c r="G164" s="189" t="s">
        <v>611</v>
      </c>
      <c r="H164" s="191">
        <v>5.6242230047214145E-3</v>
      </c>
      <c r="I164" s="328"/>
      <c r="J164" s="331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</row>
    <row r="165" spans="1:20" s="113" customFormat="1" ht="18" customHeight="1">
      <c r="A165" s="321"/>
      <c r="B165" s="333"/>
      <c r="C165" s="124" t="s">
        <v>238</v>
      </c>
      <c r="D165" s="124" t="s">
        <v>239</v>
      </c>
      <c r="E165" s="172">
        <v>10000</v>
      </c>
      <c r="F165" s="189" t="s">
        <v>771</v>
      </c>
      <c r="G165" s="189" t="s">
        <v>611</v>
      </c>
      <c r="H165" s="191">
        <v>0.18747410015738047</v>
      </c>
      <c r="I165" s="328"/>
      <c r="J165" s="331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</row>
    <row r="166" spans="1:20" s="113" customFormat="1" ht="18" customHeight="1">
      <c r="A166" s="321"/>
      <c r="B166" s="333"/>
      <c r="C166" s="124" t="s">
        <v>398</v>
      </c>
      <c r="D166" s="124" t="s">
        <v>399</v>
      </c>
      <c r="E166" s="172">
        <v>600</v>
      </c>
      <c r="F166" s="189" t="s">
        <v>850</v>
      </c>
      <c r="G166" s="189" t="s">
        <v>611</v>
      </c>
      <c r="H166" s="191">
        <v>1.1248446009442829E-2</v>
      </c>
      <c r="I166" s="328"/>
      <c r="J166" s="331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</row>
    <row r="167" spans="1:20" s="113" customFormat="1" ht="18" customHeight="1">
      <c r="A167" s="321"/>
      <c r="B167" s="333"/>
      <c r="C167" s="124" t="s">
        <v>422</v>
      </c>
      <c r="D167" s="124" t="s">
        <v>423</v>
      </c>
      <c r="E167" s="172">
        <v>900</v>
      </c>
      <c r="F167" s="189" t="s">
        <v>862</v>
      </c>
      <c r="G167" s="189" t="s">
        <v>611</v>
      </c>
      <c r="H167" s="191">
        <v>1.6872669014164243E-2</v>
      </c>
      <c r="I167" s="328"/>
      <c r="J167" s="331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</row>
    <row r="168" spans="1:20" s="113" customFormat="1" ht="18" customHeight="1">
      <c r="A168" s="321"/>
      <c r="B168" s="333"/>
      <c r="C168" s="124" t="s">
        <v>418</v>
      </c>
      <c r="D168" s="124" t="s">
        <v>419</v>
      </c>
      <c r="E168" s="172">
        <v>300</v>
      </c>
      <c r="F168" s="189" t="s">
        <v>860</v>
      </c>
      <c r="G168" s="189" t="s">
        <v>611</v>
      </c>
      <c r="H168" s="191">
        <v>5.6242230047214145E-3</v>
      </c>
      <c r="I168" s="328"/>
      <c r="J168" s="331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</row>
    <row r="169" spans="1:20" s="113" customFormat="1" ht="18" customHeight="1">
      <c r="A169" s="321"/>
      <c r="B169" s="333"/>
      <c r="C169" s="124" t="s">
        <v>232</v>
      </c>
      <c r="D169" s="124" t="s">
        <v>233</v>
      </c>
      <c r="E169" s="172">
        <v>10000</v>
      </c>
      <c r="F169" s="189" t="s">
        <v>768</v>
      </c>
      <c r="G169" s="189" t="s">
        <v>1620</v>
      </c>
      <c r="H169" s="191">
        <v>0.18747410015738047</v>
      </c>
      <c r="I169" s="328"/>
      <c r="J169" s="331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</row>
    <row r="170" spans="1:20" s="113" customFormat="1" ht="18" customHeight="1">
      <c r="A170" s="321"/>
      <c r="B170" s="333"/>
      <c r="C170" s="124" t="s">
        <v>220</v>
      </c>
      <c r="D170" s="124" t="s">
        <v>221</v>
      </c>
      <c r="E170" s="172">
        <v>8800</v>
      </c>
      <c r="F170" s="189" t="s">
        <v>761</v>
      </c>
      <c r="G170" s="189" t="s">
        <v>611</v>
      </c>
      <c r="H170" s="191">
        <v>0.16497720813849481</v>
      </c>
      <c r="I170" s="328"/>
      <c r="J170" s="331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</row>
    <row r="171" spans="1:20" s="113" customFormat="1" ht="18" customHeight="1">
      <c r="A171" s="321"/>
      <c r="B171" s="333"/>
      <c r="C171" s="124" t="s">
        <v>274</v>
      </c>
      <c r="D171" s="124" t="s">
        <v>275</v>
      </c>
      <c r="E171" s="172">
        <v>1200</v>
      </c>
      <c r="F171" s="189" t="s">
        <v>789</v>
      </c>
      <c r="G171" s="189" t="s">
        <v>611</v>
      </c>
      <c r="H171" s="191">
        <v>2.2496892018885658E-2</v>
      </c>
      <c r="I171" s="328"/>
      <c r="J171" s="331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</row>
    <row r="172" spans="1:20" s="113" customFormat="1" ht="18" customHeight="1">
      <c r="A172" s="321"/>
      <c r="B172" s="333"/>
      <c r="C172" s="124" t="s">
        <v>324</v>
      </c>
      <c r="D172" s="124" t="s">
        <v>325</v>
      </c>
      <c r="E172" s="172">
        <v>10000</v>
      </c>
      <c r="F172" s="189" t="s">
        <v>814</v>
      </c>
      <c r="G172" s="189" t="s">
        <v>1620</v>
      </c>
      <c r="H172" s="191">
        <v>0.18747410015738047</v>
      </c>
      <c r="I172" s="328"/>
      <c r="J172" s="331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</row>
    <row r="173" spans="1:20" s="113" customFormat="1" ht="18" customHeight="1">
      <c r="A173" s="321"/>
      <c r="B173" s="333"/>
      <c r="C173" s="124" t="s">
        <v>326</v>
      </c>
      <c r="D173" s="124" t="s">
        <v>327</v>
      </c>
      <c r="E173" s="172">
        <v>600</v>
      </c>
      <c r="F173" s="189" t="s">
        <v>815</v>
      </c>
      <c r="G173" s="189" t="s">
        <v>611</v>
      </c>
      <c r="H173" s="191">
        <v>1.1248446009442829E-2</v>
      </c>
      <c r="I173" s="328"/>
      <c r="J173" s="331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</row>
    <row r="174" spans="1:20" s="113" customFormat="1" ht="18" customHeight="1">
      <c r="A174" s="321"/>
      <c r="B174" s="333"/>
      <c r="C174" s="124" t="s">
        <v>526</v>
      </c>
      <c r="D174" s="124" t="s">
        <v>527</v>
      </c>
      <c r="E174" s="172">
        <v>10000</v>
      </c>
      <c r="F174" s="189" t="s">
        <v>923</v>
      </c>
      <c r="G174" s="189" t="s">
        <v>611</v>
      </c>
      <c r="H174" s="191">
        <v>0.18747410015738047</v>
      </c>
      <c r="I174" s="328"/>
      <c r="J174" s="331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</row>
    <row r="175" spans="1:20" s="113" customFormat="1" ht="18" customHeight="1">
      <c r="A175" s="321"/>
      <c r="B175" s="333"/>
      <c r="C175" s="124" t="s">
        <v>556</v>
      </c>
      <c r="D175" s="124" t="s">
        <v>557</v>
      </c>
      <c r="E175" s="172">
        <v>5500</v>
      </c>
      <c r="F175" s="189" t="s">
        <v>937</v>
      </c>
      <c r="G175" s="189" t="s">
        <v>616</v>
      </c>
      <c r="H175" s="191">
        <v>0.10311075508655927</v>
      </c>
      <c r="I175" s="328"/>
      <c r="J175" s="331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</row>
    <row r="176" spans="1:20" s="113" customFormat="1" ht="18" customHeight="1">
      <c r="A176" s="321"/>
      <c r="B176" s="333"/>
      <c r="C176" s="124" t="s">
        <v>546</v>
      </c>
      <c r="D176" s="124" t="s">
        <v>547</v>
      </c>
      <c r="E176" s="172">
        <v>600</v>
      </c>
      <c r="F176" s="189" t="s">
        <v>932</v>
      </c>
      <c r="G176" s="189" t="s">
        <v>616</v>
      </c>
      <c r="H176" s="191">
        <v>1.1248446009442829E-2</v>
      </c>
      <c r="I176" s="328"/>
      <c r="J176" s="331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</row>
    <row r="177" spans="1:20" s="113" customFormat="1" ht="18" customHeight="1">
      <c r="A177" s="321"/>
      <c r="B177" s="333"/>
      <c r="C177" s="124" t="s">
        <v>82</v>
      </c>
      <c r="D177" s="124" t="s">
        <v>83</v>
      </c>
      <c r="E177" s="172">
        <v>300</v>
      </c>
      <c r="F177" s="189" t="s">
        <v>633</v>
      </c>
      <c r="G177" s="189" t="s">
        <v>634</v>
      </c>
      <c r="H177" s="191">
        <v>5.6242230047214145E-3</v>
      </c>
      <c r="I177" s="328"/>
      <c r="J177" s="331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</row>
    <row r="178" spans="1:20" s="113" customFormat="1" ht="18" customHeight="1">
      <c r="A178" s="321"/>
      <c r="B178" s="333"/>
      <c r="C178" s="124" t="s">
        <v>120</v>
      </c>
      <c r="D178" s="124" t="s">
        <v>121</v>
      </c>
      <c r="E178" s="172">
        <v>3000</v>
      </c>
      <c r="F178" s="189" t="s">
        <v>677</v>
      </c>
      <c r="G178" s="189" t="s">
        <v>678</v>
      </c>
      <c r="H178" s="191">
        <v>5.6242230047214146E-2</v>
      </c>
      <c r="I178" s="328"/>
      <c r="J178" s="331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</row>
    <row r="179" spans="1:20" s="113" customFormat="1" ht="18" customHeight="1">
      <c r="A179" s="321"/>
      <c r="B179" s="333"/>
      <c r="C179" s="124" t="s">
        <v>196</v>
      </c>
      <c r="D179" s="124" t="s">
        <v>197</v>
      </c>
      <c r="E179" s="172">
        <v>300</v>
      </c>
      <c r="F179" s="189" t="s">
        <v>749</v>
      </c>
      <c r="G179" s="189" t="s">
        <v>1620</v>
      </c>
      <c r="H179" s="191">
        <v>5.6242230047214145E-3</v>
      </c>
      <c r="I179" s="328"/>
      <c r="J179" s="331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</row>
    <row r="180" spans="1:20" s="113" customFormat="1" ht="18" customHeight="1">
      <c r="A180" s="321"/>
      <c r="B180" s="333"/>
      <c r="C180" s="124" t="s">
        <v>198</v>
      </c>
      <c r="D180" s="124" t="s">
        <v>199</v>
      </c>
      <c r="E180" s="172">
        <v>1200</v>
      </c>
      <c r="F180" s="189" t="s">
        <v>750</v>
      </c>
      <c r="G180" s="189" t="s">
        <v>616</v>
      </c>
      <c r="H180" s="191">
        <v>2.2496892018885658E-2</v>
      </c>
      <c r="I180" s="328"/>
      <c r="J180" s="331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</row>
    <row r="181" spans="1:20" s="113" customFormat="1" ht="18" customHeight="1">
      <c r="A181" s="321"/>
      <c r="B181" s="333"/>
      <c r="C181" s="124" t="s">
        <v>306</v>
      </c>
      <c r="D181" s="124" t="s">
        <v>307</v>
      </c>
      <c r="E181" s="172">
        <v>300</v>
      </c>
      <c r="F181" s="189" t="s">
        <v>805</v>
      </c>
      <c r="G181" s="189" t="s">
        <v>611</v>
      </c>
      <c r="H181" s="191">
        <v>5.6242230047214145E-3</v>
      </c>
      <c r="I181" s="328"/>
      <c r="J181" s="331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</row>
    <row r="182" spans="1:20" s="113" customFormat="1" ht="18" customHeight="1">
      <c r="A182" s="321"/>
      <c r="B182" s="333"/>
      <c r="C182" s="124" t="s">
        <v>310</v>
      </c>
      <c r="D182" s="124" t="s">
        <v>311</v>
      </c>
      <c r="E182" s="172">
        <v>600</v>
      </c>
      <c r="F182" s="189" t="s">
        <v>807</v>
      </c>
      <c r="G182" s="189" t="s">
        <v>611</v>
      </c>
      <c r="H182" s="191">
        <v>1.1248446009442829E-2</v>
      </c>
      <c r="I182" s="328"/>
      <c r="J182" s="331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</row>
    <row r="183" spans="1:20" s="113" customFormat="1" ht="18" customHeight="1">
      <c r="A183" s="321"/>
      <c r="B183" s="333"/>
      <c r="C183" s="124" t="s">
        <v>430</v>
      </c>
      <c r="D183" s="124" t="s">
        <v>431</v>
      </c>
      <c r="E183" s="172">
        <v>300</v>
      </c>
      <c r="F183" s="189" t="s">
        <v>866</v>
      </c>
      <c r="G183" s="189" t="s">
        <v>611</v>
      </c>
      <c r="H183" s="191">
        <v>5.6242230047214145E-3</v>
      </c>
      <c r="I183" s="328"/>
      <c r="J183" s="331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</row>
    <row r="184" spans="1:20" s="113" customFormat="1" ht="18" customHeight="1">
      <c r="A184" s="321"/>
      <c r="B184" s="333"/>
      <c r="C184" s="124" t="s">
        <v>248</v>
      </c>
      <c r="D184" s="124" t="s">
        <v>249</v>
      </c>
      <c r="E184" s="172">
        <v>300</v>
      </c>
      <c r="F184" s="189" t="s">
        <v>776</v>
      </c>
      <c r="G184" s="189" t="s">
        <v>611</v>
      </c>
      <c r="H184" s="191">
        <v>5.6242230047214145E-3</v>
      </c>
      <c r="I184" s="328"/>
      <c r="J184" s="331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</row>
    <row r="185" spans="1:20" s="113" customFormat="1" ht="18" customHeight="1">
      <c r="A185" s="321"/>
      <c r="B185" s="333"/>
      <c r="C185" s="124" t="s">
        <v>254</v>
      </c>
      <c r="D185" s="124" t="s">
        <v>255</v>
      </c>
      <c r="E185" s="172">
        <v>600</v>
      </c>
      <c r="F185" s="189" t="s">
        <v>779</v>
      </c>
      <c r="G185" s="189" t="s">
        <v>611</v>
      </c>
      <c r="H185" s="191">
        <v>1.1248446009442829E-2</v>
      </c>
      <c r="I185" s="328"/>
      <c r="J185" s="331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1:20" s="113" customFormat="1" ht="18" customHeight="1">
      <c r="A186" s="321"/>
      <c r="B186" s="333"/>
      <c r="C186" s="124" t="s">
        <v>332</v>
      </c>
      <c r="D186" s="124" t="s">
        <v>333</v>
      </c>
      <c r="E186" s="172">
        <v>600</v>
      </c>
      <c r="F186" s="189" t="s">
        <v>818</v>
      </c>
      <c r="G186" s="189" t="s">
        <v>611</v>
      </c>
      <c r="H186" s="191">
        <v>1.1248446009442829E-2</v>
      </c>
      <c r="I186" s="328"/>
      <c r="J186" s="331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</row>
    <row r="187" spans="1:20" s="113" customFormat="1" ht="18" customHeight="1">
      <c r="A187" s="321"/>
      <c r="B187" s="333"/>
      <c r="C187" s="124" t="s">
        <v>342</v>
      </c>
      <c r="D187" s="124" t="s">
        <v>343</v>
      </c>
      <c r="E187" s="172">
        <v>10000</v>
      </c>
      <c r="F187" s="189" t="s">
        <v>823</v>
      </c>
      <c r="G187" s="189" t="s">
        <v>611</v>
      </c>
      <c r="H187" s="191">
        <v>0.18747410015738047</v>
      </c>
      <c r="I187" s="328"/>
      <c r="J187" s="331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</row>
    <row r="188" spans="1:20" s="113" customFormat="1" ht="18" customHeight="1">
      <c r="A188" s="321"/>
      <c r="B188" s="333"/>
      <c r="C188" s="124" t="s">
        <v>318</v>
      </c>
      <c r="D188" s="124" t="s">
        <v>319</v>
      </c>
      <c r="E188" s="172">
        <v>300</v>
      </c>
      <c r="F188" s="189" t="s">
        <v>811</v>
      </c>
      <c r="G188" s="189" t="s">
        <v>611</v>
      </c>
      <c r="H188" s="191">
        <v>5.6242230047214145E-3</v>
      </c>
      <c r="I188" s="328"/>
      <c r="J188" s="331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</row>
    <row r="189" spans="1:20" s="113" customFormat="1" ht="18" customHeight="1">
      <c r="A189" s="321"/>
      <c r="B189" s="333"/>
      <c r="C189" s="124" t="s">
        <v>312</v>
      </c>
      <c r="D189" s="124" t="s">
        <v>313</v>
      </c>
      <c r="E189" s="172">
        <v>300</v>
      </c>
      <c r="F189" s="189" t="s">
        <v>808</v>
      </c>
      <c r="G189" s="189" t="s">
        <v>611</v>
      </c>
      <c r="H189" s="191">
        <v>5.6242230047214145E-3</v>
      </c>
      <c r="I189" s="328"/>
      <c r="J189" s="331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</row>
    <row r="190" spans="1:20" s="113" customFormat="1" ht="18" customHeight="1">
      <c r="A190" s="321"/>
      <c r="B190" s="333"/>
      <c r="C190" s="124" t="s">
        <v>404</v>
      </c>
      <c r="D190" s="124" t="s">
        <v>405</v>
      </c>
      <c r="E190" s="172">
        <v>900</v>
      </c>
      <c r="F190" s="189" t="s">
        <v>853</v>
      </c>
      <c r="G190" s="189" t="s">
        <v>616</v>
      </c>
      <c r="H190" s="191">
        <v>1.6872669014164243E-2</v>
      </c>
      <c r="I190" s="328"/>
      <c r="J190" s="331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</row>
    <row r="191" spans="1:20" s="113" customFormat="1" ht="18" customHeight="1">
      <c r="A191" s="321"/>
      <c r="B191" s="333"/>
      <c r="C191" s="124" t="s">
        <v>276</v>
      </c>
      <c r="D191" s="124" t="s">
        <v>277</v>
      </c>
      <c r="E191" s="172">
        <v>300</v>
      </c>
      <c r="F191" s="189" t="s">
        <v>790</v>
      </c>
      <c r="G191" s="189" t="s">
        <v>611</v>
      </c>
      <c r="H191" s="191">
        <v>5.6242230047214145E-3</v>
      </c>
      <c r="I191" s="328"/>
      <c r="J191" s="331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</row>
    <row r="192" spans="1:20" s="113" customFormat="1" ht="18" customHeight="1">
      <c r="A192" s="321"/>
      <c r="B192" s="333"/>
      <c r="C192" s="124" t="s">
        <v>328</v>
      </c>
      <c r="D192" s="124" t="s">
        <v>329</v>
      </c>
      <c r="E192" s="172">
        <v>900</v>
      </c>
      <c r="F192" s="189" t="s">
        <v>816</v>
      </c>
      <c r="G192" s="189" t="s">
        <v>611</v>
      </c>
      <c r="H192" s="191">
        <v>1.6872669014164243E-2</v>
      </c>
      <c r="I192" s="328"/>
      <c r="J192" s="331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</row>
    <row r="193" spans="1:20" s="113" customFormat="1" ht="18" customHeight="1">
      <c r="A193" s="321"/>
      <c r="B193" s="333"/>
      <c r="C193" s="124" t="s">
        <v>454</v>
      </c>
      <c r="D193" s="124" t="s">
        <v>455</v>
      </c>
      <c r="E193" s="172">
        <v>300</v>
      </c>
      <c r="F193" s="189" t="s">
        <v>879</v>
      </c>
      <c r="G193" s="189" t="s">
        <v>611</v>
      </c>
      <c r="H193" s="191">
        <v>5.6242230047214145E-3</v>
      </c>
      <c r="I193" s="328"/>
      <c r="J193" s="331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</row>
    <row r="194" spans="1:20" s="113" customFormat="1" ht="18" customHeight="1">
      <c r="A194" s="321"/>
      <c r="B194" s="333"/>
      <c r="C194" s="124" t="s">
        <v>450</v>
      </c>
      <c r="D194" s="124" t="s">
        <v>451</v>
      </c>
      <c r="E194" s="172">
        <v>300</v>
      </c>
      <c r="F194" s="189" t="s">
        <v>877</v>
      </c>
      <c r="G194" s="189" t="s">
        <v>611</v>
      </c>
      <c r="H194" s="191">
        <v>5.6242230047214145E-3</v>
      </c>
      <c r="I194" s="328"/>
      <c r="J194" s="331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</row>
    <row r="195" spans="1:20" s="113" customFormat="1" ht="18" customHeight="1">
      <c r="A195" s="321"/>
      <c r="B195" s="333"/>
      <c r="C195" s="124" t="s">
        <v>464</v>
      </c>
      <c r="D195" s="124" t="s">
        <v>465</v>
      </c>
      <c r="E195" s="172">
        <v>5000</v>
      </c>
      <c r="F195" s="189" t="s">
        <v>884</v>
      </c>
      <c r="G195" s="189" t="s">
        <v>611</v>
      </c>
      <c r="H195" s="191">
        <v>9.3737050078690237E-2</v>
      </c>
      <c r="I195" s="328"/>
      <c r="J195" s="331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spans="1:20" s="113" customFormat="1" ht="18" customHeight="1">
      <c r="A196" s="321"/>
      <c r="B196" s="333"/>
      <c r="C196" s="124" t="s">
        <v>444</v>
      </c>
      <c r="D196" s="124" t="s">
        <v>445</v>
      </c>
      <c r="E196" s="172">
        <v>5000</v>
      </c>
      <c r="F196" s="189" t="s">
        <v>874</v>
      </c>
      <c r="G196" s="189" t="s">
        <v>611</v>
      </c>
      <c r="H196" s="191">
        <v>9.3737050078690237E-2</v>
      </c>
      <c r="I196" s="328"/>
      <c r="J196" s="331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</row>
    <row r="197" spans="1:20" s="113" customFormat="1" ht="18" customHeight="1">
      <c r="A197" s="321"/>
      <c r="B197" s="333"/>
      <c r="C197" s="124" t="s">
        <v>522</v>
      </c>
      <c r="D197" s="124" t="s">
        <v>523</v>
      </c>
      <c r="E197" s="172">
        <v>600</v>
      </c>
      <c r="F197" s="189" t="s">
        <v>920</v>
      </c>
      <c r="G197" s="189" t="s">
        <v>616</v>
      </c>
      <c r="H197" s="191">
        <v>1.1248446009442829E-2</v>
      </c>
      <c r="I197" s="328"/>
      <c r="J197" s="331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s="113" customFormat="1" ht="18" customHeight="1">
      <c r="A198" s="321"/>
      <c r="B198" s="333"/>
      <c r="C198" s="124" t="s">
        <v>568</v>
      </c>
      <c r="D198" s="124" t="s">
        <v>569</v>
      </c>
      <c r="E198" s="172">
        <v>10000</v>
      </c>
      <c r="F198" s="189" t="s">
        <v>943</v>
      </c>
      <c r="G198" s="189" t="s">
        <v>634</v>
      </c>
      <c r="H198" s="191">
        <v>0.18747410015738047</v>
      </c>
      <c r="I198" s="328"/>
      <c r="J198" s="331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</row>
    <row r="199" spans="1:20" s="113" customFormat="1" ht="18" customHeight="1">
      <c r="A199" s="321"/>
      <c r="B199" s="333"/>
      <c r="C199" s="124" t="s">
        <v>514</v>
      </c>
      <c r="D199" s="124" t="s">
        <v>515</v>
      </c>
      <c r="E199" s="172">
        <v>37600</v>
      </c>
      <c r="F199" s="189" t="s">
        <v>914</v>
      </c>
      <c r="G199" s="189" t="s">
        <v>611</v>
      </c>
      <c r="H199" s="191">
        <v>0.70490261659175057</v>
      </c>
      <c r="I199" s="328"/>
      <c r="J199" s="331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</row>
    <row r="200" spans="1:20" s="113" customFormat="1" ht="18" customHeight="1">
      <c r="A200" s="321"/>
      <c r="B200" s="333"/>
      <c r="C200" s="124" t="s">
        <v>588</v>
      </c>
      <c r="D200" s="124" t="s">
        <v>589</v>
      </c>
      <c r="E200" s="172">
        <v>2000</v>
      </c>
      <c r="F200" s="189" t="s">
        <v>961</v>
      </c>
      <c r="G200" s="189" t="s">
        <v>611</v>
      </c>
      <c r="H200" s="191">
        <v>3.7494820031476098E-2</v>
      </c>
      <c r="I200" s="328"/>
      <c r="J200" s="331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</row>
    <row r="201" spans="1:20" s="113" customFormat="1" ht="18" customHeight="1">
      <c r="A201" s="321"/>
      <c r="B201" s="333"/>
      <c r="C201" s="124" t="s">
        <v>104</v>
      </c>
      <c r="D201" s="124" t="s">
        <v>105</v>
      </c>
      <c r="E201" s="172">
        <v>300</v>
      </c>
      <c r="F201" s="189" t="s">
        <v>659</v>
      </c>
      <c r="G201" s="189" t="s">
        <v>1323</v>
      </c>
      <c r="H201" s="191">
        <v>5.6242230047214145E-3</v>
      </c>
      <c r="I201" s="328"/>
      <c r="J201" s="331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</row>
    <row r="202" spans="1:20" s="113" customFormat="1" ht="18" customHeight="1">
      <c r="A202" s="321"/>
      <c r="B202" s="333"/>
      <c r="C202" s="124" t="s">
        <v>114</v>
      </c>
      <c r="D202" s="124" t="s">
        <v>115</v>
      </c>
      <c r="E202" s="172">
        <v>300</v>
      </c>
      <c r="F202" s="189" t="s">
        <v>668</v>
      </c>
      <c r="G202" s="189" t="s">
        <v>645</v>
      </c>
      <c r="H202" s="191">
        <v>5.6242230047214145E-3</v>
      </c>
      <c r="I202" s="328"/>
      <c r="J202" s="331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</row>
    <row r="203" spans="1:20" s="113" customFormat="1" ht="18" customHeight="1">
      <c r="A203" s="321"/>
      <c r="B203" s="333"/>
      <c r="C203" s="124" t="s">
        <v>192</v>
      </c>
      <c r="D203" s="124" t="s">
        <v>193</v>
      </c>
      <c r="E203" s="172">
        <v>600</v>
      </c>
      <c r="F203" s="189" t="s">
        <v>745</v>
      </c>
      <c r="G203" s="189" t="s">
        <v>611</v>
      </c>
      <c r="H203" s="191">
        <v>1.1248446009442829E-2</v>
      </c>
      <c r="I203" s="328"/>
      <c r="J203" s="331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</row>
    <row r="204" spans="1:20" s="113" customFormat="1" ht="18" customHeight="1">
      <c r="A204" s="321"/>
      <c r="B204" s="333"/>
      <c r="C204" s="124" t="s">
        <v>260</v>
      </c>
      <c r="D204" s="124" t="s">
        <v>261</v>
      </c>
      <c r="E204" s="172">
        <v>10000</v>
      </c>
      <c r="F204" s="189" t="s">
        <v>782</v>
      </c>
      <c r="G204" s="189" t="s">
        <v>616</v>
      </c>
      <c r="H204" s="191">
        <v>0.18747410015738047</v>
      </c>
      <c r="I204" s="328"/>
      <c r="J204" s="331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</row>
    <row r="205" spans="1:20" s="113" customFormat="1" ht="18" customHeight="1">
      <c r="A205" s="321"/>
      <c r="B205" s="333"/>
      <c r="C205" s="124" t="s">
        <v>368</v>
      </c>
      <c r="D205" s="124" t="s">
        <v>369</v>
      </c>
      <c r="E205" s="172">
        <v>300</v>
      </c>
      <c r="F205" s="189" t="s">
        <v>835</v>
      </c>
      <c r="G205" s="189" t="s">
        <v>611</v>
      </c>
      <c r="H205" s="191">
        <v>5.6242230047214145E-3</v>
      </c>
      <c r="I205" s="328"/>
      <c r="J205" s="331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</row>
    <row r="206" spans="1:20" s="113" customFormat="1" ht="18" customHeight="1">
      <c r="A206" s="321"/>
      <c r="B206" s="333"/>
      <c r="C206" s="124" t="s">
        <v>378</v>
      </c>
      <c r="D206" s="124" t="s">
        <v>379</v>
      </c>
      <c r="E206" s="172">
        <v>600</v>
      </c>
      <c r="F206" s="189" t="s">
        <v>840</v>
      </c>
      <c r="G206" s="189" t="s">
        <v>616</v>
      </c>
      <c r="H206" s="191">
        <v>1.1248446009442829E-2</v>
      </c>
      <c r="I206" s="328"/>
      <c r="J206" s="331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</row>
    <row r="207" spans="1:20" s="113" customFormat="1" ht="18" customHeight="1">
      <c r="A207" s="321"/>
      <c r="B207" s="333"/>
      <c r="C207" s="124" t="s">
        <v>400</v>
      </c>
      <c r="D207" s="124" t="s">
        <v>401</v>
      </c>
      <c r="E207" s="172">
        <v>10000</v>
      </c>
      <c r="F207" s="189" t="s">
        <v>851</v>
      </c>
      <c r="G207" s="189" t="s">
        <v>611</v>
      </c>
      <c r="H207" s="191">
        <v>0.18747410015738047</v>
      </c>
      <c r="I207" s="328"/>
      <c r="J207" s="331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</row>
    <row r="208" spans="1:20" s="113" customFormat="1" ht="18" customHeight="1">
      <c r="A208" s="321"/>
      <c r="B208" s="333"/>
      <c r="C208" s="124" t="s">
        <v>394</v>
      </c>
      <c r="D208" s="124" t="s">
        <v>395</v>
      </c>
      <c r="E208" s="172">
        <v>300</v>
      </c>
      <c r="F208" s="189" t="s">
        <v>848</v>
      </c>
      <c r="G208" s="189" t="s">
        <v>611</v>
      </c>
      <c r="H208" s="191">
        <v>5.6242230047214145E-3</v>
      </c>
      <c r="I208" s="328"/>
      <c r="J208" s="331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</row>
    <row r="209" spans="1:20" s="113" customFormat="1" ht="18" customHeight="1">
      <c r="A209" s="321"/>
      <c r="B209" s="333"/>
      <c r="C209" s="124" t="s">
        <v>216</v>
      </c>
      <c r="D209" s="124" t="s">
        <v>217</v>
      </c>
      <c r="E209" s="172">
        <v>1800</v>
      </c>
      <c r="F209" s="189" t="s">
        <v>759</v>
      </c>
      <c r="G209" s="189" t="s">
        <v>616</v>
      </c>
      <c r="H209" s="191">
        <v>3.3745338028328485E-2</v>
      </c>
      <c r="I209" s="328"/>
      <c r="J209" s="331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</row>
    <row r="210" spans="1:20" s="113" customFormat="1" ht="18" customHeight="1">
      <c r="A210" s="321"/>
      <c r="B210" s="333"/>
      <c r="C210" s="124" t="s">
        <v>218</v>
      </c>
      <c r="D210" s="124" t="s">
        <v>219</v>
      </c>
      <c r="E210" s="172">
        <v>3600</v>
      </c>
      <c r="F210" s="189" t="s">
        <v>760</v>
      </c>
      <c r="G210" s="189" t="s">
        <v>616</v>
      </c>
      <c r="H210" s="191">
        <v>6.749067605665697E-2</v>
      </c>
      <c r="I210" s="328"/>
      <c r="J210" s="331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</row>
    <row r="211" spans="1:20" s="113" customFormat="1" ht="18" customHeight="1">
      <c r="A211" s="321"/>
      <c r="B211" s="333"/>
      <c r="C211" s="124" t="s">
        <v>374</v>
      </c>
      <c r="D211" s="124" t="s">
        <v>375</v>
      </c>
      <c r="E211" s="172">
        <v>300</v>
      </c>
      <c r="F211" s="189" t="s">
        <v>838</v>
      </c>
      <c r="G211" s="189" t="s">
        <v>611</v>
      </c>
      <c r="H211" s="191">
        <v>5.6242230047214145E-3</v>
      </c>
      <c r="I211" s="328"/>
      <c r="J211" s="331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</row>
    <row r="212" spans="1:20" s="113" customFormat="1" ht="18" customHeight="1">
      <c r="A212" s="321"/>
      <c r="B212" s="333"/>
      <c r="C212" s="124" t="s">
        <v>476</v>
      </c>
      <c r="D212" s="124" t="s">
        <v>477</v>
      </c>
      <c r="E212" s="172">
        <v>300</v>
      </c>
      <c r="F212" s="189" t="s">
        <v>890</v>
      </c>
      <c r="G212" s="189" t="s">
        <v>611</v>
      </c>
      <c r="H212" s="191">
        <v>5.6242230047214145E-3</v>
      </c>
      <c r="I212" s="328"/>
      <c r="J212" s="331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</row>
    <row r="213" spans="1:20" s="113" customFormat="1" ht="18" customHeight="1">
      <c r="A213" s="321"/>
      <c r="B213" s="333"/>
      <c r="C213" s="124" t="s">
        <v>462</v>
      </c>
      <c r="D213" s="124" t="s">
        <v>463</v>
      </c>
      <c r="E213" s="172">
        <v>300</v>
      </c>
      <c r="F213" s="189" t="s">
        <v>883</v>
      </c>
      <c r="G213" s="189" t="s">
        <v>611</v>
      </c>
      <c r="H213" s="191">
        <v>5.6242230047214145E-3</v>
      </c>
      <c r="I213" s="328"/>
      <c r="J213" s="331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</row>
    <row r="214" spans="1:20" s="113" customFormat="1" ht="18" customHeight="1">
      <c r="A214" s="321"/>
      <c r="B214" s="333"/>
      <c r="C214" s="124" t="s">
        <v>448</v>
      </c>
      <c r="D214" s="124" t="s">
        <v>449</v>
      </c>
      <c r="E214" s="172">
        <v>300</v>
      </c>
      <c r="F214" s="189" t="s">
        <v>876</v>
      </c>
      <c r="G214" s="189" t="s">
        <v>611</v>
      </c>
      <c r="H214" s="191">
        <v>5.6242230047214145E-3</v>
      </c>
      <c r="I214" s="328"/>
      <c r="J214" s="331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</row>
    <row r="215" spans="1:20" s="113" customFormat="1" ht="18" customHeight="1">
      <c r="A215" s="321"/>
      <c r="B215" s="333"/>
      <c r="C215" s="124" t="s">
        <v>484</v>
      </c>
      <c r="D215" s="124" t="s">
        <v>485</v>
      </c>
      <c r="E215" s="172">
        <v>300</v>
      </c>
      <c r="F215" s="189" t="s">
        <v>894</v>
      </c>
      <c r="G215" s="189" t="s">
        <v>616</v>
      </c>
      <c r="H215" s="191">
        <v>5.6242230047214145E-3</v>
      </c>
      <c r="I215" s="328"/>
      <c r="J215" s="331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</row>
    <row r="216" spans="1:20" s="113" customFormat="1" ht="18" customHeight="1">
      <c r="A216" s="321"/>
      <c r="B216" s="333"/>
      <c r="C216" s="124" t="s">
        <v>168</v>
      </c>
      <c r="D216" s="124" t="s">
        <v>169</v>
      </c>
      <c r="E216" s="172">
        <v>300</v>
      </c>
      <c r="F216" s="189" t="s">
        <v>734</v>
      </c>
      <c r="G216" s="189" t="s">
        <v>611</v>
      </c>
      <c r="H216" s="191">
        <v>5.6242230047214145E-3</v>
      </c>
      <c r="I216" s="328"/>
      <c r="J216" s="331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</row>
    <row r="217" spans="1:20" s="113" customFormat="1" ht="18" customHeight="1">
      <c r="A217" s="321"/>
      <c r="B217" s="333"/>
      <c r="C217" s="124" t="s">
        <v>574</v>
      </c>
      <c r="D217" s="124" t="s">
        <v>575</v>
      </c>
      <c r="E217" s="172">
        <v>1500</v>
      </c>
      <c r="F217" s="189" t="s">
        <v>947</v>
      </c>
      <c r="G217" s="189" t="s">
        <v>1621</v>
      </c>
      <c r="H217" s="191">
        <v>2.8121115023607073E-2</v>
      </c>
      <c r="I217" s="328"/>
      <c r="J217" s="331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</row>
    <row r="218" spans="1:20" s="113" customFormat="1" ht="18" customHeight="1">
      <c r="A218" s="321"/>
      <c r="B218" s="333"/>
      <c r="C218" s="124" t="s">
        <v>128</v>
      </c>
      <c r="D218" s="124" t="s">
        <v>129</v>
      </c>
      <c r="E218" s="172">
        <v>4500</v>
      </c>
      <c r="F218" s="189" t="s">
        <v>685</v>
      </c>
      <c r="G218" s="189" t="s">
        <v>607</v>
      </c>
      <c r="H218" s="191">
        <v>8.4363345070821216E-2</v>
      </c>
      <c r="I218" s="328"/>
      <c r="J218" s="331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</row>
    <row r="219" spans="1:20" s="113" customFormat="1" ht="18" customHeight="1">
      <c r="A219" s="321"/>
      <c r="B219" s="333"/>
      <c r="C219" s="124" t="s">
        <v>92</v>
      </c>
      <c r="D219" s="124" t="s">
        <v>93</v>
      </c>
      <c r="E219" s="172">
        <v>300</v>
      </c>
      <c r="F219" s="189" t="s">
        <v>648</v>
      </c>
      <c r="G219" s="189" t="s">
        <v>649</v>
      </c>
      <c r="H219" s="191">
        <v>5.6242230047214145E-3</v>
      </c>
      <c r="I219" s="328"/>
      <c r="J219" s="331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</row>
    <row r="220" spans="1:20" s="113" customFormat="1" ht="18" customHeight="1">
      <c r="A220" s="321"/>
      <c r="B220" s="333"/>
      <c r="C220" s="124" t="s">
        <v>110</v>
      </c>
      <c r="D220" s="124" t="s">
        <v>111</v>
      </c>
      <c r="E220" s="172">
        <v>12300</v>
      </c>
      <c r="F220" s="189" t="s">
        <v>662</v>
      </c>
      <c r="G220" s="189" t="s">
        <v>663</v>
      </c>
      <c r="H220" s="191">
        <v>0.23059314319357799</v>
      </c>
      <c r="I220" s="328"/>
      <c r="J220" s="331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</row>
    <row r="221" spans="1:20" s="113" customFormat="1" ht="18" customHeight="1">
      <c r="A221" s="321"/>
      <c r="B221" s="333"/>
      <c r="C221" s="124" t="s">
        <v>202</v>
      </c>
      <c r="D221" s="124" t="s">
        <v>203</v>
      </c>
      <c r="E221" s="172">
        <v>300</v>
      </c>
      <c r="F221" s="189" t="s">
        <v>752</v>
      </c>
      <c r="G221" s="189" t="s">
        <v>611</v>
      </c>
      <c r="H221" s="191">
        <v>5.6242230047214145E-3</v>
      </c>
      <c r="I221" s="328"/>
      <c r="J221" s="331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</row>
    <row r="222" spans="1:20" s="113" customFormat="1" ht="18" customHeight="1">
      <c r="A222" s="321"/>
      <c r="B222" s="333"/>
      <c r="C222" s="124" t="s">
        <v>154</v>
      </c>
      <c r="D222" s="124" t="s">
        <v>155</v>
      </c>
      <c r="E222" s="172">
        <v>300</v>
      </c>
      <c r="F222" s="189" t="s">
        <v>722</v>
      </c>
      <c r="G222" s="189" t="s">
        <v>611</v>
      </c>
      <c r="H222" s="191">
        <v>5.6242230047214145E-3</v>
      </c>
      <c r="I222" s="328"/>
      <c r="J222" s="331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</row>
    <row r="223" spans="1:20" s="113" customFormat="1" ht="18" customHeight="1">
      <c r="A223" s="321"/>
      <c r="B223" s="333"/>
      <c r="C223" s="124" t="s">
        <v>176</v>
      </c>
      <c r="D223" s="124" t="s">
        <v>177</v>
      </c>
      <c r="E223" s="172">
        <v>2100</v>
      </c>
      <c r="F223" s="189" t="s">
        <v>737</v>
      </c>
      <c r="G223" s="189" t="s">
        <v>616</v>
      </c>
      <c r="H223" s="191">
        <v>3.93695610330499E-2</v>
      </c>
      <c r="I223" s="328"/>
      <c r="J223" s="331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</row>
    <row r="224" spans="1:20" s="113" customFormat="1" ht="18" customHeight="1">
      <c r="A224" s="321"/>
      <c r="B224" s="333"/>
      <c r="C224" s="124" t="s">
        <v>380</v>
      </c>
      <c r="D224" s="124" t="s">
        <v>381</v>
      </c>
      <c r="E224" s="172">
        <v>900</v>
      </c>
      <c r="F224" s="189" t="s">
        <v>841</v>
      </c>
      <c r="G224" s="189" t="s">
        <v>611</v>
      </c>
      <c r="H224" s="191">
        <v>1.6872669014164243E-2</v>
      </c>
      <c r="I224" s="328"/>
      <c r="J224" s="331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</row>
    <row r="225" spans="1:20" s="113" customFormat="1" ht="18" customHeight="1">
      <c r="A225" s="321"/>
      <c r="B225" s="333"/>
      <c r="C225" s="124" t="s">
        <v>406</v>
      </c>
      <c r="D225" s="124" t="s">
        <v>407</v>
      </c>
      <c r="E225" s="172">
        <v>300</v>
      </c>
      <c r="F225" s="189" t="s">
        <v>854</v>
      </c>
      <c r="G225" s="189" t="s">
        <v>611</v>
      </c>
      <c r="H225" s="191">
        <v>5.6242230047214145E-3</v>
      </c>
      <c r="I225" s="328"/>
      <c r="J225" s="331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</row>
    <row r="226" spans="1:20" s="113" customFormat="1" ht="18" customHeight="1">
      <c r="A226" s="321"/>
      <c r="B226" s="333"/>
      <c r="C226" s="124" t="s">
        <v>214</v>
      </c>
      <c r="D226" s="124" t="s">
        <v>215</v>
      </c>
      <c r="E226" s="172">
        <v>600</v>
      </c>
      <c r="F226" s="189" t="s">
        <v>758</v>
      </c>
      <c r="G226" s="189" t="s">
        <v>616</v>
      </c>
      <c r="H226" s="191">
        <v>1.1248446009442829E-2</v>
      </c>
      <c r="I226" s="328"/>
      <c r="J226" s="331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</row>
    <row r="227" spans="1:20" s="113" customFormat="1" ht="18" customHeight="1">
      <c r="A227" s="321"/>
      <c r="B227" s="333"/>
      <c r="C227" s="124" t="s">
        <v>460</v>
      </c>
      <c r="D227" s="124" t="s">
        <v>461</v>
      </c>
      <c r="E227" s="172">
        <v>5000</v>
      </c>
      <c r="F227" s="189" t="s">
        <v>882</v>
      </c>
      <c r="G227" s="189" t="s">
        <v>616</v>
      </c>
      <c r="H227" s="191">
        <v>9.3737050078690237E-2</v>
      </c>
      <c r="I227" s="328"/>
      <c r="J227" s="331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</row>
    <row r="228" spans="1:20" s="113" customFormat="1" ht="18" customHeight="1">
      <c r="A228" s="321"/>
      <c r="B228" s="333"/>
      <c r="C228" s="124" t="s">
        <v>492</v>
      </c>
      <c r="D228" s="124" t="s">
        <v>493</v>
      </c>
      <c r="E228" s="172">
        <v>1900</v>
      </c>
      <c r="F228" s="189" t="s">
        <v>898</v>
      </c>
      <c r="G228" s="189" t="s">
        <v>611</v>
      </c>
      <c r="H228" s="191">
        <v>3.5620079029902295E-2</v>
      </c>
      <c r="I228" s="328"/>
      <c r="J228" s="331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</row>
    <row r="229" spans="1:20" s="113" customFormat="1" ht="18" customHeight="1">
      <c r="A229" s="321"/>
      <c r="B229" s="333"/>
      <c r="C229" s="124" t="s">
        <v>494</v>
      </c>
      <c r="D229" s="124" t="s">
        <v>495</v>
      </c>
      <c r="E229" s="172">
        <v>4300</v>
      </c>
      <c r="F229" s="189" t="s">
        <v>899</v>
      </c>
      <c r="G229" s="189" t="s">
        <v>611</v>
      </c>
      <c r="H229" s="191">
        <v>8.0613863067673611E-2</v>
      </c>
      <c r="I229" s="328"/>
      <c r="J229" s="331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</row>
    <row r="230" spans="1:20" s="113" customFormat="1" ht="18" customHeight="1">
      <c r="A230" s="321"/>
      <c r="B230" s="333"/>
      <c r="C230" s="124" t="s">
        <v>496</v>
      </c>
      <c r="D230" s="124" t="s">
        <v>497</v>
      </c>
      <c r="E230" s="172">
        <v>300</v>
      </c>
      <c r="F230" s="189" t="s">
        <v>900</v>
      </c>
      <c r="G230" s="189" t="s">
        <v>611</v>
      </c>
      <c r="H230" s="191">
        <v>5.6242230047214145E-3</v>
      </c>
      <c r="I230" s="328"/>
      <c r="J230" s="331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</row>
    <row r="231" spans="1:20" s="113" customFormat="1" ht="18" customHeight="1">
      <c r="A231" s="321"/>
      <c r="B231" s="333"/>
      <c r="C231" s="124" t="s">
        <v>172</v>
      </c>
      <c r="D231" s="124" t="s">
        <v>173</v>
      </c>
      <c r="E231" s="172">
        <v>1800</v>
      </c>
      <c r="F231" s="189" t="s">
        <v>736</v>
      </c>
      <c r="G231" s="189" t="s">
        <v>611</v>
      </c>
      <c r="H231" s="191">
        <v>3.3745338028328485E-2</v>
      </c>
      <c r="I231" s="328"/>
      <c r="J231" s="331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</row>
    <row r="232" spans="1:20" s="113" customFormat="1" ht="18" customHeight="1">
      <c r="A232" s="321"/>
      <c r="B232" s="333"/>
      <c r="C232" s="124" t="s">
        <v>558</v>
      </c>
      <c r="D232" s="124" t="s">
        <v>559</v>
      </c>
      <c r="E232" s="172">
        <v>1800</v>
      </c>
      <c r="F232" s="189" t="s">
        <v>938</v>
      </c>
      <c r="G232" s="189" t="s">
        <v>611</v>
      </c>
      <c r="H232" s="191">
        <v>3.3745338028328485E-2</v>
      </c>
      <c r="I232" s="328"/>
      <c r="J232" s="331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</row>
    <row r="233" spans="1:20" s="113" customFormat="1" ht="18" customHeight="1">
      <c r="A233" s="321"/>
      <c r="B233" s="333"/>
      <c r="C233" s="124" t="s">
        <v>182</v>
      </c>
      <c r="D233" s="124" t="s">
        <v>183</v>
      </c>
      <c r="E233" s="172">
        <v>300</v>
      </c>
      <c r="F233" s="189" t="s">
        <v>740</v>
      </c>
      <c r="G233" s="189" t="s">
        <v>616</v>
      </c>
      <c r="H233" s="191">
        <v>5.6242230047214145E-3</v>
      </c>
      <c r="I233" s="328"/>
      <c r="J233" s="331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</row>
    <row r="234" spans="1:20" s="113" customFormat="1" ht="18" customHeight="1">
      <c r="A234" s="321"/>
      <c r="B234" s="333"/>
      <c r="C234" s="124" t="s">
        <v>200</v>
      </c>
      <c r="D234" s="124" t="s">
        <v>201</v>
      </c>
      <c r="E234" s="172">
        <v>300</v>
      </c>
      <c r="F234" s="189" t="s">
        <v>751</v>
      </c>
      <c r="G234" s="189" t="s">
        <v>611</v>
      </c>
      <c r="H234" s="191">
        <v>5.6242230047214145E-3</v>
      </c>
      <c r="I234" s="328"/>
      <c r="J234" s="331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</row>
    <row r="235" spans="1:20" s="113" customFormat="1" ht="18" customHeight="1">
      <c r="A235" s="321"/>
      <c r="B235" s="333"/>
      <c r="C235" s="124" t="s">
        <v>296</v>
      </c>
      <c r="D235" s="124" t="s">
        <v>297</v>
      </c>
      <c r="E235" s="172">
        <v>1667</v>
      </c>
      <c r="F235" s="189" t="s">
        <v>800</v>
      </c>
      <c r="G235" s="189" t="s">
        <v>611</v>
      </c>
      <c r="H235" s="191">
        <v>3.1251932496235327E-2</v>
      </c>
      <c r="I235" s="328"/>
      <c r="J235" s="331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</row>
    <row r="236" spans="1:20" s="113" customFormat="1" ht="18" customHeight="1">
      <c r="A236" s="321"/>
      <c r="B236" s="333"/>
      <c r="C236" s="124" t="s">
        <v>322</v>
      </c>
      <c r="D236" s="124" t="s">
        <v>323</v>
      </c>
      <c r="E236" s="172">
        <v>600</v>
      </c>
      <c r="F236" s="189" t="s">
        <v>813</v>
      </c>
      <c r="G236" s="189" t="s">
        <v>611</v>
      </c>
      <c r="H236" s="191">
        <v>1.1248446009442829E-2</v>
      </c>
      <c r="I236" s="328"/>
      <c r="J236" s="331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</row>
    <row r="237" spans="1:20" s="113" customFormat="1" ht="18" customHeight="1">
      <c r="A237" s="321"/>
      <c r="B237" s="333"/>
      <c r="C237" s="124" t="s">
        <v>352</v>
      </c>
      <c r="D237" s="124" t="s">
        <v>353</v>
      </c>
      <c r="E237" s="172">
        <v>900</v>
      </c>
      <c r="F237" s="189" t="s">
        <v>827</v>
      </c>
      <c r="G237" s="189" t="s">
        <v>611</v>
      </c>
      <c r="H237" s="191">
        <v>1.6872669014164243E-2</v>
      </c>
      <c r="I237" s="328"/>
      <c r="J237" s="331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</row>
    <row r="238" spans="1:20" s="113" customFormat="1" ht="18" customHeight="1">
      <c r="A238" s="321"/>
      <c r="B238" s="333"/>
      <c r="C238" s="124" t="s">
        <v>428</v>
      </c>
      <c r="D238" s="124" t="s">
        <v>429</v>
      </c>
      <c r="E238" s="172">
        <v>300</v>
      </c>
      <c r="F238" s="189" t="s">
        <v>865</v>
      </c>
      <c r="G238" s="189" t="s">
        <v>611</v>
      </c>
      <c r="H238" s="191">
        <v>5.6242230047214145E-3</v>
      </c>
      <c r="I238" s="328"/>
      <c r="J238" s="331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</row>
    <row r="239" spans="1:20" s="113" customFormat="1" ht="18" customHeight="1">
      <c r="A239" s="321"/>
      <c r="B239" s="333"/>
      <c r="C239" s="124" t="s">
        <v>212</v>
      </c>
      <c r="D239" s="124" t="s">
        <v>213</v>
      </c>
      <c r="E239" s="172">
        <v>300</v>
      </c>
      <c r="F239" s="189" t="s">
        <v>757</v>
      </c>
      <c r="G239" s="189" t="s">
        <v>611</v>
      </c>
      <c r="H239" s="191">
        <v>5.6242230047214145E-3</v>
      </c>
      <c r="I239" s="328"/>
      <c r="J239" s="331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</row>
    <row r="240" spans="1:20" s="113" customFormat="1" ht="18" customHeight="1">
      <c r="A240" s="321"/>
      <c r="B240" s="333"/>
      <c r="C240" s="124" t="s">
        <v>480</v>
      </c>
      <c r="D240" s="124" t="s">
        <v>481</v>
      </c>
      <c r="E240" s="172">
        <v>300</v>
      </c>
      <c r="F240" s="189" t="s">
        <v>892</v>
      </c>
      <c r="G240" s="189" t="s">
        <v>616</v>
      </c>
      <c r="H240" s="191">
        <v>5.6242230047214145E-3</v>
      </c>
      <c r="I240" s="328"/>
      <c r="J240" s="331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</row>
    <row r="241" spans="1:20" s="113" customFormat="1" ht="18" customHeight="1">
      <c r="A241" s="321"/>
      <c r="B241" s="333"/>
      <c r="C241" s="124" t="s">
        <v>486</v>
      </c>
      <c r="D241" s="124" t="s">
        <v>487</v>
      </c>
      <c r="E241" s="172">
        <v>300</v>
      </c>
      <c r="F241" s="189" t="s">
        <v>895</v>
      </c>
      <c r="G241" s="189" t="s">
        <v>611</v>
      </c>
      <c r="H241" s="191">
        <v>5.6242230047214145E-3</v>
      </c>
      <c r="I241" s="328"/>
      <c r="J241" s="331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</row>
    <row r="242" spans="1:20" s="113" customFormat="1" ht="18" customHeight="1">
      <c r="A242" s="321"/>
      <c r="B242" s="333"/>
      <c r="C242" s="124" t="s">
        <v>572</v>
      </c>
      <c r="D242" s="124" t="s">
        <v>573</v>
      </c>
      <c r="E242" s="172">
        <v>1200</v>
      </c>
      <c r="F242" s="189" t="s">
        <v>947</v>
      </c>
      <c r="G242" s="189" t="s">
        <v>616</v>
      </c>
      <c r="H242" s="191">
        <v>2.2496892018885658E-2</v>
      </c>
      <c r="I242" s="328"/>
      <c r="J242" s="331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</row>
    <row r="243" spans="1:20" s="113" customFormat="1" ht="18" customHeight="1">
      <c r="A243" s="321"/>
      <c r="B243" s="333"/>
      <c r="C243" s="124" t="s">
        <v>582</v>
      </c>
      <c r="D243" s="124" t="s">
        <v>583</v>
      </c>
      <c r="E243" s="172">
        <v>300</v>
      </c>
      <c r="F243" s="189" t="s">
        <v>953</v>
      </c>
      <c r="G243" s="189" t="s">
        <v>616</v>
      </c>
      <c r="H243" s="191">
        <v>5.6242230047214145E-3</v>
      </c>
      <c r="I243" s="328"/>
      <c r="J243" s="331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</row>
    <row r="244" spans="1:20" s="113" customFormat="1" ht="18" customHeight="1">
      <c r="A244" s="321"/>
      <c r="B244" s="333"/>
      <c r="C244" s="124" t="s">
        <v>584</v>
      </c>
      <c r="D244" s="124" t="s">
        <v>585</v>
      </c>
      <c r="E244" s="172">
        <v>4500</v>
      </c>
      <c r="F244" s="189" t="s">
        <v>954</v>
      </c>
      <c r="G244" s="189" t="s">
        <v>616</v>
      </c>
      <c r="H244" s="191">
        <v>8.4363345070821216E-2</v>
      </c>
      <c r="I244" s="328"/>
      <c r="J244" s="331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</row>
    <row r="245" spans="1:20" s="113" customFormat="1" ht="18" customHeight="1">
      <c r="A245" s="321"/>
      <c r="B245" s="333"/>
      <c r="C245" s="124" t="s">
        <v>162</v>
      </c>
      <c r="D245" s="124" t="s">
        <v>163</v>
      </c>
      <c r="E245" s="172">
        <v>300</v>
      </c>
      <c r="F245" s="189" t="s">
        <v>730</v>
      </c>
      <c r="G245" s="189" t="s">
        <v>616</v>
      </c>
      <c r="H245" s="191">
        <v>5.6242230047214145E-3</v>
      </c>
      <c r="I245" s="328"/>
      <c r="J245" s="331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</row>
    <row r="246" spans="1:20" s="113" customFormat="1" ht="18" customHeight="1">
      <c r="A246" s="321"/>
      <c r="B246" s="333"/>
      <c r="C246" s="124" t="s">
        <v>272</v>
      </c>
      <c r="D246" s="124" t="s">
        <v>273</v>
      </c>
      <c r="E246" s="172">
        <v>300</v>
      </c>
      <c r="F246" s="189" t="s">
        <v>788</v>
      </c>
      <c r="G246" s="189" t="s">
        <v>616</v>
      </c>
      <c r="H246" s="191">
        <v>5.6242230047214145E-3</v>
      </c>
      <c r="I246" s="328"/>
      <c r="J246" s="331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</row>
    <row r="247" spans="1:20" s="113" customFormat="1" ht="18" customHeight="1">
      <c r="A247" s="321"/>
      <c r="B247" s="333"/>
      <c r="C247" s="124" t="s">
        <v>298</v>
      </c>
      <c r="D247" s="124" t="s">
        <v>299</v>
      </c>
      <c r="E247" s="172">
        <v>10000</v>
      </c>
      <c r="F247" s="189" t="s">
        <v>801</v>
      </c>
      <c r="G247" s="189" t="s">
        <v>611</v>
      </c>
      <c r="H247" s="191">
        <v>0.18747410015738047</v>
      </c>
      <c r="I247" s="328"/>
      <c r="J247" s="331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</row>
    <row r="248" spans="1:20" s="113" customFormat="1" ht="18" customHeight="1">
      <c r="A248" s="321"/>
      <c r="B248" s="333"/>
      <c r="C248" s="124" t="s">
        <v>282</v>
      </c>
      <c r="D248" s="124" t="s">
        <v>283</v>
      </c>
      <c r="E248" s="172">
        <v>600</v>
      </c>
      <c r="F248" s="189" t="s">
        <v>793</v>
      </c>
      <c r="G248" s="189" t="s">
        <v>611</v>
      </c>
      <c r="H248" s="191">
        <v>1.1248446009442829E-2</v>
      </c>
      <c r="I248" s="328"/>
      <c r="J248" s="331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</row>
    <row r="249" spans="1:20" s="113" customFormat="1" ht="18" customHeight="1">
      <c r="A249" s="321"/>
      <c r="B249" s="333"/>
      <c r="C249" s="124" t="s">
        <v>284</v>
      </c>
      <c r="D249" s="124" t="s">
        <v>285</v>
      </c>
      <c r="E249" s="172">
        <v>600</v>
      </c>
      <c r="F249" s="189" t="s">
        <v>794</v>
      </c>
      <c r="G249" s="189" t="s">
        <v>611</v>
      </c>
      <c r="H249" s="191">
        <v>1.1248446009442829E-2</v>
      </c>
      <c r="I249" s="328"/>
      <c r="J249" s="331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</row>
    <row r="250" spans="1:20" s="113" customFormat="1" ht="18" customHeight="1">
      <c r="A250" s="321"/>
      <c r="B250" s="333"/>
      <c r="C250" s="124" t="s">
        <v>346</v>
      </c>
      <c r="D250" s="124" t="s">
        <v>347</v>
      </c>
      <c r="E250" s="172">
        <v>300</v>
      </c>
      <c r="F250" s="189" t="s">
        <v>825</v>
      </c>
      <c r="G250" s="189" t="s">
        <v>611</v>
      </c>
      <c r="H250" s="191">
        <v>5.6242230047214145E-3</v>
      </c>
      <c r="I250" s="328"/>
      <c r="J250" s="331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</row>
    <row r="251" spans="1:20" s="113" customFormat="1" ht="18" customHeight="1">
      <c r="A251" s="321"/>
      <c r="B251" s="333"/>
      <c r="C251" s="124" t="s">
        <v>304</v>
      </c>
      <c r="D251" s="124" t="s">
        <v>305</v>
      </c>
      <c r="E251" s="172">
        <v>1200</v>
      </c>
      <c r="F251" s="189" t="s">
        <v>804</v>
      </c>
      <c r="G251" s="189" t="s">
        <v>611</v>
      </c>
      <c r="H251" s="191">
        <v>2.2496892018885658E-2</v>
      </c>
      <c r="I251" s="328"/>
      <c r="J251" s="331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</row>
    <row r="252" spans="1:20" s="113" customFormat="1" ht="18" customHeight="1">
      <c r="A252" s="321"/>
      <c r="B252" s="333"/>
      <c r="C252" s="124" t="s">
        <v>364</v>
      </c>
      <c r="D252" s="124" t="s">
        <v>365</v>
      </c>
      <c r="E252" s="172">
        <v>300</v>
      </c>
      <c r="F252" s="189" t="s">
        <v>833</v>
      </c>
      <c r="G252" s="189" t="s">
        <v>611</v>
      </c>
      <c r="H252" s="191">
        <v>5.6242230047214145E-3</v>
      </c>
      <c r="I252" s="328"/>
      <c r="J252" s="331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</row>
    <row r="253" spans="1:20" s="113" customFormat="1" ht="18" customHeight="1">
      <c r="A253" s="321"/>
      <c r="B253" s="333"/>
      <c r="C253" s="124" t="s">
        <v>366</v>
      </c>
      <c r="D253" s="124" t="s">
        <v>367</v>
      </c>
      <c r="E253" s="172">
        <v>900</v>
      </c>
      <c r="F253" s="189" t="s">
        <v>834</v>
      </c>
      <c r="G253" s="189" t="s">
        <v>611</v>
      </c>
      <c r="H253" s="191">
        <v>1.6872669014164243E-2</v>
      </c>
      <c r="I253" s="328"/>
      <c r="J253" s="331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</row>
    <row r="254" spans="1:20" s="113" customFormat="1" ht="18" customHeight="1">
      <c r="A254" s="321"/>
      <c r="B254" s="333"/>
      <c r="C254" s="124" t="s">
        <v>382</v>
      </c>
      <c r="D254" s="124" t="s">
        <v>383</v>
      </c>
      <c r="E254" s="172">
        <v>300</v>
      </c>
      <c r="F254" s="189" t="s">
        <v>842</v>
      </c>
      <c r="G254" s="189" t="s">
        <v>611</v>
      </c>
      <c r="H254" s="191">
        <v>5.6242230047214145E-3</v>
      </c>
      <c r="I254" s="328"/>
      <c r="J254" s="331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</row>
    <row r="255" spans="1:20" s="113" customFormat="1" ht="18" customHeight="1">
      <c r="A255" s="321"/>
      <c r="B255" s="333"/>
      <c r="C255" s="124" t="s">
        <v>438</v>
      </c>
      <c r="D255" s="124" t="s">
        <v>439</v>
      </c>
      <c r="E255" s="172">
        <v>900</v>
      </c>
      <c r="F255" s="189" t="s">
        <v>871</v>
      </c>
      <c r="G255" s="189" t="s">
        <v>611</v>
      </c>
      <c r="H255" s="191">
        <v>1.6872669014164243E-2</v>
      </c>
      <c r="I255" s="328"/>
      <c r="J255" s="331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</row>
    <row r="256" spans="1:20" s="113" customFormat="1" ht="18" customHeight="1">
      <c r="A256" s="321"/>
      <c r="B256" s="333"/>
      <c r="C256" s="124" t="s">
        <v>482</v>
      </c>
      <c r="D256" s="124" t="s">
        <v>483</v>
      </c>
      <c r="E256" s="172">
        <v>600</v>
      </c>
      <c r="F256" s="189" t="s">
        <v>893</v>
      </c>
      <c r="G256" s="189" t="s">
        <v>616</v>
      </c>
      <c r="H256" s="191">
        <v>1.1248446009442829E-2</v>
      </c>
      <c r="I256" s="328"/>
      <c r="J256" s="331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</row>
    <row r="257" spans="1:20" s="113" customFormat="1" ht="18" customHeight="1">
      <c r="A257" s="321"/>
      <c r="B257" s="333"/>
      <c r="C257" s="124" t="s">
        <v>500</v>
      </c>
      <c r="D257" s="124" t="s">
        <v>501</v>
      </c>
      <c r="E257" s="172">
        <v>15000</v>
      </c>
      <c r="F257" s="189" t="s">
        <v>904</v>
      </c>
      <c r="G257" s="189" t="s">
        <v>611</v>
      </c>
      <c r="H257" s="191">
        <v>0.28121115023607074</v>
      </c>
      <c r="I257" s="328"/>
      <c r="J257" s="331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</row>
    <row r="258" spans="1:20" s="113" customFormat="1" ht="18" customHeight="1">
      <c r="A258" s="321"/>
      <c r="B258" s="333"/>
      <c r="C258" s="124" t="s">
        <v>124</v>
      </c>
      <c r="D258" s="124" t="s">
        <v>125</v>
      </c>
      <c r="E258" s="172">
        <v>300</v>
      </c>
      <c r="F258" s="189" t="s">
        <v>682</v>
      </c>
      <c r="G258" s="189" t="s">
        <v>593</v>
      </c>
      <c r="H258" s="191">
        <v>5.6242230047214145E-3</v>
      </c>
      <c r="I258" s="328"/>
      <c r="J258" s="331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</row>
    <row r="259" spans="1:20" s="113" customFormat="1" ht="18" customHeight="1">
      <c r="A259" s="321"/>
      <c r="B259" s="333"/>
      <c r="C259" s="124" t="s">
        <v>86</v>
      </c>
      <c r="D259" s="124" t="s">
        <v>87</v>
      </c>
      <c r="E259" s="172">
        <v>300</v>
      </c>
      <c r="F259" s="189" t="s">
        <v>639</v>
      </c>
      <c r="G259" s="189" t="s">
        <v>593</v>
      </c>
      <c r="H259" s="191">
        <v>5.6242230047214145E-3</v>
      </c>
      <c r="I259" s="328"/>
      <c r="J259" s="331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</row>
    <row r="260" spans="1:20" s="113" customFormat="1" ht="18" customHeight="1">
      <c r="A260" s="321"/>
      <c r="B260" s="333"/>
      <c r="C260" s="124" t="s">
        <v>178</v>
      </c>
      <c r="D260" s="124" t="s">
        <v>179</v>
      </c>
      <c r="E260" s="172">
        <v>1200</v>
      </c>
      <c r="F260" s="189" t="s">
        <v>738</v>
      </c>
      <c r="G260" s="189" t="s">
        <v>611</v>
      </c>
      <c r="H260" s="191">
        <v>2.2496892018885658E-2</v>
      </c>
      <c r="I260" s="328"/>
      <c r="J260" s="331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</row>
    <row r="261" spans="1:20" s="113" customFormat="1" ht="18" customHeight="1">
      <c r="A261" s="321"/>
      <c r="B261" s="333"/>
      <c r="C261" s="124" t="s">
        <v>160</v>
      </c>
      <c r="D261" s="124" t="s">
        <v>161</v>
      </c>
      <c r="E261" s="172">
        <v>300</v>
      </c>
      <c r="F261" s="189" t="s">
        <v>729</v>
      </c>
      <c r="G261" s="189" t="s">
        <v>616</v>
      </c>
      <c r="H261" s="191">
        <v>5.6242230047214145E-3</v>
      </c>
      <c r="I261" s="328"/>
      <c r="J261" s="331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</row>
    <row r="262" spans="1:20" s="113" customFormat="1" ht="18" customHeight="1">
      <c r="A262" s="321"/>
      <c r="B262" s="333"/>
      <c r="C262" s="124" t="s">
        <v>204</v>
      </c>
      <c r="D262" s="124" t="s">
        <v>205</v>
      </c>
      <c r="E262" s="172">
        <v>1500</v>
      </c>
      <c r="F262" s="189" t="s">
        <v>753</v>
      </c>
      <c r="G262" s="189" t="s">
        <v>611</v>
      </c>
      <c r="H262" s="191">
        <v>2.8121115023607073E-2</v>
      </c>
      <c r="I262" s="328"/>
      <c r="J262" s="331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</row>
    <row r="263" spans="1:20" s="113" customFormat="1" ht="18" customHeight="1">
      <c r="A263" s="321"/>
      <c r="B263" s="333"/>
      <c r="C263" s="124" t="s">
        <v>208</v>
      </c>
      <c r="D263" s="124" t="s">
        <v>209</v>
      </c>
      <c r="E263" s="172">
        <v>600</v>
      </c>
      <c r="F263" s="189" t="s">
        <v>755</v>
      </c>
      <c r="G263" s="189" t="s">
        <v>611</v>
      </c>
      <c r="H263" s="191">
        <v>1.1248446009442829E-2</v>
      </c>
      <c r="I263" s="328"/>
      <c r="J263" s="331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</row>
    <row r="264" spans="1:20" s="113" customFormat="1" ht="18" customHeight="1">
      <c r="A264" s="321"/>
      <c r="B264" s="333"/>
      <c r="C264" s="124" t="s">
        <v>190</v>
      </c>
      <c r="D264" s="124" t="s">
        <v>191</v>
      </c>
      <c r="E264" s="172">
        <v>300</v>
      </c>
      <c r="F264" s="189" t="s">
        <v>744</v>
      </c>
      <c r="G264" s="189" t="s">
        <v>611</v>
      </c>
      <c r="H264" s="191">
        <v>5.6242230047214145E-3</v>
      </c>
      <c r="I264" s="328"/>
      <c r="J264" s="331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</row>
    <row r="265" spans="1:20" s="113" customFormat="1" ht="18" customHeight="1">
      <c r="A265" s="321"/>
      <c r="B265" s="333"/>
      <c r="C265" s="124" t="s">
        <v>222</v>
      </c>
      <c r="D265" s="124" t="s">
        <v>223</v>
      </c>
      <c r="E265" s="172">
        <v>300</v>
      </c>
      <c r="F265" s="189" t="s">
        <v>762</v>
      </c>
      <c r="G265" s="189" t="s">
        <v>616</v>
      </c>
      <c r="H265" s="191">
        <v>5.6242230047214145E-3</v>
      </c>
      <c r="I265" s="328"/>
      <c r="J265" s="331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</row>
    <row r="266" spans="1:20" s="113" customFormat="1" ht="18" customHeight="1">
      <c r="A266" s="321"/>
      <c r="B266" s="333"/>
      <c r="C266" s="124" t="s">
        <v>236</v>
      </c>
      <c r="D266" s="124" t="s">
        <v>237</v>
      </c>
      <c r="E266" s="172">
        <v>3500</v>
      </c>
      <c r="F266" s="189" t="s">
        <v>770</v>
      </c>
      <c r="G266" s="189" t="s">
        <v>611</v>
      </c>
      <c r="H266" s="191">
        <v>6.5615935055083174E-2</v>
      </c>
      <c r="I266" s="328"/>
      <c r="J266" s="331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</row>
    <row r="267" spans="1:20" s="113" customFormat="1" ht="18" customHeight="1">
      <c r="A267" s="321"/>
      <c r="B267" s="333"/>
      <c r="C267" s="124" t="s">
        <v>242</v>
      </c>
      <c r="D267" s="124" t="s">
        <v>243</v>
      </c>
      <c r="E267" s="172">
        <v>300</v>
      </c>
      <c r="F267" s="189" t="s">
        <v>773</v>
      </c>
      <c r="G267" s="189" t="s">
        <v>616</v>
      </c>
      <c r="H267" s="191">
        <v>5.6242230047214145E-3</v>
      </c>
      <c r="I267" s="328"/>
      <c r="J267" s="331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</row>
    <row r="268" spans="1:20" s="113" customFormat="1" ht="18" customHeight="1">
      <c r="A268" s="321"/>
      <c r="B268" s="333"/>
      <c r="C268" s="124" t="s">
        <v>358</v>
      </c>
      <c r="D268" s="124" t="s">
        <v>359</v>
      </c>
      <c r="E268" s="172">
        <v>10000</v>
      </c>
      <c r="F268" s="189" t="s">
        <v>830</v>
      </c>
      <c r="G268" s="189" t="s">
        <v>616</v>
      </c>
      <c r="H268" s="191">
        <v>0.18747410015738047</v>
      </c>
      <c r="I268" s="328"/>
      <c r="J268" s="331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</row>
    <row r="269" spans="1:20" s="113" customFormat="1" ht="18" customHeight="1">
      <c r="A269" s="321"/>
      <c r="B269" s="333"/>
      <c r="C269" s="124" t="s">
        <v>308</v>
      </c>
      <c r="D269" s="124" t="s">
        <v>309</v>
      </c>
      <c r="E269" s="172">
        <v>300</v>
      </c>
      <c r="F269" s="189" t="s">
        <v>806</v>
      </c>
      <c r="G269" s="189" t="s">
        <v>611</v>
      </c>
      <c r="H269" s="191">
        <v>5.6242230047214145E-3</v>
      </c>
      <c r="I269" s="328"/>
      <c r="J269" s="331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</row>
    <row r="270" spans="1:20" s="113" customFormat="1" ht="18" customHeight="1">
      <c r="A270" s="321"/>
      <c r="B270" s="333"/>
      <c r="C270" s="124" t="s">
        <v>320</v>
      </c>
      <c r="D270" s="124" t="s">
        <v>321</v>
      </c>
      <c r="E270" s="172">
        <v>10000</v>
      </c>
      <c r="F270" s="189" t="s">
        <v>812</v>
      </c>
      <c r="G270" s="189" t="s">
        <v>616</v>
      </c>
      <c r="H270" s="191">
        <v>0.18747410015738047</v>
      </c>
      <c r="I270" s="328"/>
      <c r="J270" s="331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</row>
    <row r="271" spans="1:20" s="113" customFormat="1" ht="18" customHeight="1">
      <c r="A271" s="321"/>
      <c r="B271" s="333"/>
      <c r="C271" s="124" t="s">
        <v>362</v>
      </c>
      <c r="D271" s="124" t="s">
        <v>363</v>
      </c>
      <c r="E271" s="172">
        <v>10000</v>
      </c>
      <c r="F271" s="189" t="s">
        <v>832</v>
      </c>
      <c r="G271" s="189" t="s">
        <v>616</v>
      </c>
      <c r="H271" s="191">
        <v>0.18747410015738047</v>
      </c>
      <c r="I271" s="328"/>
      <c r="J271" s="331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</row>
    <row r="272" spans="1:20" s="113" customFormat="1" ht="18" customHeight="1">
      <c r="A272" s="321"/>
      <c r="B272" s="333"/>
      <c r="C272" s="124" t="s">
        <v>270</v>
      </c>
      <c r="D272" s="124" t="s">
        <v>271</v>
      </c>
      <c r="E272" s="172">
        <v>600</v>
      </c>
      <c r="F272" s="189" t="s">
        <v>787</v>
      </c>
      <c r="G272" s="189" t="s">
        <v>616</v>
      </c>
      <c r="H272" s="191">
        <v>1.1248446009442829E-2</v>
      </c>
      <c r="I272" s="328"/>
      <c r="J272" s="331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</row>
    <row r="273" spans="1:20" s="113" customFormat="1" ht="18" customHeight="1">
      <c r="A273" s="321"/>
      <c r="B273" s="333"/>
      <c r="C273" s="124" t="s">
        <v>288</v>
      </c>
      <c r="D273" s="124" t="s">
        <v>289</v>
      </c>
      <c r="E273" s="172">
        <v>300</v>
      </c>
      <c r="F273" s="189" t="s">
        <v>796</v>
      </c>
      <c r="G273" s="189" t="s">
        <v>611</v>
      </c>
      <c r="H273" s="191">
        <v>5.6242230047214145E-3</v>
      </c>
      <c r="I273" s="328"/>
      <c r="J273" s="331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</row>
    <row r="274" spans="1:20" s="113" customFormat="1" ht="18" customHeight="1">
      <c r="A274" s="321"/>
      <c r="B274" s="333"/>
      <c r="C274" s="124" t="s">
        <v>436</v>
      </c>
      <c r="D274" s="124" t="s">
        <v>437</v>
      </c>
      <c r="E274" s="172">
        <v>600</v>
      </c>
      <c r="F274" s="189" t="s">
        <v>869</v>
      </c>
      <c r="G274" s="189" t="s">
        <v>611</v>
      </c>
      <c r="H274" s="191">
        <v>1.1248446009442829E-2</v>
      </c>
      <c r="I274" s="328"/>
      <c r="J274" s="331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</row>
    <row r="275" spans="1:20" s="113" customFormat="1" ht="18" customHeight="1">
      <c r="A275" s="321"/>
      <c r="B275" s="333"/>
      <c r="C275" s="124" t="s">
        <v>164</v>
      </c>
      <c r="D275" s="124" t="s">
        <v>165</v>
      </c>
      <c r="E275" s="172">
        <v>300</v>
      </c>
      <c r="F275" s="189" t="s">
        <v>731</v>
      </c>
      <c r="G275" s="189" t="s">
        <v>611</v>
      </c>
      <c r="H275" s="191">
        <v>5.6242230047214145E-3</v>
      </c>
      <c r="I275" s="328"/>
      <c r="J275" s="331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</row>
    <row r="276" spans="1:20" s="113" customFormat="1" ht="18" customHeight="1">
      <c r="A276" s="321"/>
      <c r="B276" s="333"/>
      <c r="C276" s="124" t="s">
        <v>224</v>
      </c>
      <c r="D276" s="124" t="s">
        <v>225</v>
      </c>
      <c r="E276" s="172">
        <v>300</v>
      </c>
      <c r="F276" s="189" t="s">
        <v>763</v>
      </c>
      <c r="G276" s="189" t="s">
        <v>611</v>
      </c>
      <c r="H276" s="191">
        <v>5.6242230047214145E-3</v>
      </c>
      <c r="I276" s="328"/>
      <c r="J276" s="331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</row>
    <row r="277" spans="1:20" s="113" customFormat="1" ht="18" customHeight="1">
      <c r="A277" s="321"/>
      <c r="B277" s="333"/>
      <c r="C277" s="124" t="s">
        <v>530</v>
      </c>
      <c r="D277" s="124" t="s">
        <v>531</v>
      </c>
      <c r="E277" s="172">
        <v>1800</v>
      </c>
      <c r="F277" s="189" t="s">
        <v>924</v>
      </c>
      <c r="G277" s="189" t="s">
        <v>616</v>
      </c>
      <c r="H277" s="191">
        <v>3.3745338028328485E-2</v>
      </c>
      <c r="I277" s="328"/>
      <c r="J277" s="331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</row>
    <row r="278" spans="1:20" s="113" customFormat="1" ht="18" customHeight="1">
      <c r="A278" s="321"/>
      <c r="B278" s="333"/>
      <c r="C278" s="124" t="s">
        <v>548</v>
      </c>
      <c r="D278" s="124" t="s">
        <v>549</v>
      </c>
      <c r="E278" s="172">
        <v>300</v>
      </c>
      <c r="F278" s="189" t="s">
        <v>933</v>
      </c>
      <c r="G278" s="189" t="s">
        <v>616</v>
      </c>
      <c r="H278" s="191">
        <v>5.6242230047214145E-3</v>
      </c>
      <c r="I278" s="328"/>
      <c r="J278" s="331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</row>
    <row r="279" spans="1:20" s="113" customFormat="1" ht="18" customHeight="1">
      <c r="A279" s="321"/>
      <c r="B279" s="333"/>
      <c r="C279" s="124" t="s">
        <v>80</v>
      </c>
      <c r="D279" s="124" t="s">
        <v>81</v>
      </c>
      <c r="E279" s="172">
        <v>2100</v>
      </c>
      <c r="F279" s="189" t="s">
        <v>629</v>
      </c>
      <c r="G279" s="189" t="s">
        <v>630</v>
      </c>
      <c r="H279" s="191">
        <v>3.93695610330499E-2</v>
      </c>
      <c r="I279" s="328"/>
      <c r="J279" s="331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</row>
    <row r="280" spans="1:20" s="113" customFormat="1" ht="18" customHeight="1">
      <c r="A280" s="321"/>
      <c r="B280" s="333"/>
      <c r="C280" s="124" t="s">
        <v>126</v>
      </c>
      <c r="D280" s="124" t="s">
        <v>127</v>
      </c>
      <c r="E280" s="172">
        <v>1500</v>
      </c>
      <c r="F280" s="189" t="s">
        <v>683</v>
      </c>
      <c r="G280" s="189" t="s">
        <v>593</v>
      </c>
      <c r="H280" s="191">
        <v>2.8121115023607073E-2</v>
      </c>
      <c r="I280" s="328"/>
      <c r="J280" s="331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</row>
    <row r="281" spans="1:20" s="113" customFormat="1" ht="18" customHeight="1">
      <c r="A281" s="321"/>
      <c r="B281" s="333"/>
      <c r="C281" s="124" t="s">
        <v>138</v>
      </c>
      <c r="D281" s="124" t="s">
        <v>139</v>
      </c>
      <c r="E281" s="172">
        <v>2400</v>
      </c>
      <c r="F281" s="189" t="s">
        <v>698</v>
      </c>
      <c r="G281" s="189" t="s">
        <v>616</v>
      </c>
      <c r="H281" s="191">
        <v>4.4993784037771316E-2</v>
      </c>
      <c r="I281" s="328"/>
      <c r="J281" s="331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</row>
    <row r="282" spans="1:20" s="113" customFormat="1" ht="18" customHeight="1">
      <c r="A282" s="321"/>
      <c r="B282" s="333"/>
      <c r="C282" s="124" t="s">
        <v>180</v>
      </c>
      <c r="D282" s="124" t="s">
        <v>181</v>
      </c>
      <c r="E282" s="172">
        <v>3000</v>
      </c>
      <c r="F282" s="189" t="s">
        <v>739</v>
      </c>
      <c r="G282" s="189" t="s">
        <v>611</v>
      </c>
      <c r="H282" s="191">
        <v>5.6242230047214146E-2</v>
      </c>
      <c r="I282" s="328"/>
      <c r="J282" s="331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</row>
    <row r="283" spans="1:20" s="113" customFormat="1" ht="18" customHeight="1">
      <c r="A283" s="321"/>
      <c r="B283" s="333"/>
      <c r="C283" s="124" t="s">
        <v>280</v>
      </c>
      <c r="D283" s="124" t="s">
        <v>281</v>
      </c>
      <c r="E283" s="172">
        <v>600</v>
      </c>
      <c r="F283" s="189" t="s">
        <v>792</v>
      </c>
      <c r="G283" s="189" t="s">
        <v>616</v>
      </c>
      <c r="H283" s="191">
        <v>1.1248446009442829E-2</v>
      </c>
      <c r="I283" s="328"/>
      <c r="J283" s="331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</row>
    <row r="284" spans="1:20" s="113" customFormat="1" ht="18" customHeight="1">
      <c r="A284" s="321"/>
      <c r="B284" s="333"/>
      <c r="C284" s="124" t="s">
        <v>286</v>
      </c>
      <c r="D284" s="124" t="s">
        <v>287</v>
      </c>
      <c r="E284" s="172">
        <v>600</v>
      </c>
      <c r="F284" s="189" t="s">
        <v>795</v>
      </c>
      <c r="G284" s="189" t="s">
        <v>616</v>
      </c>
      <c r="H284" s="191">
        <v>1.1248446009442829E-2</v>
      </c>
      <c r="I284" s="328"/>
      <c r="J284" s="331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</row>
    <row r="285" spans="1:20" s="113" customFormat="1" ht="18" customHeight="1">
      <c r="A285" s="321"/>
      <c r="B285" s="333"/>
      <c r="C285" s="124" t="s">
        <v>416</v>
      </c>
      <c r="D285" s="124" t="s">
        <v>417</v>
      </c>
      <c r="E285" s="172">
        <v>300</v>
      </c>
      <c r="F285" s="189" t="s">
        <v>859</v>
      </c>
      <c r="G285" s="189" t="s">
        <v>616</v>
      </c>
      <c r="H285" s="191">
        <v>5.6242230047214145E-3</v>
      </c>
      <c r="I285" s="328"/>
      <c r="J285" s="331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</row>
    <row r="286" spans="1:20" s="113" customFormat="1" ht="18" customHeight="1">
      <c r="A286" s="321"/>
      <c r="B286" s="333"/>
      <c r="C286" s="124" t="s">
        <v>246</v>
      </c>
      <c r="D286" s="124" t="s">
        <v>247</v>
      </c>
      <c r="E286" s="172">
        <v>10000</v>
      </c>
      <c r="F286" s="189" t="s">
        <v>775</v>
      </c>
      <c r="G286" s="189" t="s">
        <v>616</v>
      </c>
      <c r="H286" s="191">
        <v>0.18747410015738047</v>
      </c>
      <c r="I286" s="328"/>
      <c r="J286" s="331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 s="113" customFormat="1" ht="18" customHeight="1">
      <c r="A287" s="321"/>
      <c r="B287" s="333"/>
      <c r="C287" s="124" t="s">
        <v>252</v>
      </c>
      <c r="D287" s="124" t="s">
        <v>253</v>
      </c>
      <c r="E287" s="172">
        <v>1200</v>
      </c>
      <c r="F287" s="189" t="s">
        <v>778</v>
      </c>
      <c r="G287" s="189" t="s">
        <v>611</v>
      </c>
      <c r="H287" s="191">
        <v>2.2496892018885658E-2</v>
      </c>
      <c r="I287" s="328"/>
      <c r="J287" s="331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 s="113" customFormat="1" ht="18" customHeight="1">
      <c r="A288" s="321"/>
      <c r="B288" s="333"/>
      <c r="C288" s="124" t="s">
        <v>372</v>
      </c>
      <c r="D288" s="124" t="s">
        <v>373</v>
      </c>
      <c r="E288" s="172">
        <v>900</v>
      </c>
      <c r="F288" s="189" t="s">
        <v>837</v>
      </c>
      <c r="G288" s="189" t="s">
        <v>616</v>
      </c>
      <c r="H288" s="191">
        <v>1.6872669014164243E-2</v>
      </c>
      <c r="I288" s="328"/>
      <c r="J288" s="331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0" s="113" customFormat="1" ht="18" customHeight="1">
      <c r="A289" s="321"/>
      <c r="B289" s="333"/>
      <c r="C289" s="124" t="s">
        <v>566</v>
      </c>
      <c r="D289" s="124" t="s">
        <v>567</v>
      </c>
      <c r="E289" s="172">
        <v>900</v>
      </c>
      <c r="F289" s="189" t="s">
        <v>942</v>
      </c>
      <c r="G289" s="189" t="s">
        <v>1621</v>
      </c>
      <c r="H289" s="191">
        <v>1.6872669014164243E-2</v>
      </c>
      <c r="I289" s="328"/>
      <c r="J289" s="331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0" s="113" customFormat="1" ht="18" customHeight="1">
      <c r="A290" s="321"/>
      <c r="B290" s="333"/>
      <c r="C290" s="124" t="s">
        <v>560</v>
      </c>
      <c r="D290" s="124" t="s">
        <v>561</v>
      </c>
      <c r="E290" s="172">
        <v>3000</v>
      </c>
      <c r="F290" s="189" t="s">
        <v>939</v>
      </c>
      <c r="G290" s="189" t="s">
        <v>616</v>
      </c>
      <c r="H290" s="191">
        <v>5.6242230047214146E-2</v>
      </c>
      <c r="I290" s="328"/>
      <c r="J290" s="331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</row>
    <row r="291" spans="1:20" s="113" customFormat="1" ht="18" customHeight="1">
      <c r="A291" s="321"/>
      <c r="B291" s="333"/>
      <c r="C291" s="124" t="s">
        <v>510</v>
      </c>
      <c r="D291" s="124" t="s">
        <v>511</v>
      </c>
      <c r="E291" s="172">
        <v>1200</v>
      </c>
      <c r="F291" s="189" t="s">
        <v>910</v>
      </c>
      <c r="G291" s="189" t="s">
        <v>611</v>
      </c>
      <c r="H291" s="191">
        <v>2.2496892018885658E-2</v>
      </c>
      <c r="I291" s="328"/>
      <c r="J291" s="331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</row>
    <row r="292" spans="1:20" s="113" customFormat="1" ht="18" customHeight="1">
      <c r="A292" s="321"/>
      <c r="B292" s="333"/>
      <c r="C292" s="124" t="s">
        <v>130</v>
      </c>
      <c r="D292" s="124" t="s">
        <v>131</v>
      </c>
      <c r="E292" s="172">
        <v>1500</v>
      </c>
      <c r="F292" s="189" t="s">
        <v>688</v>
      </c>
      <c r="G292" s="189" t="s">
        <v>607</v>
      </c>
      <c r="H292" s="191">
        <v>2.8121115023607073E-2</v>
      </c>
      <c r="I292" s="328"/>
      <c r="J292" s="331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</row>
    <row r="293" spans="1:20" s="113" customFormat="1" ht="18" customHeight="1">
      <c r="A293" s="321"/>
      <c r="B293" s="333"/>
      <c r="C293" s="124" t="s">
        <v>98</v>
      </c>
      <c r="D293" s="124" t="s">
        <v>99</v>
      </c>
      <c r="E293" s="172">
        <v>6300</v>
      </c>
      <c r="F293" s="189" t="s">
        <v>654</v>
      </c>
      <c r="G293" s="189" t="s">
        <v>593</v>
      </c>
      <c r="H293" s="191">
        <v>0.11810868309914971</v>
      </c>
      <c r="I293" s="328"/>
      <c r="J293" s="331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</row>
    <row r="294" spans="1:20" s="113" customFormat="1" ht="18" customHeight="1">
      <c r="A294" s="321"/>
      <c r="B294" s="333"/>
      <c r="C294" s="124" t="s">
        <v>184</v>
      </c>
      <c r="D294" s="124" t="s">
        <v>185</v>
      </c>
      <c r="E294" s="172">
        <v>300</v>
      </c>
      <c r="F294" s="189" t="s">
        <v>741</v>
      </c>
      <c r="G294" s="189" t="s">
        <v>616</v>
      </c>
      <c r="H294" s="191">
        <v>5.6242230047214145E-3</v>
      </c>
      <c r="I294" s="328"/>
      <c r="J294" s="331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</row>
    <row r="295" spans="1:20" s="113" customFormat="1" ht="18" customHeight="1">
      <c r="A295" s="321"/>
      <c r="B295" s="333"/>
      <c r="C295" s="124" t="s">
        <v>166</v>
      </c>
      <c r="D295" s="124" t="s">
        <v>167</v>
      </c>
      <c r="E295" s="172">
        <v>300</v>
      </c>
      <c r="F295" s="189" t="s">
        <v>733</v>
      </c>
      <c r="G295" s="189" t="s">
        <v>611</v>
      </c>
      <c r="H295" s="191">
        <v>5.6242230047214145E-3</v>
      </c>
      <c r="I295" s="328"/>
      <c r="J295" s="331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</row>
    <row r="296" spans="1:20" s="113" customFormat="1" ht="18" customHeight="1">
      <c r="A296" s="321"/>
      <c r="B296" s="333"/>
      <c r="C296" s="124" t="s">
        <v>468</v>
      </c>
      <c r="D296" s="124" t="s">
        <v>469</v>
      </c>
      <c r="E296" s="172">
        <v>300</v>
      </c>
      <c r="F296" s="189" t="s">
        <v>886</v>
      </c>
      <c r="G296" s="189" t="s">
        <v>611</v>
      </c>
      <c r="H296" s="191">
        <v>5.6242230047214145E-3</v>
      </c>
      <c r="I296" s="328"/>
      <c r="J296" s="331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</row>
    <row r="297" spans="1:20" s="113" customFormat="1" ht="18" customHeight="1">
      <c r="A297" s="321"/>
      <c r="B297" s="333"/>
      <c r="C297" s="124" t="s">
        <v>528</v>
      </c>
      <c r="D297" s="124" t="s">
        <v>529</v>
      </c>
      <c r="E297" s="172">
        <v>5000</v>
      </c>
      <c r="F297" s="189" t="s">
        <v>924</v>
      </c>
      <c r="G297" s="189" t="s">
        <v>616</v>
      </c>
      <c r="H297" s="191">
        <v>9.3737050078690237E-2</v>
      </c>
      <c r="I297" s="328"/>
      <c r="J297" s="331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</row>
    <row r="298" spans="1:20" s="113" customFormat="1" ht="18" customHeight="1">
      <c r="A298" s="321"/>
      <c r="B298" s="333"/>
      <c r="C298" s="124" t="s">
        <v>534</v>
      </c>
      <c r="D298" s="124" t="s">
        <v>535</v>
      </c>
      <c r="E298" s="172">
        <v>4600</v>
      </c>
      <c r="F298" s="189" t="s">
        <v>926</v>
      </c>
      <c r="G298" s="189" t="s">
        <v>611</v>
      </c>
      <c r="H298" s="191">
        <v>8.6238086072395026E-2</v>
      </c>
      <c r="I298" s="328"/>
      <c r="J298" s="331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</row>
    <row r="299" spans="1:20" s="113" customFormat="1" ht="18" customHeight="1">
      <c r="A299" s="321"/>
      <c r="B299" s="333"/>
      <c r="C299" s="124" t="s">
        <v>116</v>
      </c>
      <c r="D299" s="124" t="s">
        <v>117</v>
      </c>
      <c r="E299" s="172">
        <v>1200</v>
      </c>
      <c r="F299" s="189" t="s">
        <v>671</v>
      </c>
      <c r="G299" s="189" t="s">
        <v>607</v>
      </c>
      <c r="H299" s="191">
        <v>2.2496892018885658E-2</v>
      </c>
      <c r="I299" s="328"/>
      <c r="J299" s="331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</row>
    <row r="300" spans="1:20" s="113" customFormat="1" ht="18" customHeight="1">
      <c r="A300" s="321"/>
      <c r="B300" s="333"/>
      <c r="C300" s="124" t="s">
        <v>440</v>
      </c>
      <c r="D300" s="124" t="s">
        <v>441</v>
      </c>
      <c r="E300" s="172">
        <v>5000</v>
      </c>
      <c r="F300" s="189" t="s">
        <v>872</v>
      </c>
      <c r="G300" s="189" t="s">
        <v>611</v>
      </c>
      <c r="H300" s="191">
        <v>9.3737050078690237E-2</v>
      </c>
      <c r="I300" s="328"/>
      <c r="J300" s="331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</row>
    <row r="301" spans="1:20" s="113" customFormat="1" ht="18" customHeight="1">
      <c r="A301" s="321"/>
      <c r="B301" s="333"/>
      <c r="C301" s="124" t="s">
        <v>578</v>
      </c>
      <c r="D301" s="124" t="s">
        <v>579</v>
      </c>
      <c r="E301" s="172">
        <v>4000</v>
      </c>
      <c r="F301" s="189" t="s">
        <v>949</v>
      </c>
      <c r="G301" s="189" t="s">
        <v>611</v>
      </c>
      <c r="H301" s="191">
        <v>7.4989640062952195E-2</v>
      </c>
      <c r="I301" s="328"/>
      <c r="J301" s="331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</row>
    <row r="302" spans="1:20" s="113" customFormat="1" ht="18" customHeight="1">
      <c r="A302" s="321"/>
      <c r="B302" s="333"/>
      <c r="C302" s="124" t="s">
        <v>58</v>
      </c>
      <c r="D302" s="124" t="s">
        <v>59</v>
      </c>
      <c r="E302" s="172">
        <v>3600</v>
      </c>
      <c r="F302" s="189" t="s">
        <v>592</v>
      </c>
      <c r="G302" s="189" t="s">
        <v>593</v>
      </c>
      <c r="H302" s="191">
        <v>6.749067605665697E-2</v>
      </c>
      <c r="I302" s="328"/>
      <c r="J302" s="331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</row>
    <row r="303" spans="1:20" s="113" customFormat="1" ht="18" customHeight="1">
      <c r="A303" s="321"/>
      <c r="B303" s="333"/>
      <c r="C303" s="124" t="s">
        <v>466</v>
      </c>
      <c r="D303" s="124" t="s">
        <v>467</v>
      </c>
      <c r="E303" s="172">
        <v>2400</v>
      </c>
      <c r="F303" s="189" t="s">
        <v>885</v>
      </c>
      <c r="G303" s="189" t="s">
        <v>611</v>
      </c>
      <c r="H303" s="191">
        <v>4.4993784037771316E-2</v>
      </c>
      <c r="I303" s="328"/>
      <c r="J303" s="331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</row>
    <row r="304" spans="1:20" s="113" customFormat="1" ht="18" customHeight="1">
      <c r="A304" s="321"/>
      <c r="B304" s="333"/>
      <c r="C304" s="124" t="s">
        <v>130</v>
      </c>
      <c r="D304" s="124" t="s">
        <v>131</v>
      </c>
      <c r="E304" s="172">
        <v>1200</v>
      </c>
      <c r="F304" s="189" t="s">
        <v>688</v>
      </c>
      <c r="G304" s="189" t="s">
        <v>607</v>
      </c>
      <c r="H304" s="191">
        <v>2.2496892018885658E-2</v>
      </c>
      <c r="I304" s="328"/>
      <c r="J304" s="331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</row>
    <row r="305" spans="1:20" s="113" customFormat="1" ht="18" customHeight="1">
      <c r="A305" s="321"/>
      <c r="B305" s="333"/>
      <c r="C305" s="124" t="s">
        <v>136</v>
      </c>
      <c r="D305" s="124" t="s">
        <v>137</v>
      </c>
      <c r="E305" s="172">
        <v>23800</v>
      </c>
      <c r="F305" s="189" t="s">
        <v>695</v>
      </c>
      <c r="G305" s="189" t="s">
        <v>611</v>
      </c>
      <c r="H305" s="191">
        <v>0.44618835837456555</v>
      </c>
      <c r="I305" s="328"/>
      <c r="J305" s="331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</row>
    <row r="306" spans="1:20" s="113" customFormat="1" ht="18" customHeight="1">
      <c r="A306" s="321"/>
      <c r="B306" s="333"/>
      <c r="C306" s="124" t="s">
        <v>210</v>
      </c>
      <c r="D306" s="124" t="s">
        <v>211</v>
      </c>
      <c r="E306" s="172">
        <v>34500</v>
      </c>
      <c r="F306" s="189" t="s">
        <v>756</v>
      </c>
      <c r="G306" s="189" t="s">
        <v>611</v>
      </c>
      <c r="H306" s="191">
        <v>0.64678564554296269</v>
      </c>
      <c r="I306" s="328"/>
      <c r="J306" s="331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</row>
    <row r="307" spans="1:20" s="113" customFormat="1" ht="18" customHeight="1">
      <c r="A307" s="321"/>
      <c r="B307" s="333"/>
      <c r="C307" s="124" t="s">
        <v>188</v>
      </c>
      <c r="D307" s="124" t="s">
        <v>189</v>
      </c>
      <c r="E307" s="172">
        <v>28800</v>
      </c>
      <c r="F307" s="189" t="s">
        <v>743</v>
      </c>
      <c r="G307" s="189" t="s">
        <v>611</v>
      </c>
      <c r="H307" s="191">
        <v>0.53992540845325576</v>
      </c>
      <c r="I307" s="328"/>
      <c r="J307" s="331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</row>
    <row r="308" spans="1:20" s="113" customFormat="1" ht="18" customHeight="1">
      <c r="A308" s="321"/>
      <c r="B308" s="333"/>
      <c r="C308" s="124" t="s">
        <v>256</v>
      </c>
      <c r="D308" s="124" t="s">
        <v>257</v>
      </c>
      <c r="E308" s="172">
        <v>22400</v>
      </c>
      <c r="F308" s="189" t="s">
        <v>780</v>
      </c>
      <c r="G308" s="189" t="s">
        <v>611</v>
      </c>
      <c r="H308" s="191">
        <v>0.41994198435253227</v>
      </c>
      <c r="I308" s="328"/>
      <c r="J308" s="331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</row>
    <row r="309" spans="1:20" s="113" customFormat="1" ht="18" customHeight="1">
      <c r="A309" s="321"/>
      <c r="B309" s="333"/>
      <c r="C309" s="124" t="s">
        <v>268</v>
      </c>
      <c r="D309" s="124" t="s">
        <v>269</v>
      </c>
      <c r="E309" s="172">
        <v>19300</v>
      </c>
      <c r="F309" s="189" t="s">
        <v>786</v>
      </c>
      <c r="G309" s="189" t="s">
        <v>611</v>
      </c>
      <c r="H309" s="191">
        <v>0.36182501330374434</v>
      </c>
      <c r="I309" s="328"/>
      <c r="J309" s="331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spans="1:20" s="113" customFormat="1" ht="18" customHeight="1">
      <c r="A310" s="321"/>
      <c r="B310" s="333"/>
      <c r="C310" s="124" t="s">
        <v>302</v>
      </c>
      <c r="D310" s="124" t="s">
        <v>303</v>
      </c>
      <c r="E310" s="172">
        <v>51400</v>
      </c>
      <c r="F310" s="189" t="s">
        <v>803</v>
      </c>
      <c r="G310" s="189" t="s">
        <v>611</v>
      </c>
      <c r="H310" s="191">
        <v>0.96361687480893565</v>
      </c>
      <c r="I310" s="328"/>
      <c r="J310" s="331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</row>
    <row r="311" spans="1:20" s="113" customFormat="1" ht="18" customHeight="1">
      <c r="A311" s="321"/>
      <c r="B311" s="333"/>
      <c r="C311" s="124" t="s">
        <v>376</v>
      </c>
      <c r="D311" s="124" t="s">
        <v>377</v>
      </c>
      <c r="E311" s="172">
        <v>11700</v>
      </c>
      <c r="F311" s="189" t="s">
        <v>839</v>
      </c>
      <c r="G311" s="189" t="s">
        <v>616</v>
      </c>
      <c r="H311" s="191">
        <v>0.21934469718413516</v>
      </c>
      <c r="I311" s="328"/>
      <c r="J311" s="331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</row>
    <row r="312" spans="1:20" s="113" customFormat="1" ht="18" customHeight="1">
      <c r="A312" s="321"/>
      <c r="B312" s="333"/>
      <c r="C312" s="124" t="s">
        <v>386</v>
      </c>
      <c r="D312" s="124" t="s">
        <v>387</v>
      </c>
      <c r="E312" s="172">
        <v>11900</v>
      </c>
      <c r="F312" s="189" t="s">
        <v>844</v>
      </c>
      <c r="G312" s="189" t="s">
        <v>611</v>
      </c>
      <c r="H312" s="191">
        <v>0.22309417918728278</v>
      </c>
      <c r="I312" s="328"/>
      <c r="J312" s="331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</row>
    <row r="313" spans="1:20" s="113" customFormat="1" ht="18" customHeight="1">
      <c r="A313" s="321"/>
      <c r="B313" s="333"/>
      <c r="C313" s="124" t="s">
        <v>390</v>
      </c>
      <c r="D313" s="124" t="s">
        <v>391</v>
      </c>
      <c r="E313" s="172">
        <v>11000</v>
      </c>
      <c r="F313" s="189" t="s">
        <v>846</v>
      </c>
      <c r="G313" s="189" t="s">
        <v>616</v>
      </c>
      <c r="H313" s="191">
        <v>0.20622151017311854</v>
      </c>
      <c r="I313" s="328"/>
      <c r="J313" s="331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</row>
    <row r="314" spans="1:20" s="113" customFormat="1" ht="18" customHeight="1">
      <c r="A314" s="321"/>
      <c r="B314" s="333"/>
      <c r="C314" s="124" t="s">
        <v>420</v>
      </c>
      <c r="D314" s="124" t="s">
        <v>421</v>
      </c>
      <c r="E314" s="172">
        <v>16200</v>
      </c>
      <c r="F314" s="189" t="s">
        <v>861</v>
      </c>
      <c r="G314" s="189" t="s">
        <v>616</v>
      </c>
      <c r="H314" s="191">
        <v>0.3037080422549564</v>
      </c>
      <c r="I314" s="328"/>
      <c r="J314" s="331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</row>
    <row r="315" spans="1:20" s="113" customFormat="1" ht="18" customHeight="1">
      <c r="A315" s="321"/>
      <c r="B315" s="333"/>
      <c r="C315" s="124" t="s">
        <v>424</v>
      </c>
      <c r="D315" s="124" t="s">
        <v>425</v>
      </c>
      <c r="E315" s="172">
        <v>25700</v>
      </c>
      <c r="F315" s="189" t="s">
        <v>863</v>
      </c>
      <c r="G315" s="189" t="s">
        <v>611</v>
      </c>
      <c r="H315" s="191">
        <v>0.48180843740446783</v>
      </c>
      <c r="I315" s="328"/>
      <c r="J315" s="331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</row>
    <row r="316" spans="1:20" s="113" customFormat="1" ht="18" customHeight="1">
      <c r="A316" s="321"/>
      <c r="B316" s="333"/>
      <c r="C316" s="124" t="s">
        <v>294</v>
      </c>
      <c r="D316" s="124" t="s">
        <v>295</v>
      </c>
      <c r="E316" s="172">
        <v>16200</v>
      </c>
      <c r="F316" s="189" t="s">
        <v>799</v>
      </c>
      <c r="G316" s="189" t="s">
        <v>616</v>
      </c>
      <c r="H316" s="191">
        <v>0.3037080422549564</v>
      </c>
      <c r="I316" s="328"/>
      <c r="J316" s="331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</row>
    <row r="317" spans="1:20" s="113" customFormat="1" ht="18" customHeight="1">
      <c r="A317" s="321"/>
      <c r="B317" s="333"/>
      <c r="C317" s="124" t="s">
        <v>348</v>
      </c>
      <c r="D317" s="124" t="s">
        <v>349</v>
      </c>
      <c r="E317" s="172">
        <v>2500</v>
      </c>
      <c r="F317" s="189" t="s">
        <v>825</v>
      </c>
      <c r="G317" s="189" t="s">
        <v>611</v>
      </c>
      <c r="H317" s="191">
        <v>4.6868525039345119E-2</v>
      </c>
      <c r="I317" s="328"/>
      <c r="J317" s="331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</row>
    <row r="318" spans="1:20" s="113" customFormat="1" ht="18" customHeight="1">
      <c r="A318" s="321"/>
      <c r="B318" s="333"/>
      <c r="C318" s="124" t="s">
        <v>410</v>
      </c>
      <c r="D318" s="124" t="s">
        <v>411</v>
      </c>
      <c r="E318" s="172">
        <v>16200</v>
      </c>
      <c r="F318" s="189" t="s">
        <v>856</v>
      </c>
      <c r="G318" s="189" t="s">
        <v>611</v>
      </c>
      <c r="H318" s="191">
        <v>0.3037080422549564</v>
      </c>
      <c r="I318" s="328"/>
      <c r="J318" s="331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</row>
    <row r="319" spans="1:20" s="113" customFormat="1" ht="18" customHeight="1">
      <c r="A319" s="321"/>
      <c r="B319" s="333"/>
      <c r="C319" s="124" t="s">
        <v>170</v>
      </c>
      <c r="D319" s="124" t="s">
        <v>171</v>
      </c>
      <c r="E319" s="172">
        <v>37600</v>
      </c>
      <c r="F319" s="189" t="s">
        <v>735</v>
      </c>
      <c r="G319" s="189" t="s">
        <v>611</v>
      </c>
      <c r="H319" s="191">
        <v>0.70490261659175057</v>
      </c>
      <c r="I319" s="328"/>
      <c r="J319" s="331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</row>
    <row r="320" spans="1:20" s="113" customFormat="1" ht="18" customHeight="1">
      <c r="A320" s="321"/>
      <c r="B320" s="333"/>
      <c r="C320" s="124" t="s">
        <v>148</v>
      </c>
      <c r="D320" s="124" t="s">
        <v>149</v>
      </c>
      <c r="E320" s="172">
        <v>15500</v>
      </c>
      <c r="F320" s="189" t="s">
        <v>715</v>
      </c>
      <c r="G320" s="189" t="s">
        <v>616</v>
      </c>
      <c r="H320" s="191">
        <v>0.29058485524393973</v>
      </c>
      <c r="I320" s="328"/>
      <c r="J320" s="331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</row>
    <row r="321" spans="1:20" s="113" customFormat="1" ht="18" customHeight="1">
      <c r="A321" s="321"/>
      <c r="B321" s="333"/>
      <c r="C321" s="124" t="s">
        <v>532</v>
      </c>
      <c r="D321" s="124" t="s">
        <v>533</v>
      </c>
      <c r="E321" s="172">
        <v>58600</v>
      </c>
      <c r="F321" s="189" t="s">
        <v>925</v>
      </c>
      <c r="G321" s="189" t="s">
        <v>616</v>
      </c>
      <c r="H321" s="191">
        <v>1.0985982269222496</v>
      </c>
      <c r="I321" s="328"/>
      <c r="J321" s="331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</row>
    <row r="322" spans="1:20" s="113" customFormat="1" ht="18" customHeight="1">
      <c r="A322" s="321"/>
      <c r="B322" s="333"/>
      <c r="C322" s="124" t="s">
        <v>540</v>
      </c>
      <c r="D322" s="124" t="s">
        <v>541</v>
      </c>
      <c r="E322" s="172">
        <v>22600</v>
      </c>
      <c r="F322" s="189" t="s">
        <v>929</v>
      </c>
      <c r="G322" s="189" t="s">
        <v>616</v>
      </c>
      <c r="H322" s="191">
        <v>0.42369146635567989</v>
      </c>
      <c r="I322" s="328"/>
      <c r="J322" s="331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</row>
    <row r="323" spans="1:20" s="113" customFormat="1" ht="18" customHeight="1">
      <c r="A323" s="321"/>
      <c r="B323" s="333"/>
      <c r="C323" s="124" t="s">
        <v>542</v>
      </c>
      <c r="D323" s="124" t="s">
        <v>543</v>
      </c>
      <c r="E323" s="172">
        <v>10400</v>
      </c>
      <c r="F323" s="189" t="s">
        <v>930</v>
      </c>
      <c r="G323" s="189" t="s">
        <v>616</v>
      </c>
      <c r="H323" s="191">
        <v>0.19497306416367571</v>
      </c>
      <c r="I323" s="328"/>
      <c r="J323" s="331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</row>
    <row r="324" spans="1:20" s="113" customFormat="1" ht="18" customHeight="1">
      <c r="A324" s="321"/>
      <c r="B324" s="333"/>
      <c r="C324" s="124" t="s">
        <v>96</v>
      </c>
      <c r="D324" s="124" t="s">
        <v>97</v>
      </c>
      <c r="E324" s="172">
        <v>10200</v>
      </c>
      <c r="F324" s="189" t="s">
        <v>653</v>
      </c>
      <c r="G324" s="189" t="s">
        <v>630</v>
      </c>
      <c r="H324" s="191">
        <v>0.19122358216052809</v>
      </c>
      <c r="I324" s="328"/>
      <c r="J324" s="331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</row>
    <row r="325" spans="1:20" s="113" customFormat="1" ht="18" customHeight="1">
      <c r="A325" s="321"/>
      <c r="B325" s="333"/>
      <c r="C325" s="124" t="s">
        <v>90</v>
      </c>
      <c r="D325" s="124" t="s">
        <v>91</v>
      </c>
      <c r="E325" s="172">
        <v>18100</v>
      </c>
      <c r="F325" s="189" t="s">
        <v>644</v>
      </c>
      <c r="G325" s="189" t="s">
        <v>645</v>
      </c>
      <c r="H325" s="191">
        <v>0.33932812128485867</v>
      </c>
      <c r="I325" s="328"/>
      <c r="J325" s="331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</row>
    <row r="326" spans="1:20" s="113" customFormat="1" ht="18" customHeight="1">
      <c r="A326" s="321"/>
      <c r="B326" s="333"/>
      <c r="C326" s="124" t="s">
        <v>156</v>
      </c>
      <c r="D326" s="124" t="s">
        <v>157</v>
      </c>
      <c r="E326" s="172">
        <v>36600</v>
      </c>
      <c r="F326" s="189" t="s">
        <v>725</v>
      </c>
      <c r="G326" s="189" t="s">
        <v>616</v>
      </c>
      <c r="H326" s="191">
        <v>0.68615520657601259</v>
      </c>
      <c r="I326" s="328"/>
      <c r="J326" s="331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</row>
    <row r="327" spans="1:20" s="113" customFormat="1" ht="18" customHeight="1">
      <c r="A327" s="321"/>
      <c r="B327" s="333"/>
      <c r="C327" s="124" t="s">
        <v>402</v>
      </c>
      <c r="D327" s="124" t="s">
        <v>403</v>
      </c>
      <c r="E327" s="172">
        <v>19000</v>
      </c>
      <c r="F327" s="189" t="s">
        <v>852</v>
      </c>
      <c r="G327" s="189" t="s">
        <v>611</v>
      </c>
      <c r="H327" s="191">
        <v>0.35620079029902291</v>
      </c>
      <c r="I327" s="328"/>
      <c r="J327" s="331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</row>
    <row r="328" spans="1:20" s="113" customFormat="1" ht="18" customHeight="1">
      <c r="A328" s="321"/>
      <c r="B328" s="333"/>
      <c r="C328" s="124" t="s">
        <v>384</v>
      </c>
      <c r="D328" s="124" t="s">
        <v>385</v>
      </c>
      <c r="E328" s="172">
        <v>34500</v>
      </c>
      <c r="F328" s="189" t="s">
        <v>843</v>
      </c>
      <c r="G328" s="189" t="s">
        <v>616</v>
      </c>
      <c r="H328" s="191">
        <v>0.64678564554296269</v>
      </c>
      <c r="I328" s="328"/>
      <c r="J328" s="331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</row>
    <row r="329" spans="1:20" s="113" customFormat="1" ht="18" customHeight="1">
      <c r="A329" s="321"/>
      <c r="B329" s="333"/>
      <c r="C329" s="124" t="s">
        <v>562</v>
      </c>
      <c r="D329" s="124" t="s">
        <v>563</v>
      </c>
      <c r="E329" s="172">
        <v>13400</v>
      </c>
      <c r="F329" s="189" t="s">
        <v>940</v>
      </c>
      <c r="G329" s="189" t="s">
        <v>616</v>
      </c>
      <c r="H329" s="191">
        <v>0.25121529421088984</v>
      </c>
      <c r="I329" s="328"/>
      <c r="J329" s="331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</row>
    <row r="330" spans="1:20" s="113" customFormat="1" ht="18" customHeight="1">
      <c r="A330" s="321"/>
      <c r="B330" s="333"/>
      <c r="C330" s="124" t="s">
        <v>512</v>
      </c>
      <c r="D330" s="124" t="s">
        <v>513</v>
      </c>
      <c r="E330" s="172">
        <v>10800</v>
      </c>
      <c r="F330" s="189" t="s">
        <v>913</v>
      </c>
      <c r="G330" s="189" t="s">
        <v>611</v>
      </c>
      <c r="H330" s="191">
        <v>0.20247202816997092</v>
      </c>
      <c r="I330" s="328"/>
      <c r="J330" s="331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</row>
    <row r="331" spans="1:20" s="113" customFormat="1" ht="18" customHeight="1">
      <c r="A331" s="321"/>
      <c r="B331" s="333"/>
      <c r="C331" s="124" t="s">
        <v>206</v>
      </c>
      <c r="D331" s="124" t="s">
        <v>207</v>
      </c>
      <c r="E331" s="172">
        <v>28500</v>
      </c>
      <c r="F331" s="189" t="s">
        <v>754</v>
      </c>
      <c r="G331" s="189" t="s">
        <v>616</v>
      </c>
      <c r="H331" s="191">
        <v>0.53430118544853433</v>
      </c>
      <c r="I331" s="328"/>
      <c r="J331" s="331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</row>
    <row r="332" spans="1:20" s="113" customFormat="1" ht="18" customHeight="1">
      <c r="A332" s="321"/>
      <c r="B332" s="333"/>
      <c r="C332" s="124" t="s">
        <v>354</v>
      </c>
      <c r="D332" s="124" t="s">
        <v>355</v>
      </c>
      <c r="E332" s="172">
        <v>11000</v>
      </c>
      <c r="F332" s="189" t="s">
        <v>828</v>
      </c>
      <c r="G332" s="189" t="s">
        <v>616</v>
      </c>
      <c r="H332" s="191">
        <v>0.20622151017311854</v>
      </c>
      <c r="I332" s="328"/>
      <c r="J332" s="331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</row>
    <row r="333" spans="1:20" s="113" customFormat="1" ht="18" customHeight="1">
      <c r="A333" s="321"/>
      <c r="B333" s="333"/>
      <c r="C333" s="124" t="s">
        <v>434</v>
      </c>
      <c r="D333" s="124" t="s">
        <v>435</v>
      </c>
      <c r="E333" s="172">
        <v>11900</v>
      </c>
      <c r="F333" s="189" t="s">
        <v>868</v>
      </c>
      <c r="G333" s="189" t="s">
        <v>611</v>
      </c>
      <c r="H333" s="191">
        <v>0.22309417918728278</v>
      </c>
      <c r="I333" s="328"/>
      <c r="J333" s="331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</row>
    <row r="334" spans="1:20" s="113" customFormat="1" ht="18" customHeight="1">
      <c r="A334" s="321"/>
      <c r="B334" s="333"/>
      <c r="C334" s="124" t="s">
        <v>398</v>
      </c>
      <c r="D334" s="124" t="s">
        <v>399</v>
      </c>
      <c r="E334" s="172">
        <v>10400</v>
      </c>
      <c r="F334" s="189" t="s">
        <v>850</v>
      </c>
      <c r="G334" s="189" t="s">
        <v>611</v>
      </c>
      <c r="H334" s="191">
        <v>0.19497306416367571</v>
      </c>
      <c r="I334" s="328"/>
      <c r="J334" s="331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</row>
    <row r="335" spans="1:20" s="113" customFormat="1" ht="18" customHeight="1">
      <c r="A335" s="321"/>
      <c r="B335" s="333"/>
      <c r="C335" s="124" t="s">
        <v>422</v>
      </c>
      <c r="D335" s="124" t="s">
        <v>423</v>
      </c>
      <c r="E335" s="172">
        <v>32100</v>
      </c>
      <c r="F335" s="189" t="s">
        <v>862</v>
      </c>
      <c r="G335" s="189" t="s">
        <v>611</v>
      </c>
      <c r="H335" s="191">
        <v>0.60179186150519137</v>
      </c>
      <c r="I335" s="328"/>
      <c r="J335" s="331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</row>
    <row r="336" spans="1:20" s="113" customFormat="1" ht="18" customHeight="1">
      <c r="A336" s="321"/>
      <c r="B336" s="333"/>
      <c r="C336" s="124" t="s">
        <v>418</v>
      </c>
      <c r="D336" s="124" t="s">
        <v>419</v>
      </c>
      <c r="E336" s="172">
        <v>16200</v>
      </c>
      <c r="F336" s="189" t="s">
        <v>860</v>
      </c>
      <c r="G336" s="189" t="s">
        <v>611</v>
      </c>
      <c r="H336" s="191">
        <v>0.3037080422549564</v>
      </c>
      <c r="I336" s="328"/>
      <c r="J336" s="331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</row>
    <row r="337" spans="1:20" s="113" customFormat="1" ht="18" customHeight="1">
      <c r="A337" s="321"/>
      <c r="B337" s="333"/>
      <c r="C337" s="124" t="s">
        <v>274</v>
      </c>
      <c r="D337" s="124" t="s">
        <v>275</v>
      </c>
      <c r="E337" s="172">
        <v>37600</v>
      </c>
      <c r="F337" s="189" t="s">
        <v>789</v>
      </c>
      <c r="G337" s="189" t="s">
        <v>611</v>
      </c>
      <c r="H337" s="191">
        <v>0.70490261659175057</v>
      </c>
      <c r="I337" s="328"/>
      <c r="J337" s="331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</row>
    <row r="338" spans="1:20" s="113" customFormat="1" ht="18" customHeight="1">
      <c r="A338" s="321"/>
      <c r="B338" s="333"/>
      <c r="C338" s="124" t="s">
        <v>326</v>
      </c>
      <c r="D338" s="124" t="s">
        <v>327</v>
      </c>
      <c r="E338" s="172">
        <v>22400</v>
      </c>
      <c r="F338" s="189" t="s">
        <v>815</v>
      </c>
      <c r="G338" s="189" t="s">
        <v>611</v>
      </c>
      <c r="H338" s="191">
        <v>0.41994198435253227</v>
      </c>
      <c r="I338" s="328"/>
      <c r="J338" s="331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</row>
    <row r="339" spans="1:20" s="113" customFormat="1" ht="18" customHeight="1">
      <c r="A339" s="321"/>
      <c r="B339" s="333"/>
      <c r="C339" s="124" t="s">
        <v>546</v>
      </c>
      <c r="D339" s="124" t="s">
        <v>547</v>
      </c>
      <c r="E339" s="172">
        <v>18100</v>
      </c>
      <c r="F339" s="189" t="s">
        <v>932</v>
      </c>
      <c r="G339" s="189" t="s">
        <v>616</v>
      </c>
      <c r="H339" s="191">
        <v>0.33932812128485867</v>
      </c>
      <c r="I339" s="328"/>
      <c r="J339" s="331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</row>
    <row r="340" spans="1:20" s="113" customFormat="1" ht="18" customHeight="1">
      <c r="A340" s="321"/>
      <c r="B340" s="333"/>
      <c r="C340" s="124" t="s">
        <v>82</v>
      </c>
      <c r="D340" s="124" t="s">
        <v>83</v>
      </c>
      <c r="E340" s="172">
        <v>11900</v>
      </c>
      <c r="F340" s="189" t="s">
        <v>633</v>
      </c>
      <c r="G340" s="189" t="s">
        <v>634</v>
      </c>
      <c r="H340" s="191">
        <v>0.22309417918728278</v>
      </c>
      <c r="I340" s="328"/>
      <c r="J340" s="331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</row>
    <row r="341" spans="1:20" s="113" customFormat="1" ht="18" customHeight="1">
      <c r="A341" s="321"/>
      <c r="B341" s="333"/>
      <c r="C341" s="124" t="s">
        <v>72</v>
      </c>
      <c r="D341" s="124" t="s">
        <v>73</v>
      </c>
      <c r="E341" s="172">
        <v>9000</v>
      </c>
      <c r="F341" s="189" t="s">
        <v>615</v>
      </c>
      <c r="G341" s="189" t="s">
        <v>616</v>
      </c>
      <c r="H341" s="191">
        <v>0.16872669014164243</v>
      </c>
      <c r="I341" s="328"/>
      <c r="J341" s="331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</row>
    <row r="342" spans="1:20" s="113" customFormat="1" ht="18" customHeight="1">
      <c r="A342" s="321"/>
      <c r="B342" s="333"/>
      <c r="C342" s="124" t="s">
        <v>62</v>
      </c>
      <c r="D342" s="124" t="s">
        <v>63</v>
      </c>
      <c r="E342" s="172">
        <v>10500</v>
      </c>
      <c r="F342" s="189" t="s">
        <v>599</v>
      </c>
      <c r="G342" s="189" t="s">
        <v>593</v>
      </c>
      <c r="H342" s="191">
        <v>0.1968478051652495</v>
      </c>
      <c r="I342" s="328"/>
      <c r="J342" s="331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</row>
    <row r="343" spans="1:20" s="113" customFormat="1" ht="18" customHeight="1">
      <c r="A343" s="321"/>
      <c r="B343" s="333"/>
      <c r="C343" s="124" t="s">
        <v>198</v>
      </c>
      <c r="D343" s="124" t="s">
        <v>199</v>
      </c>
      <c r="E343" s="172">
        <v>36600</v>
      </c>
      <c r="F343" s="189" t="s">
        <v>750</v>
      </c>
      <c r="G343" s="189" t="s">
        <v>616</v>
      </c>
      <c r="H343" s="191">
        <v>0.68615520657601259</v>
      </c>
      <c r="I343" s="328"/>
      <c r="J343" s="331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</row>
    <row r="344" spans="1:20" s="113" customFormat="1" ht="18" customHeight="1">
      <c r="A344" s="321"/>
      <c r="B344" s="333"/>
      <c r="C344" s="124" t="s">
        <v>306</v>
      </c>
      <c r="D344" s="124" t="s">
        <v>307</v>
      </c>
      <c r="E344" s="172">
        <v>16200</v>
      </c>
      <c r="F344" s="189" t="s">
        <v>805</v>
      </c>
      <c r="G344" s="189" t="s">
        <v>611</v>
      </c>
      <c r="H344" s="191">
        <v>0.3037080422549564</v>
      </c>
      <c r="I344" s="328"/>
      <c r="J344" s="331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</row>
    <row r="345" spans="1:20" s="113" customFormat="1" ht="18" customHeight="1">
      <c r="A345" s="321"/>
      <c r="B345" s="333"/>
      <c r="C345" s="124" t="s">
        <v>310</v>
      </c>
      <c r="D345" s="124" t="s">
        <v>311</v>
      </c>
      <c r="E345" s="172">
        <v>21400</v>
      </c>
      <c r="F345" s="189" t="s">
        <v>807</v>
      </c>
      <c r="G345" s="189" t="s">
        <v>611</v>
      </c>
      <c r="H345" s="191">
        <v>0.40119457433679423</v>
      </c>
      <c r="I345" s="328"/>
      <c r="J345" s="331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1:20" s="113" customFormat="1" ht="18" customHeight="1">
      <c r="A346" s="321"/>
      <c r="B346" s="333"/>
      <c r="C346" s="124" t="s">
        <v>248</v>
      </c>
      <c r="D346" s="124" t="s">
        <v>249</v>
      </c>
      <c r="E346" s="172">
        <v>11900</v>
      </c>
      <c r="F346" s="189" t="s">
        <v>776</v>
      </c>
      <c r="G346" s="189" t="s">
        <v>611</v>
      </c>
      <c r="H346" s="191">
        <v>0.22309417918728278</v>
      </c>
      <c r="I346" s="328"/>
      <c r="J346" s="331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</row>
    <row r="347" spans="1:20" s="113" customFormat="1" ht="18" customHeight="1">
      <c r="A347" s="321"/>
      <c r="B347" s="333"/>
      <c r="C347" s="124" t="s">
        <v>254</v>
      </c>
      <c r="D347" s="124" t="s">
        <v>255</v>
      </c>
      <c r="E347" s="172">
        <v>23800</v>
      </c>
      <c r="F347" s="189" t="s">
        <v>779</v>
      </c>
      <c r="G347" s="189" t="s">
        <v>611</v>
      </c>
      <c r="H347" s="191">
        <v>0.44618835837456555</v>
      </c>
      <c r="I347" s="328"/>
      <c r="J347" s="331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</row>
    <row r="348" spans="1:20" s="113" customFormat="1" ht="18" customHeight="1">
      <c r="A348" s="321"/>
      <c r="B348" s="333"/>
      <c r="C348" s="124" t="s">
        <v>332</v>
      </c>
      <c r="D348" s="124" t="s">
        <v>333</v>
      </c>
      <c r="E348" s="172">
        <v>23800</v>
      </c>
      <c r="F348" s="189" t="s">
        <v>818</v>
      </c>
      <c r="G348" s="189" t="s">
        <v>611</v>
      </c>
      <c r="H348" s="191">
        <v>0.44618835837456555</v>
      </c>
      <c r="I348" s="328"/>
      <c r="J348" s="331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</row>
    <row r="349" spans="1:20" s="113" customFormat="1" ht="18" customHeight="1">
      <c r="A349" s="321"/>
      <c r="B349" s="333"/>
      <c r="C349" s="124" t="s">
        <v>318</v>
      </c>
      <c r="D349" s="124" t="s">
        <v>319</v>
      </c>
      <c r="E349" s="172">
        <v>10700</v>
      </c>
      <c r="F349" s="189" t="s">
        <v>811</v>
      </c>
      <c r="G349" s="189" t="s">
        <v>611</v>
      </c>
      <c r="H349" s="191">
        <v>0.20059728716839711</v>
      </c>
      <c r="I349" s="328"/>
      <c r="J349" s="331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</row>
    <row r="350" spans="1:20" s="113" customFormat="1" ht="18" customHeight="1">
      <c r="A350" s="321"/>
      <c r="B350" s="333"/>
      <c r="C350" s="124" t="s">
        <v>404</v>
      </c>
      <c r="D350" s="124" t="s">
        <v>405</v>
      </c>
      <c r="E350" s="172">
        <v>15600</v>
      </c>
      <c r="F350" s="189" t="s">
        <v>853</v>
      </c>
      <c r="G350" s="189" t="s">
        <v>616</v>
      </c>
      <c r="H350" s="191">
        <v>0.29245959624551354</v>
      </c>
      <c r="I350" s="328"/>
      <c r="J350" s="331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</row>
    <row r="351" spans="1:20" s="113" customFormat="1" ht="18" customHeight="1">
      <c r="A351" s="321"/>
      <c r="B351" s="333"/>
      <c r="C351" s="124" t="s">
        <v>328</v>
      </c>
      <c r="D351" s="124" t="s">
        <v>329</v>
      </c>
      <c r="E351" s="172">
        <v>32000</v>
      </c>
      <c r="F351" s="189" t="s">
        <v>816</v>
      </c>
      <c r="G351" s="189" t="s">
        <v>611</v>
      </c>
      <c r="H351" s="191">
        <v>0.59991712050361756</v>
      </c>
      <c r="I351" s="328"/>
      <c r="J351" s="331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</row>
    <row r="352" spans="1:20" s="113" customFormat="1" ht="18" customHeight="1">
      <c r="A352" s="321"/>
      <c r="B352" s="333"/>
      <c r="C352" s="124" t="s">
        <v>454</v>
      </c>
      <c r="D352" s="124" t="s">
        <v>455</v>
      </c>
      <c r="E352" s="172">
        <v>11200</v>
      </c>
      <c r="F352" s="189" t="s">
        <v>879</v>
      </c>
      <c r="G352" s="189" t="s">
        <v>611</v>
      </c>
      <c r="H352" s="191">
        <v>0.20997099217626614</v>
      </c>
      <c r="I352" s="328"/>
      <c r="J352" s="331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</row>
    <row r="353" spans="1:20" s="113" customFormat="1" ht="18" customHeight="1">
      <c r="A353" s="321"/>
      <c r="B353" s="333"/>
      <c r="C353" s="124" t="s">
        <v>450</v>
      </c>
      <c r="D353" s="124" t="s">
        <v>451</v>
      </c>
      <c r="E353" s="172">
        <v>9500</v>
      </c>
      <c r="F353" s="189" t="s">
        <v>877</v>
      </c>
      <c r="G353" s="189" t="s">
        <v>611</v>
      </c>
      <c r="H353" s="191">
        <v>0.17810039514951145</v>
      </c>
      <c r="I353" s="328"/>
      <c r="J353" s="331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</row>
    <row r="354" spans="1:20" s="113" customFormat="1" ht="18" customHeight="1">
      <c r="A354" s="321"/>
      <c r="B354" s="333"/>
      <c r="C354" s="124" t="s">
        <v>522</v>
      </c>
      <c r="D354" s="124" t="s">
        <v>523</v>
      </c>
      <c r="E354" s="172">
        <v>28800</v>
      </c>
      <c r="F354" s="189" t="s">
        <v>920</v>
      </c>
      <c r="G354" s="189" t="s">
        <v>616</v>
      </c>
      <c r="H354" s="191">
        <v>0.53992540845325576</v>
      </c>
      <c r="I354" s="328"/>
      <c r="J354" s="331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</row>
    <row r="355" spans="1:20" s="113" customFormat="1" ht="18" customHeight="1">
      <c r="A355" s="321"/>
      <c r="B355" s="333"/>
      <c r="C355" s="124" t="s">
        <v>508</v>
      </c>
      <c r="D355" s="124" t="s">
        <v>509</v>
      </c>
      <c r="E355" s="172">
        <v>12200</v>
      </c>
      <c r="F355" s="189" t="s">
        <v>908</v>
      </c>
      <c r="G355" s="189" t="s">
        <v>611</v>
      </c>
      <c r="H355" s="191">
        <v>0.22871840219200418</v>
      </c>
      <c r="I355" s="328"/>
      <c r="J355" s="331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</row>
    <row r="356" spans="1:20" s="113" customFormat="1" ht="18" customHeight="1">
      <c r="A356" s="321"/>
      <c r="B356" s="333"/>
      <c r="C356" s="124" t="s">
        <v>516</v>
      </c>
      <c r="D356" s="124" t="s">
        <v>517</v>
      </c>
      <c r="E356" s="172">
        <v>41000</v>
      </c>
      <c r="F356" s="189" t="s">
        <v>916</v>
      </c>
      <c r="G356" s="189" t="s">
        <v>634</v>
      </c>
      <c r="H356" s="191">
        <v>0.76864381064525999</v>
      </c>
      <c r="I356" s="328"/>
      <c r="J356" s="331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</row>
    <row r="357" spans="1:20" s="113" customFormat="1" ht="18" customHeight="1">
      <c r="A357" s="321"/>
      <c r="B357" s="333"/>
      <c r="C357" s="124" t="s">
        <v>94</v>
      </c>
      <c r="D357" s="124" t="s">
        <v>95</v>
      </c>
      <c r="E357" s="172">
        <v>20000</v>
      </c>
      <c r="F357" s="189" t="s">
        <v>650</v>
      </c>
      <c r="G357" s="189" t="s">
        <v>649</v>
      </c>
      <c r="H357" s="191">
        <v>0.37494820031476095</v>
      </c>
      <c r="I357" s="328"/>
      <c r="J357" s="331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</row>
    <row r="358" spans="1:20" s="113" customFormat="1" ht="18" customHeight="1">
      <c r="A358" s="321"/>
      <c r="B358" s="333"/>
      <c r="C358" s="124" t="s">
        <v>104</v>
      </c>
      <c r="D358" s="124" t="s">
        <v>105</v>
      </c>
      <c r="E358" s="172">
        <v>15900</v>
      </c>
      <c r="F358" s="189" t="s">
        <v>659</v>
      </c>
      <c r="G358" s="189" t="s">
        <v>1323</v>
      </c>
      <c r="H358" s="191">
        <v>0.29808381925023497</v>
      </c>
      <c r="I358" s="328"/>
      <c r="J358" s="331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</row>
    <row r="359" spans="1:20" s="113" customFormat="1" ht="18" customHeight="1">
      <c r="A359" s="321"/>
      <c r="B359" s="333"/>
      <c r="C359" s="124" t="s">
        <v>114</v>
      </c>
      <c r="D359" s="124" t="s">
        <v>115</v>
      </c>
      <c r="E359" s="172">
        <v>8700</v>
      </c>
      <c r="F359" s="189" t="s">
        <v>668</v>
      </c>
      <c r="G359" s="189" t="s">
        <v>645</v>
      </c>
      <c r="H359" s="191">
        <v>0.16310246713692103</v>
      </c>
      <c r="I359" s="328"/>
      <c r="J359" s="331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</row>
    <row r="360" spans="1:20" s="113" customFormat="1" ht="18" customHeight="1">
      <c r="A360" s="321"/>
      <c r="B360" s="333"/>
      <c r="C360" s="124" t="s">
        <v>186</v>
      </c>
      <c r="D360" s="124" t="s">
        <v>187</v>
      </c>
      <c r="E360" s="172">
        <v>80000</v>
      </c>
      <c r="F360" s="189" t="s">
        <v>742</v>
      </c>
      <c r="G360" s="189" t="s">
        <v>611</v>
      </c>
      <c r="H360" s="191">
        <v>1.4997928012590438</v>
      </c>
      <c r="I360" s="328"/>
      <c r="J360" s="331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</row>
    <row r="361" spans="1:20" s="113" customFormat="1" ht="18" customHeight="1">
      <c r="A361" s="321"/>
      <c r="B361" s="333"/>
      <c r="C361" s="124" t="s">
        <v>368</v>
      </c>
      <c r="D361" s="124" t="s">
        <v>369</v>
      </c>
      <c r="E361" s="172">
        <v>16200</v>
      </c>
      <c r="F361" s="189" t="s">
        <v>835</v>
      </c>
      <c r="G361" s="189" t="s">
        <v>611</v>
      </c>
      <c r="H361" s="191">
        <v>0.3037080422549564</v>
      </c>
      <c r="I361" s="328"/>
      <c r="J361" s="331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</row>
    <row r="362" spans="1:20" s="113" customFormat="1" ht="18" customHeight="1">
      <c r="A362" s="321"/>
      <c r="B362" s="333"/>
      <c r="C362" s="124" t="s">
        <v>378</v>
      </c>
      <c r="D362" s="124" t="s">
        <v>379</v>
      </c>
      <c r="E362" s="172">
        <v>11400</v>
      </c>
      <c r="F362" s="189" t="s">
        <v>840</v>
      </c>
      <c r="G362" s="189" t="s">
        <v>616</v>
      </c>
      <c r="H362" s="191">
        <v>0.21372047417941376</v>
      </c>
      <c r="I362" s="328"/>
      <c r="J362" s="331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</row>
    <row r="363" spans="1:20" s="113" customFormat="1" ht="18" customHeight="1">
      <c r="A363" s="321"/>
      <c r="B363" s="333"/>
      <c r="C363" s="124" t="s">
        <v>394</v>
      </c>
      <c r="D363" s="124" t="s">
        <v>395</v>
      </c>
      <c r="E363" s="172">
        <v>16200</v>
      </c>
      <c r="F363" s="189" t="s">
        <v>848</v>
      </c>
      <c r="G363" s="189" t="s">
        <v>611</v>
      </c>
      <c r="H363" s="191">
        <v>0.3037080422549564</v>
      </c>
      <c r="I363" s="328"/>
      <c r="J363" s="331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</row>
    <row r="364" spans="1:20" s="113" customFormat="1" ht="18" customHeight="1">
      <c r="A364" s="321"/>
      <c r="B364" s="333"/>
      <c r="C364" s="124" t="s">
        <v>216</v>
      </c>
      <c r="D364" s="124" t="s">
        <v>217</v>
      </c>
      <c r="E364" s="172">
        <v>19000</v>
      </c>
      <c r="F364" s="189" t="s">
        <v>759</v>
      </c>
      <c r="G364" s="189" t="s">
        <v>616</v>
      </c>
      <c r="H364" s="191">
        <v>0.35620079029902291</v>
      </c>
      <c r="I364" s="328"/>
      <c r="J364" s="331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</row>
    <row r="365" spans="1:20" s="113" customFormat="1" ht="18" customHeight="1">
      <c r="A365" s="321"/>
      <c r="B365" s="333"/>
      <c r="C365" s="124" t="s">
        <v>218</v>
      </c>
      <c r="D365" s="124" t="s">
        <v>219</v>
      </c>
      <c r="E365" s="172">
        <v>17400</v>
      </c>
      <c r="F365" s="189" t="s">
        <v>760</v>
      </c>
      <c r="G365" s="189" t="s">
        <v>616</v>
      </c>
      <c r="H365" s="191">
        <v>0.32620493427384206</v>
      </c>
      <c r="I365" s="328"/>
      <c r="J365" s="331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</row>
    <row r="366" spans="1:20" s="113" customFormat="1" ht="18" customHeight="1">
      <c r="A366" s="321"/>
      <c r="B366" s="333"/>
      <c r="C366" s="124" t="s">
        <v>374</v>
      </c>
      <c r="D366" s="124" t="s">
        <v>375</v>
      </c>
      <c r="E366" s="172">
        <v>11700</v>
      </c>
      <c r="F366" s="189" t="s">
        <v>838</v>
      </c>
      <c r="G366" s="189" t="s">
        <v>611</v>
      </c>
      <c r="H366" s="191">
        <v>0.21934469718413516</v>
      </c>
      <c r="I366" s="328"/>
      <c r="J366" s="331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</row>
    <row r="367" spans="1:20" s="113" customFormat="1" ht="18" customHeight="1">
      <c r="A367" s="321"/>
      <c r="B367" s="333"/>
      <c r="C367" s="124" t="s">
        <v>476</v>
      </c>
      <c r="D367" s="124" t="s">
        <v>477</v>
      </c>
      <c r="E367" s="172">
        <v>11200</v>
      </c>
      <c r="F367" s="189" t="s">
        <v>890</v>
      </c>
      <c r="G367" s="189" t="s">
        <v>611</v>
      </c>
      <c r="H367" s="191">
        <v>0.20997099217626614</v>
      </c>
      <c r="I367" s="328"/>
      <c r="J367" s="331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</row>
    <row r="368" spans="1:20" s="113" customFormat="1" ht="18" customHeight="1">
      <c r="A368" s="321"/>
      <c r="B368" s="333"/>
      <c r="C368" s="124" t="s">
        <v>462</v>
      </c>
      <c r="D368" s="124" t="s">
        <v>463</v>
      </c>
      <c r="E368" s="172">
        <v>10700</v>
      </c>
      <c r="F368" s="189" t="s">
        <v>883</v>
      </c>
      <c r="G368" s="189" t="s">
        <v>611</v>
      </c>
      <c r="H368" s="191">
        <v>0.20059728716839711</v>
      </c>
      <c r="I368" s="328"/>
      <c r="J368" s="331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</row>
    <row r="369" spans="1:20" s="113" customFormat="1" ht="18" customHeight="1">
      <c r="A369" s="321"/>
      <c r="B369" s="333"/>
      <c r="C369" s="124" t="s">
        <v>448</v>
      </c>
      <c r="D369" s="124" t="s">
        <v>449</v>
      </c>
      <c r="E369" s="172">
        <v>11900</v>
      </c>
      <c r="F369" s="189" t="s">
        <v>876</v>
      </c>
      <c r="G369" s="189" t="s">
        <v>611</v>
      </c>
      <c r="H369" s="191">
        <v>0.22309417918728278</v>
      </c>
      <c r="I369" s="328"/>
      <c r="J369" s="331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</row>
    <row r="370" spans="1:20" s="113" customFormat="1" ht="18" customHeight="1">
      <c r="A370" s="321"/>
      <c r="B370" s="333"/>
      <c r="C370" s="124" t="s">
        <v>456</v>
      </c>
      <c r="D370" s="124" t="s">
        <v>457</v>
      </c>
      <c r="E370" s="172">
        <v>11000</v>
      </c>
      <c r="F370" s="189" t="s">
        <v>880</v>
      </c>
      <c r="G370" s="189" t="s">
        <v>611</v>
      </c>
      <c r="H370" s="191">
        <v>0.20622151017311854</v>
      </c>
      <c r="I370" s="328"/>
      <c r="J370" s="331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</row>
    <row r="371" spans="1:20" s="113" customFormat="1" ht="18" customHeight="1">
      <c r="A371" s="321"/>
      <c r="B371" s="333"/>
      <c r="C371" s="124" t="s">
        <v>484</v>
      </c>
      <c r="D371" s="124" t="s">
        <v>485</v>
      </c>
      <c r="E371" s="172">
        <v>10200</v>
      </c>
      <c r="F371" s="189" t="s">
        <v>894</v>
      </c>
      <c r="G371" s="189" t="s">
        <v>616</v>
      </c>
      <c r="H371" s="191">
        <v>0.19122358216052809</v>
      </c>
      <c r="I371" s="328"/>
      <c r="J371" s="331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</row>
    <row r="372" spans="1:20" s="113" customFormat="1" ht="18" customHeight="1">
      <c r="A372" s="321"/>
      <c r="B372" s="333"/>
      <c r="C372" s="124" t="s">
        <v>168</v>
      </c>
      <c r="D372" s="124" t="s">
        <v>169</v>
      </c>
      <c r="E372" s="172">
        <v>10700</v>
      </c>
      <c r="F372" s="189" t="s">
        <v>734</v>
      </c>
      <c r="G372" s="189" t="s">
        <v>611</v>
      </c>
      <c r="H372" s="191">
        <v>0.20059728716839711</v>
      </c>
      <c r="I372" s="328"/>
      <c r="J372" s="331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</row>
    <row r="373" spans="1:20" s="113" customFormat="1" ht="18" customHeight="1">
      <c r="A373" s="321"/>
      <c r="B373" s="333"/>
      <c r="C373" s="124" t="s">
        <v>574</v>
      </c>
      <c r="D373" s="124" t="s">
        <v>575</v>
      </c>
      <c r="E373" s="172">
        <v>21400</v>
      </c>
      <c r="F373" s="189" t="s">
        <v>947</v>
      </c>
      <c r="G373" s="189" t="s">
        <v>1621</v>
      </c>
      <c r="H373" s="191">
        <v>0.40119457433679423</v>
      </c>
      <c r="I373" s="328"/>
      <c r="J373" s="331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</row>
    <row r="374" spans="1:20" s="113" customFormat="1" ht="18" customHeight="1">
      <c r="A374" s="321"/>
      <c r="B374" s="333"/>
      <c r="C374" s="124" t="s">
        <v>128</v>
      </c>
      <c r="D374" s="124" t="s">
        <v>129</v>
      </c>
      <c r="E374" s="172">
        <v>143100</v>
      </c>
      <c r="F374" s="189" t="s">
        <v>685</v>
      </c>
      <c r="G374" s="189" t="s">
        <v>607</v>
      </c>
      <c r="H374" s="191">
        <v>2.6827543732521146</v>
      </c>
      <c r="I374" s="328"/>
      <c r="J374" s="331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</row>
    <row r="375" spans="1:20" s="113" customFormat="1" ht="18" customHeight="1">
      <c r="A375" s="321"/>
      <c r="B375" s="333"/>
      <c r="C375" s="124" t="s">
        <v>92</v>
      </c>
      <c r="D375" s="124" t="s">
        <v>93</v>
      </c>
      <c r="E375" s="172">
        <v>9900</v>
      </c>
      <c r="F375" s="189" t="s">
        <v>648</v>
      </c>
      <c r="G375" s="189" t="s">
        <v>649</v>
      </c>
      <c r="H375" s="191">
        <v>0.18559935915580669</v>
      </c>
      <c r="I375" s="328"/>
      <c r="J375" s="331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</row>
    <row r="376" spans="1:20" s="113" customFormat="1" ht="18" customHeight="1">
      <c r="A376" s="321"/>
      <c r="B376" s="333"/>
      <c r="C376" s="124" t="s">
        <v>202</v>
      </c>
      <c r="D376" s="124" t="s">
        <v>203</v>
      </c>
      <c r="E376" s="172">
        <v>10700</v>
      </c>
      <c r="F376" s="189" t="s">
        <v>752</v>
      </c>
      <c r="G376" s="189" t="s">
        <v>611</v>
      </c>
      <c r="H376" s="191">
        <v>0.20059728716839711</v>
      </c>
      <c r="I376" s="328"/>
      <c r="J376" s="331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</row>
    <row r="377" spans="1:20" s="113" customFormat="1" ht="18" customHeight="1">
      <c r="A377" s="321"/>
      <c r="B377" s="333"/>
      <c r="C377" s="124" t="s">
        <v>154</v>
      </c>
      <c r="D377" s="124" t="s">
        <v>155</v>
      </c>
      <c r="E377" s="172">
        <v>10700</v>
      </c>
      <c r="F377" s="189" t="s">
        <v>722</v>
      </c>
      <c r="G377" s="189" t="s">
        <v>611</v>
      </c>
      <c r="H377" s="191">
        <v>0.20059728716839711</v>
      </c>
      <c r="I377" s="328"/>
      <c r="J377" s="331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</row>
    <row r="378" spans="1:20" s="113" customFormat="1" ht="18" customHeight="1">
      <c r="A378" s="321"/>
      <c r="B378" s="333"/>
      <c r="C378" s="124" t="s">
        <v>176</v>
      </c>
      <c r="D378" s="124" t="s">
        <v>177</v>
      </c>
      <c r="E378" s="172">
        <v>63000</v>
      </c>
      <c r="F378" s="189" t="s">
        <v>737</v>
      </c>
      <c r="G378" s="189" t="s">
        <v>616</v>
      </c>
      <c r="H378" s="191">
        <v>1.181086830991497</v>
      </c>
      <c r="I378" s="328"/>
      <c r="J378" s="331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</row>
    <row r="379" spans="1:20" s="113" customFormat="1" ht="18" customHeight="1">
      <c r="A379" s="321"/>
      <c r="B379" s="333"/>
      <c r="C379" s="124" t="s">
        <v>380</v>
      </c>
      <c r="D379" s="124" t="s">
        <v>381</v>
      </c>
      <c r="E379" s="172">
        <v>30900</v>
      </c>
      <c r="F379" s="189" t="s">
        <v>841</v>
      </c>
      <c r="G379" s="189" t="s">
        <v>611</v>
      </c>
      <c r="H379" s="191">
        <v>0.57929496948630566</v>
      </c>
      <c r="I379" s="328"/>
      <c r="J379" s="331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</row>
    <row r="380" spans="1:20" s="113" customFormat="1" ht="18" customHeight="1">
      <c r="A380" s="321"/>
      <c r="B380" s="333"/>
      <c r="C380" s="124" t="s">
        <v>406</v>
      </c>
      <c r="D380" s="124" t="s">
        <v>407</v>
      </c>
      <c r="E380" s="172">
        <v>11900</v>
      </c>
      <c r="F380" s="189" t="s">
        <v>854</v>
      </c>
      <c r="G380" s="189" t="s">
        <v>611</v>
      </c>
      <c r="H380" s="191">
        <v>0.22309417918728278</v>
      </c>
      <c r="I380" s="328"/>
      <c r="J380" s="331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</row>
    <row r="381" spans="1:20" s="113" customFormat="1" ht="18" customHeight="1">
      <c r="A381" s="321"/>
      <c r="B381" s="333"/>
      <c r="C381" s="124" t="s">
        <v>214</v>
      </c>
      <c r="D381" s="124" t="s">
        <v>215</v>
      </c>
      <c r="E381" s="172">
        <v>11600</v>
      </c>
      <c r="F381" s="189" t="s">
        <v>758</v>
      </c>
      <c r="G381" s="189" t="s">
        <v>616</v>
      </c>
      <c r="H381" s="191">
        <v>0.21746995618256137</v>
      </c>
      <c r="I381" s="328"/>
      <c r="J381" s="331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</row>
    <row r="382" spans="1:20" s="113" customFormat="1" ht="18" customHeight="1">
      <c r="A382" s="321"/>
      <c r="B382" s="333"/>
      <c r="C382" s="124" t="s">
        <v>496</v>
      </c>
      <c r="D382" s="124" t="s">
        <v>497</v>
      </c>
      <c r="E382" s="172">
        <v>19300</v>
      </c>
      <c r="F382" s="189" t="s">
        <v>900</v>
      </c>
      <c r="G382" s="189" t="s">
        <v>611</v>
      </c>
      <c r="H382" s="191">
        <v>0.36182501330374434</v>
      </c>
      <c r="I382" s="328"/>
      <c r="J382" s="331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</row>
    <row r="383" spans="1:20" s="113" customFormat="1" ht="18" customHeight="1">
      <c r="A383" s="321"/>
      <c r="B383" s="333"/>
      <c r="C383" s="124" t="s">
        <v>172</v>
      </c>
      <c r="D383" s="124" t="s">
        <v>173</v>
      </c>
      <c r="E383" s="172">
        <v>51400</v>
      </c>
      <c r="F383" s="189" t="s">
        <v>736</v>
      </c>
      <c r="G383" s="189" t="s">
        <v>611</v>
      </c>
      <c r="H383" s="191">
        <v>0.96361687480893565</v>
      </c>
      <c r="I383" s="328"/>
      <c r="J383" s="331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</row>
    <row r="384" spans="1:20" s="113" customFormat="1" ht="18" customHeight="1">
      <c r="A384" s="321"/>
      <c r="B384" s="333"/>
      <c r="C384" s="124" t="s">
        <v>558</v>
      </c>
      <c r="D384" s="124" t="s">
        <v>559</v>
      </c>
      <c r="E384" s="172">
        <v>33600</v>
      </c>
      <c r="F384" s="189" t="s">
        <v>938</v>
      </c>
      <c r="G384" s="189" t="s">
        <v>611</v>
      </c>
      <c r="H384" s="191">
        <v>0.62991297652879841</v>
      </c>
      <c r="I384" s="328"/>
      <c r="J384" s="331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</row>
    <row r="385" spans="1:20" s="113" customFormat="1" ht="18" customHeight="1">
      <c r="A385" s="321"/>
      <c r="B385" s="333"/>
      <c r="C385" s="124" t="s">
        <v>88</v>
      </c>
      <c r="D385" s="124" t="s">
        <v>89</v>
      </c>
      <c r="E385" s="172">
        <v>30000</v>
      </c>
      <c r="F385" s="189" t="s">
        <v>641</v>
      </c>
      <c r="G385" s="189" t="s">
        <v>1323</v>
      </c>
      <c r="H385" s="191">
        <v>0.56242230047214148</v>
      </c>
      <c r="I385" s="328"/>
      <c r="J385" s="331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</row>
    <row r="386" spans="1:20" s="113" customFormat="1" ht="18" customHeight="1">
      <c r="A386" s="321"/>
      <c r="B386" s="333"/>
      <c r="C386" s="124" t="s">
        <v>182</v>
      </c>
      <c r="D386" s="124" t="s">
        <v>183</v>
      </c>
      <c r="E386" s="172">
        <v>10700</v>
      </c>
      <c r="F386" s="189" t="s">
        <v>740</v>
      </c>
      <c r="G386" s="189" t="s">
        <v>616</v>
      </c>
      <c r="H386" s="191">
        <v>0.20059728716839711</v>
      </c>
      <c r="I386" s="328"/>
      <c r="J386" s="331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</row>
    <row r="387" spans="1:20" s="113" customFormat="1" ht="18" customHeight="1">
      <c r="A387" s="321"/>
      <c r="B387" s="333"/>
      <c r="C387" s="124" t="s">
        <v>200</v>
      </c>
      <c r="D387" s="124" t="s">
        <v>201</v>
      </c>
      <c r="E387" s="172">
        <v>10700</v>
      </c>
      <c r="F387" s="189" t="s">
        <v>751</v>
      </c>
      <c r="G387" s="189" t="s">
        <v>611</v>
      </c>
      <c r="H387" s="191">
        <v>0.20059728716839711</v>
      </c>
      <c r="I387" s="328"/>
      <c r="J387" s="331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</row>
    <row r="388" spans="1:20" s="113" customFormat="1" ht="18" customHeight="1">
      <c r="A388" s="321"/>
      <c r="B388" s="333"/>
      <c r="C388" s="124" t="s">
        <v>296</v>
      </c>
      <c r="D388" s="124" t="s">
        <v>297</v>
      </c>
      <c r="E388" s="172">
        <v>1665</v>
      </c>
      <c r="F388" s="189" t="s">
        <v>800</v>
      </c>
      <c r="G388" s="189" t="s">
        <v>611</v>
      </c>
      <c r="H388" s="191">
        <v>3.1214437676203851E-2</v>
      </c>
      <c r="I388" s="328"/>
      <c r="J388" s="331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</row>
    <row r="389" spans="1:20" s="113" customFormat="1" ht="18" customHeight="1">
      <c r="A389" s="321"/>
      <c r="B389" s="333"/>
      <c r="C389" s="124" t="s">
        <v>322</v>
      </c>
      <c r="D389" s="124" t="s">
        <v>323</v>
      </c>
      <c r="E389" s="172">
        <v>11400</v>
      </c>
      <c r="F389" s="189" t="s">
        <v>813</v>
      </c>
      <c r="G389" s="189" t="s">
        <v>611</v>
      </c>
      <c r="H389" s="191">
        <v>0.21372047417941376</v>
      </c>
      <c r="I389" s="328"/>
      <c r="J389" s="331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</row>
    <row r="390" spans="1:20" s="113" customFormat="1" ht="18" customHeight="1">
      <c r="A390" s="321"/>
      <c r="B390" s="333"/>
      <c r="C390" s="124" t="s">
        <v>352</v>
      </c>
      <c r="D390" s="124" t="s">
        <v>353</v>
      </c>
      <c r="E390" s="172">
        <v>28600</v>
      </c>
      <c r="F390" s="189" t="s">
        <v>827</v>
      </c>
      <c r="G390" s="189" t="s">
        <v>611</v>
      </c>
      <c r="H390" s="191">
        <v>0.53617592645010814</v>
      </c>
      <c r="I390" s="328"/>
      <c r="J390" s="331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</row>
    <row r="391" spans="1:20" s="113" customFormat="1" ht="18" customHeight="1">
      <c r="A391" s="321"/>
      <c r="B391" s="333"/>
      <c r="C391" s="124" t="s">
        <v>428</v>
      </c>
      <c r="D391" s="124" t="s">
        <v>429</v>
      </c>
      <c r="E391" s="172">
        <v>11900</v>
      </c>
      <c r="F391" s="189" t="s">
        <v>865</v>
      </c>
      <c r="G391" s="189" t="s">
        <v>611</v>
      </c>
      <c r="H391" s="191">
        <v>0.22309417918728278</v>
      </c>
      <c r="I391" s="328"/>
      <c r="J391" s="331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</row>
    <row r="392" spans="1:20" s="113" customFormat="1" ht="18" customHeight="1">
      <c r="A392" s="321"/>
      <c r="B392" s="333"/>
      <c r="C392" s="124" t="s">
        <v>212</v>
      </c>
      <c r="D392" s="124" t="s">
        <v>213</v>
      </c>
      <c r="E392" s="172">
        <v>11900</v>
      </c>
      <c r="F392" s="189" t="s">
        <v>757</v>
      </c>
      <c r="G392" s="189" t="s">
        <v>611</v>
      </c>
      <c r="H392" s="191">
        <v>0.22309417918728278</v>
      </c>
      <c r="I392" s="328"/>
      <c r="J392" s="331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</row>
    <row r="393" spans="1:20" s="113" customFormat="1" ht="18" customHeight="1">
      <c r="A393" s="321"/>
      <c r="B393" s="333"/>
      <c r="C393" s="124" t="s">
        <v>480</v>
      </c>
      <c r="D393" s="124" t="s">
        <v>481</v>
      </c>
      <c r="E393" s="172">
        <v>11200</v>
      </c>
      <c r="F393" s="189" t="s">
        <v>892</v>
      </c>
      <c r="G393" s="189" t="s">
        <v>616</v>
      </c>
      <c r="H393" s="191">
        <v>0.20997099217626614</v>
      </c>
      <c r="I393" s="328"/>
      <c r="J393" s="331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</row>
    <row r="394" spans="1:20" s="113" customFormat="1" ht="18" customHeight="1">
      <c r="A394" s="321"/>
      <c r="B394" s="333"/>
      <c r="C394" s="124" t="s">
        <v>486</v>
      </c>
      <c r="D394" s="124" t="s">
        <v>487</v>
      </c>
      <c r="E394" s="172">
        <v>11900</v>
      </c>
      <c r="F394" s="189" t="s">
        <v>895</v>
      </c>
      <c r="G394" s="189" t="s">
        <v>611</v>
      </c>
      <c r="H394" s="191">
        <v>0.22309417918728278</v>
      </c>
      <c r="I394" s="328"/>
      <c r="J394" s="331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</row>
    <row r="395" spans="1:20" s="113" customFormat="1" ht="18" customHeight="1">
      <c r="A395" s="321"/>
      <c r="B395" s="333"/>
      <c r="C395" s="124" t="s">
        <v>572</v>
      </c>
      <c r="D395" s="124" t="s">
        <v>573</v>
      </c>
      <c r="E395" s="172">
        <v>38300</v>
      </c>
      <c r="F395" s="189" t="s">
        <v>947</v>
      </c>
      <c r="G395" s="189" t="s">
        <v>616</v>
      </c>
      <c r="H395" s="191">
        <v>0.71802580360276724</v>
      </c>
      <c r="I395" s="328"/>
      <c r="J395" s="331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</row>
    <row r="396" spans="1:20" s="113" customFormat="1" ht="18" customHeight="1">
      <c r="A396" s="321"/>
      <c r="B396" s="333"/>
      <c r="C396" s="124" t="s">
        <v>582</v>
      </c>
      <c r="D396" s="124" t="s">
        <v>583</v>
      </c>
      <c r="E396" s="172">
        <v>11200</v>
      </c>
      <c r="F396" s="189" t="s">
        <v>953</v>
      </c>
      <c r="G396" s="189" t="s">
        <v>616</v>
      </c>
      <c r="H396" s="191">
        <v>0.20997099217626614</v>
      </c>
      <c r="I396" s="328"/>
      <c r="J396" s="331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</row>
    <row r="397" spans="1:20" s="113" customFormat="1" ht="18" customHeight="1">
      <c r="A397" s="321"/>
      <c r="B397" s="333"/>
      <c r="C397" s="124" t="s">
        <v>584</v>
      </c>
      <c r="D397" s="124" t="s">
        <v>585</v>
      </c>
      <c r="E397" s="172">
        <v>50500</v>
      </c>
      <c r="F397" s="189" t="s">
        <v>954</v>
      </c>
      <c r="G397" s="189" t="s">
        <v>616</v>
      </c>
      <c r="H397" s="191">
        <v>0.94674420579477148</v>
      </c>
      <c r="I397" s="328"/>
      <c r="J397" s="331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</row>
    <row r="398" spans="1:20" s="113" customFormat="1" ht="18" customHeight="1">
      <c r="A398" s="321"/>
      <c r="B398" s="333"/>
      <c r="C398" s="124" t="s">
        <v>162</v>
      </c>
      <c r="D398" s="124" t="s">
        <v>163</v>
      </c>
      <c r="E398" s="172">
        <v>10700</v>
      </c>
      <c r="F398" s="189" t="s">
        <v>730</v>
      </c>
      <c r="G398" s="189" t="s">
        <v>616</v>
      </c>
      <c r="H398" s="191">
        <v>0.20059728716839711</v>
      </c>
      <c r="I398" s="328"/>
      <c r="J398" s="331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</row>
    <row r="399" spans="1:20" s="113" customFormat="1" ht="18" customHeight="1">
      <c r="A399" s="321"/>
      <c r="B399" s="333"/>
      <c r="C399" s="124" t="s">
        <v>272</v>
      </c>
      <c r="D399" s="124" t="s">
        <v>273</v>
      </c>
      <c r="E399" s="172">
        <v>16200</v>
      </c>
      <c r="F399" s="189" t="s">
        <v>788</v>
      </c>
      <c r="G399" s="189" t="s">
        <v>616</v>
      </c>
      <c r="H399" s="191">
        <v>0.3037080422549564</v>
      </c>
      <c r="I399" s="328"/>
      <c r="J399" s="331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</row>
    <row r="400" spans="1:20" s="113" customFormat="1" ht="18" customHeight="1">
      <c r="A400" s="321"/>
      <c r="B400" s="333"/>
      <c r="C400" s="124" t="s">
        <v>282</v>
      </c>
      <c r="D400" s="124" t="s">
        <v>283</v>
      </c>
      <c r="E400" s="172">
        <v>8700</v>
      </c>
      <c r="F400" s="189" t="s">
        <v>793</v>
      </c>
      <c r="G400" s="189" t="s">
        <v>611</v>
      </c>
      <c r="H400" s="191">
        <v>0.16310246713692103</v>
      </c>
      <c r="I400" s="328"/>
      <c r="J400" s="331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</row>
    <row r="401" spans="1:20" s="113" customFormat="1" ht="18" customHeight="1">
      <c r="A401" s="321"/>
      <c r="B401" s="333"/>
      <c r="C401" s="124" t="s">
        <v>284</v>
      </c>
      <c r="D401" s="124" t="s">
        <v>285</v>
      </c>
      <c r="E401" s="172">
        <v>29100</v>
      </c>
      <c r="F401" s="189" t="s">
        <v>794</v>
      </c>
      <c r="G401" s="189" t="s">
        <v>611</v>
      </c>
      <c r="H401" s="191">
        <v>0.54554963145797719</v>
      </c>
      <c r="I401" s="328"/>
      <c r="J401" s="331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</row>
    <row r="402" spans="1:20" s="113" customFormat="1" ht="18" customHeight="1">
      <c r="A402" s="321"/>
      <c r="B402" s="333"/>
      <c r="C402" s="124" t="s">
        <v>346</v>
      </c>
      <c r="D402" s="124" t="s">
        <v>347</v>
      </c>
      <c r="E402" s="172">
        <v>21900</v>
      </c>
      <c r="F402" s="189" t="s">
        <v>825</v>
      </c>
      <c r="G402" s="189" t="s">
        <v>611</v>
      </c>
      <c r="H402" s="191">
        <v>0.41056827934466328</v>
      </c>
      <c r="I402" s="328"/>
      <c r="J402" s="331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</row>
    <row r="403" spans="1:20" s="113" customFormat="1" ht="18" customHeight="1">
      <c r="A403" s="321"/>
      <c r="B403" s="333"/>
      <c r="C403" s="124" t="s">
        <v>304</v>
      </c>
      <c r="D403" s="124" t="s">
        <v>305</v>
      </c>
      <c r="E403" s="172">
        <v>76700</v>
      </c>
      <c r="F403" s="189" t="s">
        <v>804</v>
      </c>
      <c r="G403" s="189" t="s">
        <v>611</v>
      </c>
      <c r="H403" s="191">
        <v>1.4379263482071083</v>
      </c>
      <c r="I403" s="328"/>
      <c r="J403" s="331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</row>
    <row r="404" spans="1:20" s="113" customFormat="1" ht="18" customHeight="1">
      <c r="A404" s="321"/>
      <c r="B404" s="333"/>
      <c r="C404" s="124" t="s">
        <v>364</v>
      </c>
      <c r="D404" s="124" t="s">
        <v>365</v>
      </c>
      <c r="E404" s="172">
        <v>10700</v>
      </c>
      <c r="F404" s="189" t="s">
        <v>833</v>
      </c>
      <c r="G404" s="189" t="s">
        <v>611</v>
      </c>
      <c r="H404" s="191">
        <v>0.20059728716839711</v>
      </c>
      <c r="I404" s="328"/>
      <c r="J404" s="331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</row>
    <row r="405" spans="1:20" s="113" customFormat="1" ht="18" customHeight="1">
      <c r="A405" s="321"/>
      <c r="B405" s="333"/>
      <c r="C405" s="124" t="s">
        <v>366</v>
      </c>
      <c r="D405" s="124" t="s">
        <v>367</v>
      </c>
      <c r="E405" s="172">
        <v>26000</v>
      </c>
      <c r="F405" s="189" t="s">
        <v>834</v>
      </c>
      <c r="G405" s="189" t="s">
        <v>611</v>
      </c>
      <c r="H405" s="191">
        <v>0.48743266040918926</v>
      </c>
      <c r="I405" s="328"/>
      <c r="J405" s="331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</row>
    <row r="406" spans="1:20" s="113" customFormat="1" ht="18" customHeight="1">
      <c r="A406" s="321"/>
      <c r="B406" s="333"/>
      <c r="C406" s="124" t="s">
        <v>382</v>
      </c>
      <c r="D406" s="124" t="s">
        <v>383</v>
      </c>
      <c r="E406" s="172">
        <v>11900</v>
      </c>
      <c r="F406" s="189" t="s">
        <v>842</v>
      </c>
      <c r="G406" s="189" t="s">
        <v>611</v>
      </c>
      <c r="H406" s="191">
        <v>0.22309417918728278</v>
      </c>
      <c r="I406" s="328"/>
      <c r="J406" s="331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</row>
    <row r="407" spans="1:20" s="113" customFormat="1" ht="18" customHeight="1">
      <c r="A407" s="321"/>
      <c r="B407" s="333"/>
      <c r="C407" s="124" t="s">
        <v>438</v>
      </c>
      <c r="D407" s="124" t="s">
        <v>439</v>
      </c>
      <c r="E407" s="172">
        <v>27400</v>
      </c>
      <c r="F407" s="189" t="s">
        <v>871</v>
      </c>
      <c r="G407" s="189" t="s">
        <v>611</v>
      </c>
      <c r="H407" s="191">
        <v>0.51367903443122254</v>
      </c>
      <c r="I407" s="328"/>
      <c r="J407" s="331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</row>
    <row r="408" spans="1:20" s="113" customFormat="1" ht="18" customHeight="1">
      <c r="A408" s="321"/>
      <c r="B408" s="333"/>
      <c r="C408" s="124" t="s">
        <v>482</v>
      </c>
      <c r="D408" s="124" t="s">
        <v>483</v>
      </c>
      <c r="E408" s="172">
        <v>17400</v>
      </c>
      <c r="F408" s="189" t="s">
        <v>893</v>
      </c>
      <c r="G408" s="189" t="s">
        <v>616</v>
      </c>
      <c r="H408" s="191">
        <v>0.32620493427384206</v>
      </c>
      <c r="I408" s="328"/>
      <c r="J408" s="331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</row>
    <row r="409" spans="1:20" s="113" customFormat="1" ht="18" customHeight="1">
      <c r="A409" s="321"/>
      <c r="B409" s="333"/>
      <c r="C409" s="124" t="s">
        <v>86</v>
      </c>
      <c r="D409" s="124" t="s">
        <v>87</v>
      </c>
      <c r="E409" s="172">
        <v>10200</v>
      </c>
      <c r="F409" s="189" t="s">
        <v>639</v>
      </c>
      <c r="G409" s="189" t="s">
        <v>593</v>
      </c>
      <c r="H409" s="191">
        <v>0.19122358216052809</v>
      </c>
      <c r="I409" s="328"/>
      <c r="J409" s="331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</row>
    <row r="410" spans="1:20" s="113" customFormat="1" ht="18" customHeight="1">
      <c r="A410" s="321"/>
      <c r="B410" s="333"/>
      <c r="C410" s="124" t="s">
        <v>178</v>
      </c>
      <c r="D410" s="124" t="s">
        <v>179</v>
      </c>
      <c r="E410" s="172">
        <v>35200</v>
      </c>
      <c r="F410" s="189" t="s">
        <v>738</v>
      </c>
      <c r="G410" s="189" t="s">
        <v>611</v>
      </c>
      <c r="H410" s="191">
        <v>0.65990883255397925</v>
      </c>
      <c r="I410" s="328"/>
      <c r="J410" s="331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</row>
    <row r="411" spans="1:20" s="113" customFormat="1" ht="18" customHeight="1">
      <c r="A411" s="321"/>
      <c r="B411" s="333"/>
      <c r="C411" s="124" t="s">
        <v>160</v>
      </c>
      <c r="D411" s="124" t="s">
        <v>161</v>
      </c>
      <c r="E411" s="172">
        <v>10700</v>
      </c>
      <c r="F411" s="189" t="s">
        <v>729</v>
      </c>
      <c r="G411" s="189" t="s">
        <v>616</v>
      </c>
      <c r="H411" s="191">
        <v>0.20059728716839711</v>
      </c>
      <c r="I411" s="328"/>
      <c r="J411" s="331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</row>
    <row r="412" spans="1:20" s="113" customFormat="1" ht="18" customHeight="1">
      <c r="A412" s="321"/>
      <c r="B412" s="333"/>
      <c r="C412" s="124" t="s">
        <v>204</v>
      </c>
      <c r="D412" s="124" t="s">
        <v>205</v>
      </c>
      <c r="E412" s="172">
        <v>45900</v>
      </c>
      <c r="F412" s="189" t="s">
        <v>753</v>
      </c>
      <c r="G412" s="189" t="s">
        <v>611</v>
      </c>
      <c r="H412" s="191">
        <v>0.86050611972237645</v>
      </c>
      <c r="I412" s="328"/>
      <c r="J412" s="331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</row>
    <row r="413" spans="1:20" s="113" customFormat="1" ht="18" customHeight="1">
      <c r="A413" s="321"/>
      <c r="B413" s="333"/>
      <c r="C413" s="124" t="s">
        <v>208</v>
      </c>
      <c r="D413" s="124" t="s">
        <v>209</v>
      </c>
      <c r="E413" s="172">
        <v>21400</v>
      </c>
      <c r="F413" s="189" t="s">
        <v>755</v>
      </c>
      <c r="G413" s="189" t="s">
        <v>611</v>
      </c>
      <c r="H413" s="191">
        <v>0.40119457433679423</v>
      </c>
      <c r="I413" s="328"/>
      <c r="J413" s="331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</row>
    <row r="414" spans="1:20" s="113" customFormat="1" ht="18" customHeight="1">
      <c r="A414" s="321"/>
      <c r="B414" s="333"/>
      <c r="C414" s="124" t="s">
        <v>190</v>
      </c>
      <c r="D414" s="124" t="s">
        <v>191</v>
      </c>
      <c r="E414" s="172">
        <v>10700</v>
      </c>
      <c r="F414" s="189" t="s">
        <v>744</v>
      </c>
      <c r="G414" s="189" t="s">
        <v>611</v>
      </c>
      <c r="H414" s="191">
        <v>0.20059728716839711</v>
      </c>
      <c r="I414" s="328"/>
      <c r="J414" s="331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</row>
    <row r="415" spans="1:20" s="113" customFormat="1" ht="18" customHeight="1">
      <c r="A415" s="321"/>
      <c r="B415" s="333"/>
      <c r="C415" s="124" t="s">
        <v>222</v>
      </c>
      <c r="D415" s="124" t="s">
        <v>223</v>
      </c>
      <c r="E415" s="172">
        <v>10700</v>
      </c>
      <c r="F415" s="189" t="s">
        <v>762</v>
      </c>
      <c r="G415" s="189" t="s">
        <v>616</v>
      </c>
      <c r="H415" s="191">
        <v>0.20059728716839711</v>
      </c>
      <c r="I415" s="328"/>
      <c r="J415" s="331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</row>
    <row r="416" spans="1:20" s="113" customFormat="1" ht="18" customHeight="1">
      <c r="A416" s="321"/>
      <c r="B416" s="333"/>
      <c r="C416" s="124" t="s">
        <v>242</v>
      </c>
      <c r="D416" s="124" t="s">
        <v>243</v>
      </c>
      <c r="E416" s="172">
        <v>16200</v>
      </c>
      <c r="F416" s="189" t="s">
        <v>773</v>
      </c>
      <c r="G416" s="189" t="s">
        <v>616</v>
      </c>
      <c r="H416" s="191">
        <v>0.3037080422549564</v>
      </c>
      <c r="I416" s="328"/>
      <c r="J416" s="331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</row>
    <row r="417" spans="1:20" s="113" customFormat="1" ht="18" customHeight="1">
      <c r="A417" s="321"/>
      <c r="B417" s="333"/>
      <c r="C417" s="124" t="s">
        <v>308</v>
      </c>
      <c r="D417" s="124" t="s">
        <v>309</v>
      </c>
      <c r="E417" s="172">
        <v>11900</v>
      </c>
      <c r="F417" s="189" t="s">
        <v>806</v>
      </c>
      <c r="G417" s="189" t="s">
        <v>611</v>
      </c>
      <c r="H417" s="191">
        <v>0.22309417918728278</v>
      </c>
      <c r="I417" s="328"/>
      <c r="J417" s="331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</row>
    <row r="418" spans="1:20" s="113" customFormat="1" ht="18" customHeight="1">
      <c r="A418" s="321"/>
      <c r="B418" s="333"/>
      <c r="C418" s="124" t="s">
        <v>264</v>
      </c>
      <c r="D418" s="124" t="s">
        <v>265</v>
      </c>
      <c r="E418" s="172">
        <v>10000</v>
      </c>
      <c r="F418" s="189" t="s">
        <v>784</v>
      </c>
      <c r="G418" s="189" t="s">
        <v>611</v>
      </c>
      <c r="H418" s="191">
        <v>0.18747410015738047</v>
      </c>
      <c r="I418" s="328"/>
      <c r="J418" s="331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</row>
    <row r="419" spans="1:20" s="113" customFormat="1" ht="18" customHeight="1">
      <c r="A419" s="321"/>
      <c r="B419" s="333"/>
      <c r="C419" s="124" t="s">
        <v>270</v>
      </c>
      <c r="D419" s="124" t="s">
        <v>271</v>
      </c>
      <c r="E419" s="172">
        <v>21400</v>
      </c>
      <c r="F419" s="189" t="s">
        <v>787</v>
      </c>
      <c r="G419" s="189" t="s">
        <v>616</v>
      </c>
      <c r="H419" s="191">
        <v>0.40119457433679423</v>
      </c>
      <c r="I419" s="328"/>
      <c r="J419" s="331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</row>
    <row r="420" spans="1:20" s="113" customFormat="1" ht="18" customHeight="1">
      <c r="A420" s="321"/>
      <c r="B420" s="333"/>
      <c r="C420" s="124" t="s">
        <v>288</v>
      </c>
      <c r="D420" s="124" t="s">
        <v>289</v>
      </c>
      <c r="E420" s="172">
        <v>11900</v>
      </c>
      <c r="F420" s="189" t="s">
        <v>796</v>
      </c>
      <c r="G420" s="189" t="s">
        <v>611</v>
      </c>
      <c r="H420" s="191">
        <v>0.22309417918728278</v>
      </c>
      <c r="I420" s="328"/>
      <c r="J420" s="331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</row>
    <row r="421" spans="1:20" s="113" customFormat="1" ht="18" customHeight="1">
      <c r="A421" s="321"/>
      <c r="B421" s="333"/>
      <c r="C421" s="124" t="s">
        <v>436</v>
      </c>
      <c r="D421" s="124" t="s">
        <v>437</v>
      </c>
      <c r="E421" s="172">
        <v>15900</v>
      </c>
      <c r="F421" s="189" t="s">
        <v>869</v>
      </c>
      <c r="G421" s="189" t="s">
        <v>611</v>
      </c>
      <c r="H421" s="191">
        <v>0.29808381925023497</v>
      </c>
      <c r="I421" s="328"/>
      <c r="J421" s="331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</row>
    <row r="422" spans="1:20" s="113" customFormat="1" ht="18" customHeight="1">
      <c r="A422" s="321"/>
      <c r="B422" s="333"/>
      <c r="C422" s="124" t="s">
        <v>164</v>
      </c>
      <c r="D422" s="124" t="s">
        <v>165</v>
      </c>
      <c r="E422" s="172">
        <v>10700</v>
      </c>
      <c r="F422" s="189" t="s">
        <v>731</v>
      </c>
      <c r="G422" s="189" t="s">
        <v>611</v>
      </c>
      <c r="H422" s="191">
        <v>0.20059728716839711</v>
      </c>
      <c r="I422" s="328"/>
      <c r="J422" s="331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</row>
    <row r="423" spans="1:20" s="113" customFormat="1" ht="18" customHeight="1">
      <c r="A423" s="321"/>
      <c r="B423" s="333"/>
      <c r="C423" s="124" t="s">
        <v>224</v>
      </c>
      <c r="D423" s="124" t="s">
        <v>225</v>
      </c>
      <c r="E423" s="172">
        <v>16200</v>
      </c>
      <c r="F423" s="189" t="s">
        <v>763</v>
      </c>
      <c r="G423" s="189" t="s">
        <v>611</v>
      </c>
      <c r="H423" s="191">
        <v>0.3037080422549564</v>
      </c>
      <c r="I423" s="328"/>
      <c r="J423" s="331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</row>
    <row r="424" spans="1:20" s="113" customFormat="1" ht="18" customHeight="1">
      <c r="A424" s="321"/>
      <c r="B424" s="333"/>
      <c r="C424" s="124" t="s">
        <v>530</v>
      </c>
      <c r="D424" s="124" t="s">
        <v>531</v>
      </c>
      <c r="E424" s="172">
        <v>18600</v>
      </c>
      <c r="F424" s="189" t="s">
        <v>924</v>
      </c>
      <c r="G424" s="189" t="s">
        <v>616</v>
      </c>
      <c r="H424" s="191">
        <v>0.34870182629272772</v>
      </c>
      <c r="I424" s="328"/>
      <c r="J424" s="331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</row>
    <row r="425" spans="1:20" s="113" customFormat="1" ht="18" customHeight="1">
      <c r="A425" s="321"/>
      <c r="B425" s="333"/>
      <c r="C425" s="124" t="s">
        <v>548</v>
      </c>
      <c r="D425" s="124" t="s">
        <v>549</v>
      </c>
      <c r="E425" s="172">
        <v>16200</v>
      </c>
      <c r="F425" s="189" t="s">
        <v>933</v>
      </c>
      <c r="G425" s="189" t="s">
        <v>616</v>
      </c>
      <c r="H425" s="191">
        <v>0.3037080422549564</v>
      </c>
      <c r="I425" s="328"/>
      <c r="J425" s="331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</row>
    <row r="426" spans="1:20" s="113" customFormat="1" ht="18" customHeight="1">
      <c r="A426" s="321"/>
      <c r="B426" s="333"/>
      <c r="C426" s="124" t="s">
        <v>126</v>
      </c>
      <c r="D426" s="124" t="s">
        <v>127</v>
      </c>
      <c r="E426" s="172">
        <v>17200</v>
      </c>
      <c r="F426" s="189" t="s">
        <v>683</v>
      </c>
      <c r="G426" s="189" t="s">
        <v>593</v>
      </c>
      <c r="H426" s="191">
        <v>0.32245545227069444</v>
      </c>
      <c r="I426" s="328"/>
      <c r="J426" s="331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</row>
    <row r="427" spans="1:20" s="113" customFormat="1" ht="18" customHeight="1">
      <c r="A427" s="321"/>
      <c r="B427" s="333"/>
      <c r="C427" s="124" t="s">
        <v>138</v>
      </c>
      <c r="D427" s="124" t="s">
        <v>139</v>
      </c>
      <c r="E427" s="172">
        <v>113600</v>
      </c>
      <c r="F427" s="189" t="s">
        <v>698</v>
      </c>
      <c r="G427" s="189" t="s">
        <v>616</v>
      </c>
      <c r="H427" s="191">
        <v>2.1297057777878421</v>
      </c>
      <c r="I427" s="328"/>
      <c r="J427" s="331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</row>
    <row r="428" spans="1:20" s="113" customFormat="1" ht="18" customHeight="1">
      <c r="A428" s="321"/>
      <c r="B428" s="333"/>
      <c r="C428" s="124" t="s">
        <v>180</v>
      </c>
      <c r="D428" s="124" t="s">
        <v>181</v>
      </c>
      <c r="E428" s="172">
        <v>89800</v>
      </c>
      <c r="F428" s="189" t="s">
        <v>739</v>
      </c>
      <c r="G428" s="189" t="s">
        <v>611</v>
      </c>
      <c r="H428" s="191">
        <v>1.6835174194132767</v>
      </c>
      <c r="I428" s="328"/>
      <c r="J428" s="331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</row>
    <row r="429" spans="1:20" s="113" customFormat="1" ht="18" customHeight="1">
      <c r="A429" s="321"/>
      <c r="B429" s="333"/>
      <c r="C429" s="124" t="s">
        <v>280</v>
      </c>
      <c r="D429" s="124" t="s">
        <v>281</v>
      </c>
      <c r="E429" s="172">
        <v>21400</v>
      </c>
      <c r="F429" s="189" t="s">
        <v>792</v>
      </c>
      <c r="G429" s="189" t="s">
        <v>616</v>
      </c>
      <c r="H429" s="191">
        <v>0.40119457433679423</v>
      </c>
      <c r="I429" s="328"/>
      <c r="J429" s="331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</row>
    <row r="430" spans="1:20" s="113" customFormat="1" ht="18" customHeight="1">
      <c r="A430" s="321"/>
      <c r="B430" s="333"/>
      <c r="C430" s="124" t="s">
        <v>286</v>
      </c>
      <c r="D430" s="124" t="s">
        <v>287</v>
      </c>
      <c r="E430" s="172">
        <v>34400</v>
      </c>
      <c r="F430" s="189" t="s">
        <v>795</v>
      </c>
      <c r="G430" s="189" t="s">
        <v>616</v>
      </c>
      <c r="H430" s="191">
        <v>0.64491090454138889</v>
      </c>
      <c r="I430" s="328"/>
      <c r="J430" s="331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</row>
    <row r="431" spans="1:20" s="113" customFormat="1" ht="18" customHeight="1">
      <c r="A431" s="321"/>
      <c r="B431" s="333"/>
      <c r="C431" s="124" t="s">
        <v>416</v>
      </c>
      <c r="D431" s="124" t="s">
        <v>417</v>
      </c>
      <c r="E431" s="172">
        <v>16200</v>
      </c>
      <c r="F431" s="189" t="s">
        <v>859</v>
      </c>
      <c r="G431" s="189" t="s">
        <v>616</v>
      </c>
      <c r="H431" s="191">
        <v>0.3037080422549564</v>
      </c>
      <c r="I431" s="328"/>
      <c r="J431" s="331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</row>
    <row r="432" spans="1:20" s="113" customFormat="1" ht="18" customHeight="1">
      <c r="A432" s="321"/>
      <c r="B432" s="333"/>
      <c r="C432" s="124" t="s">
        <v>252</v>
      </c>
      <c r="D432" s="124" t="s">
        <v>253</v>
      </c>
      <c r="E432" s="172">
        <v>39200</v>
      </c>
      <c r="F432" s="189" t="s">
        <v>778</v>
      </c>
      <c r="G432" s="189" t="s">
        <v>611</v>
      </c>
      <c r="H432" s="191">
        <v>0.73489847261693153</v>
      </c>
      <c r="I432" s="328"/>
      <c r="J432" s="331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</row>
    <row r="433" spans="1:20" s="113" customFormat="1" ht="18" customHeight="1">
      <c r="A433" s="321"/>
      <c r="B433" s="333"/>
      <c r="C433" s="124" t="s">
        <v>372</v>
      </c>
      <c r="D433" s="124" t="s">
        <v>373</v>
      </c>
      <c r="E433" s="172">
        <v>11300</v>
      </c>
      <c r="F433" s="189" t="s">
        <v>837</v>
      </c>
      <c r="G433" s="189" t="s">
        <v>616</v>
      </c>
      <c r="H433" s="191">
        <v>0.21184573317783995</v>
      </c>
      <c r="I433" s="328"/>
      <c r="J433" s="331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</row>
    <row r="434" spans="1:20" s="113" customFormat="1" ht="18" customHeight="1">
      <c r="A434" s="321"/>
      <c r="B434" s="333"/>
      <c r="C434" s="124" t="s">
        <v>566</v>
      </c>
      <c r="D434" s="124" t="s">
        <v>567</v>
      </c>
      <c r="E434" s="172">
        <v>25000</v>
      </c>
      <c r="F434" s="189" t="s">
        <v>942</v>
      </c>
      <c r="G434" s="189" t="s">
        <v>1621</v>
      </c>
      <c r="H434" s="191">
        <v>0.46868525039345121</v>
      </c>
      <c r="I434" s="328"/>
      <c r="J434" s="331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</row>
    <row r="435" spans="1:20" s="113" customFormat="1" ht="18" customHeight="1">
      <c r="A435" s="321"/>
      <c r="B435" s="333"/>
      <c r="C435" s="124" t="s">
        <v>560</v>
      </c>
      <c r="D435" s="124" t="s">
        <v>561</v>
      </c>
      <c r="E435" s="172">
        <v>109000</v>
      </c>
      <c r="F435" s="189" t="s">
        <v>939</v>
      </c>
      <c r="G435" s="189" t="s">
        <v>616</v>
      </c>
      <c r="H435" s="191">
        <v>2.0434676917154473</v>
      </c>
      <c r="I435" s="328"/>
      <c r="J435" s="331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</row>
    <row r="436" spans="1:20" s="113" customFormat="1" ht="18" customHeight="1">
      <c r="A436" s="321"/>
      <c r="B436" s="333"/>
      <c r="C436" s="124" t="s">
        <v>510</v>
      </c>
      <c r="D436" s="124" t="s">
        <v>511</v>
      </c>
      <c r="E436" s="172">
        <v>37600</v>
      </c>
      <c r="F436" s="189" t="s">
        <v>910</v>
      </c>
      <c r="G436" s="189" t="s">
        <v>611</v>
      </c>
      <c r="H436" s="191">
        <v>0.70490261659175057</v>
      </c>
      <c r="I436" s="328"/>
      <c r="J436" s="331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</row>
    <row r="437" spans="1:20" s="113" customFormat="1" ht="18" customHeight="1">
      <c r="A437" s="321"/>
      <c r="B437" s="333"/>
      <c r="C437" s="124" t="s">
        <v>60</v>
      </c>
      <c r="D437" s="124" t="s">
        <v>61</v>
      </c>
      <c r="E437" s="172">
        <v>15000</v>
      </c>
      <c r="F437" s="189" t="s">
        <v>596</v>
      </c>
      <c r="G437" s="189" t="s">
        <v>593</v>
      </c>
      <c r="H437" s="191">
        <v>0.28121115023607074</v>
      </c>
      <c r="I437" s="328"/>
      <c r="J437" s="331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</row>
    <row r="438" spans="1:20" s="113" customFormat="1" ht="18" customHeight="1">
      <c r="A438" s="321"/>
      <c r="B438" s="333"/>
      <c r="C438" s="124" t="s">
        <v>130</v>
      </c>
      <c r="D438" s="124" t="s">
        <v>131</v>
      </c>
      <c r="E438" s="172">
        <v>25200</v>
      </c>
      <c r="F438" s="189" t="s">
        <v>688</v>
      </c>
      <c r="G438" s="189" t="s">
        <v>607</v>
      </c>
      <c r="H438" s="191">
        <v>0.47243473239659883</v>
      </c>
      <c r="I438" s="328"/>
      <c r="J438" s="331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</row>
    <row r="439" spans="1:20" s="113" customFormat="1" ht="18" customHeight="1">
      <c r="A439" s="321"/>
      <c r="B439" s="333"/>
      <c r="C439" s="124" t="s">
        <v>134</v>
      </c>
      <c r="D439" s="124" t="s">
        <v>135</v>
      </c>
      <c r="E439" s="172">
        <v>90000</v>
      </c>
      <c r="F439" s="189" t="s">
        <v>692</v>
      </c>
      <c r="G439" s="189" t="s">
        <v>593</v>
      </c>
      <c r="H439" s="191">
        <v>1.6872669014164243</v>
      </c>
      <c r="I439" s="328"/>
      <c r="J439" s="331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</row>
    <row r="440" spans="1:20" s="113" customFormat="1" ht="18" customHeight="1">
      <c r="A440" s="321"/>
      <c r="B440" s="333"/>
      <c r="C440" s="124" t="s">
        <v>98</v>
      </c>
      <c r="D440" s="124" t="s">
        <v>99</v>
      </c>
      <c r="E440" s="172">
        <v>127100</v>
      </c>
      <c r="F440" s="189" t="s">
        <v>654</v>
      </c>
      <c r="G440" s="189" t="s">
        <v>593</v>
      </c>
      <c r="H440" s="191">
        <v>2.382795813000306</v>
      </c>
      <c r="I440" s="328"/>
      <c r="J440" s="331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</row>
    <row r="441" spans="1:20" s="113" customFormat="1" ht="18" customHeight="1">
      <c r="A441" s="321"/>
      <c r="B441" s="333"/>
      <c r="C441" s="124" t="s">
        <v>184</v>
      </c>
      <c r="D441" s="124" t="s">
        <v>185</v>
      </c>
      <c r="E441" s="172">
        <v>10700</v>
      </c>
      <c r="F441" s="189" t="s">
        <v>741</v>
      </c>
      <c r="G441" s="189" t="s">
        <v>616</v>
      </c>
      <c r="H441" s="191">
        <v>0.20059728716839711</v>
      </c>
      <c r="I441" s="328"/>
      <c r="J441" s="331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</row>
    <row r="442" spans="1:20" s="113" customFormat="1" ht="18" customHeight="1">
      <c r="A442" s="321"/>
      <c r="B442" s="333"/>
      <c r="C442" s="124" t="s">
        <v>166</v>
      </c>
      <c r="D442" s="124" t="s">
        <v>167</v>
      </c>
      <c r="E442" s="172">
        <v>10700</v>
      </c>
      <c r="F442" s="189" t="s">
        <v>733</v>
      </c>
      <c r="G442" s="189" t="s">
        <v>611</v>
      </c>
      <c r="H442" s="191">
        <v>0.20059728716839711</v>
      </c>
      <c r="I442" s="328"/>
      <c r="J442" s="331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</row>
    <row r="443" spans="1:20" s="113" customFormat="1" ht="18" customHeight="1">
      <c r="A443" s="321"/>
      <c r="B443" s="333"/>
      <c r="C443" s="124" t="s">
        <v>468</v>
      </c>
      <c r="D443" s="124" t="s">
        <v>469</v>
      </c>
      <c r="E443" s="172">
        <v>12900</v>
      </c>
      <c r="F443" s="189" t="s">
        <v>886</v>
      </c>
      <c r="G443" s="189" t="s">
        <v>611</v>
      </c>
      <c r="H443" s="191">
        <v>0.24184158920302082</v>
      </c>
      <c r="I443" s="328"/>
      <c r="J443" s="331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</row>
    <row r="444" spans="1:20" s="113" customFormat="1" ht="18" customHeight="1">
      <c r="A444" s="321"/>
      <c r="B444" s="333"/>
      <c r="C444" s="124" t="s">
        <v>116</v>
      </c>
      <c r="D444" s="124" t="s">
        <v>117</v>
      </c>
      <c r="E444" s="172">
        <v>4800</v>
      </c>
      <c r="F444" s="189" t="s">
        <v>671</v>
      </c>
      <c r="G444" s="189" t="s">
        <v>607</v>
      </c>
      <c r="H444" s="191">
        <v>8.9987568075542632E-2</v>
      </c>
      <c r="I444" s="328"/>
      <c r="J444" s="331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</row>
    <row r="445" spans="1:20" s="113" customFormat="1" ht="18" customHeight="1">
      <c r="A445" s="321"/>
      <c r="B445" s="333"/>
      <c r="C445" s="124" t="s">
        <v>506</v>
      </c>
      <c r="D445" s="124" t="s">
        <v>507</v>
      </c>
      <c r="E445" s="172">
        <v>10800</v>
      </c>
      <c r="F445" s="189" t="s">
        <v>907</v>
      </c>
      <c r="G445" s="189" t="s">
        <v>611</v>
      </c>
      <c r="H445" s="191">
        <v>0.20247202816997092</v>
      </c>
      <c r="I445" s="328"/>
      <c r="J445" s="331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</row>
    <row r="446" spans="1:20" s="113" customFormat="1" ht="18" customHeight="1">
      <c r="A446" s="321"/>
      <c r="B446" s="333"/>
      <c r="C446" s="124" t="s">
        <v>370</v>
      </c>
      <c r="D446" s="124" t="s">
        <v>371</v>
      </c>
      <c r="E446" s="172">
        <v>10000</v>
      </c>
      <c r="F446" s="189" t="s">
        <v>836</v>
      </c>
      <c r="G446" s="189" t="s">
        <v>611</v>
      </c>
      <c r="H446" s="191">
        <v>0.18747410015738047</v>
      </c>
      <c r="I446" s="328"/>
      <c r="J446" s="331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</row>
    <row r="447" spans="1:20" s="113" customFormat="1" ht="18" customHeight="1">
      <c r="A447" s="321"/>
      <c r="B447" s="333"/>
      <c r="C447" s="124" t="s">
        <v>558</v>
      </c>
      <c r="D447" s="124" t="s">
        <v>559</v>
      </c>
      <c r="E447" s="172">
        <v>9100</v>
      </c>
      <c r="F447" s="189" t="s">
        <v>938</v>
      </c>
      <c r="G447" s="189" t="s">
        <v>611</v>
      </c>
      <c r="H447" s="191">
        <v>0.17060143114321624</v>
      </c>
      <c r="I447" s="328"/>
      <c r="J447" s="331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</row>
    <row r="448" spans="1:20" s="113" customFormat="1" ht="18" customHeight="1">
      <c r="A448" s="321"/>
      <c r="B448" s="333"/>
      <c r="C448" s="124" t="s">
        <v>130</v>
      </c>
      <c r="D448" s="124" t="s">
        <v>131</v>
      </c>
      <c r="E448" s="172">
        <v>4500</v>
      </c>
      <c r="F448" s="189" t="s">
        <v>688</v>
      </c>
      <c r="G448" s="189" t="s">
        <v>607</v>
      </c>
      <c r="H448" s="191">
        <v>8.4363345070821216E-2</v>
      </c>
      <c r="I448" s="328"/>
      <c r="J448" s="331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</row>
    <row r="449" spans="1:20" s="113" customFormat="1" ht="18" customHeight="1">
      <c r="A449" s="321"/>
      <c r="B449" s="333"/>
      <c r="C449" s="124" t="s">
        <v>102</v>
      </c>
      <c r="D449" s="124" t="s">
        <v>103</v>
      </c>
      <c r="E449" s="172">
        <v>1200</v>
      </c>
      <c r="F449" s="189" t="s">
        <v>658</v>
      </c>
      <c r="G449" s="189" t="s">
        <v>1323</v>
      </c>
      <c r="H449" s="191">
        <v>2.2496892018885658E-2</v>
      </c>
      <c r="I449" s="328"/>
      <c r="J449" s="331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</row>
    <row r="450" spans="1:20" s="113" customFormat="1" ht="18" customHeight="1">
      <c r="A450" s="321"/>
      <c r="B450" s="333"/>
      <c r="C450" s="124" t="s">
        <v>108</v>
      </c>
      <c r="D450" s="124" t="s">
        <v>109</v>
      </c>
      <c r="E450" s="172">
        <v>8000</v>
      </c>
      <c r="F450" s="189" t="s">
        <v>661</v>
      </c>
      <c r="G450" s="189" t="s">
        <v>634</v>
      </c>
      <c r="H450" s="191">
        <v>0.14997928012590439</v>
      </c>
      <c r="I450" s="328"/>
      <c r="J450" s="331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</row>
    <row r="451" spans="1:20" s="113" customFormat="1" ht="18" customHeight="1">
      <c r="A451" s="321"/>
      <c r="B451" s="333"/>
      <c r="C451" s="124" t="s">
        <v>122</v>
      </c>
      <c r="D451" s="124" t="s">
        <v>123</v>
      </c>
      <c r="E451" s="172">
        <v>6000</v>
      </c>
      <c r="F451" s="189" t="s">
        <v>681</v>
      </c>
      <c r="G451" s="189" t="s">
        <v>611</v>
      </c>
      <c r="H451" s="191">
        <v>0.11248446009442829</v>
      </c>
      <c r="I451" s="328"/>
      <c r="J451" s="331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</row>
    <row r="452" spans="1:20" s="113" customFormat="1" ht="18" customHeight="1">
      <c r="A452" s="321"/>
      <c r="B452" s="333"/>
      <c r="C452" s="124" t="s">
        <v>118</v>
      </c>
      <c r="D452" s="124" t="s">
        <v>119</v>
      </c>
      <c r="E452" s="172">
        <v>9000</v>
      </c>
      <c r="F452" s="189" t="s">
        <v>674</v>
      </c>
      <c r="G452" s="189" t="s">
        <v>611</v>
      </c>
      <c r="H452" s="191">
        <v>0.16872669014164243</v>
      </c>
      <c r="I452" s="328"/>
      <c r="J452" s="331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</row>
    <row r="453" spans="1:20" s="113" customFormat="1" ht="18" customHeight="1">
      <c r="A453" s="321"/>
      <c r="B453" s="333"/>
      <c r="C453" s="124" t="s">
        <v>210</v>
      </c>
      <c r="D453" s="124" t="s">
        <v>211</v>
      </c>
      <c r="E453" s="172">
        <v>1200</v>
      </c>
      <c r="F453" s="189" t="s">
        <v>756</v>
      </c>
      <c r="G453" s="189" t="s">
        <v>611</v>
      </c>
      <c r="H453" s="191">
        <v>2.2496892018885658E-2</v>
      </c>
      <c r="I453" s="328"/>
      <c r="J453" s="331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</row>
    <row r="454" spans="1:20" s="113" customFormat="1" ht="18" customHeight="1">
      <c r="A454" s="321"/>
      <c r="B454" s="333"/>
      <c r="C454" s="124" t="s">
        <v>256</v>
      </c>
      <c r="D454" s="124" t="s">
        <v>257</v>
      </c>
      <c r="E454" s="172">
        <v>2400</v>
      </c>
      <c r="F454" s="189" t="s">
        <v>780</v>
      </c>
      <c r="G454" s="189" t="s">
        <v>611</v>
      </c>
      <c r="H454" s="191">
        <v>4.4993784037771316E-2</v>
      </c>
      <c r="I454" s="328"/>
      <c r="J454" s="331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</row>
    <row r="455" spans="1:20" s="113" customFormat="1" ht="18" customHeight="1">
      <c r="A455" s="321"/>
      <c r="B455" s="333"/>
      <c r="C455" s="124" t="s">
        <v>266</v>
      </c>
      <c r="D455" s="124" t="s">
        <v>267</v>
      </c>
      <c r="E455" s="172">
        <v>10000</v>
      </c>
      <c r="F455" s="189" t="s">
        <v>785</v>
      </c>
      <c r="G455" s="189" t="s">
        <v>611</v>
      </c>
      <c r="H455" s="191">
        <v>0.18747410015738047</v>
      </c>
      <c r="I455" s="328"/>
      <c r="J455" s="331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</row>
    <row r="456" spans="1:20" s="113" customFormat="1" ht="18" customHeight="1">
      <c r="A456" s="321"/>
      <c r="B456" s="333"/>
      <c r="C456" s="124" t="s">
        <v>376</v>
      </c>
      <c r="D456" s="124" t="s">
        <v>377</v>
      </c>
      <c r="E456" s="172">
        <v>1200</v>
      </c>
      <c r="F456" s="189" t="s">
        <v>839</v>
      </c>
      <c r="G456" s="189" t="s">
        <v>616</v>
      </c>
      <c r="H456" s="191">
        <v>2.2496892018885658E-2</v>
      </c>
      <c r="I456" s="328"/>
      <c r="J456" s="331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</row>
    <row r="457" spans="1:20" s="113" customFormat="1" ht="18" customHeight="1">
      <c r="A457" s="321"/>
      <c r="B457" s="333"/>
      <c r="C457" s="124" t="s">
        <v>390</v>
      </c>
      <c r="D457" s="124" t="s">
        <v>391</v>
      </c>
      <c r="E457" s="172">
        <v>1200</v>
      </c>
      <c r="F457" s="189" t="s">
        <v>846</v>
      </c>
      <c r="G457" s="189" t="s">
        <v>616</v>
      </c>
      <c r="H457" s="191">
        <v>2.2496892018885658E-2</v>
      </c>
      <c r="I457" s="328"/>
      <c r="J457" s="331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</row>
    <row r="458" spans="1:20" s="113" customFormat="1" ht="18" customHeight="1">
      <c r="A458" s="321"/>
      <c r="B458" s="333"/>
      <c r="C458" s="124" t="s">
        <v>392</v>
      </c>
      <c r="D458" s="124" t="s">
        <v>393</v>
      </c>
      <c r="E458" s="172">
        <v>10000</v>
      </c>
      <c r="F458" s="189" t="s">
        <v>847</v>
      </c>
      <c r="G458" s="189" t="s">
        <v>611</v>
      </c>
      <c r="H458" s="191">
        <v>0.18747410015738047</v>
      </c>
      <c r="I458" s="328"/>
      <c r="J458" s="331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</row>
    <row r="459" spans="1:20" s="113" customFormat="1" ht="18" customHeight="1">
      <c r="A459" s="321"/>
      <c r="B459" s="333"/>
      <c r="C459" s="124" t="s">
        <v>420</v>
      </c>
      <c r="D459" s="124" t="s">
        <v>421</v>
      </c>
      <c r="E459" s="172">
        <v>1200</v>
      </c>
      <c r="F459" s="189" t="s">
        <v>861</v>
      </c>
      <c r="G459" s="189" t="s">
        <v>616</v>
      </c>
      <c r="H459" s="191">
        <v>2.2496892018885658E-2</v>
      </c>
      <c r="I459" s="328"/>
      <c r="J459" s="331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</row>
    <row r="460" spans="1:20" s="113" customFormat="1" ht="18" customHeight="1">
      <c r="A460" s="321"/>
      <c r="B460" s="333"/>
      <c r="C460" s="124" t="s">
        <v>426</v>
      </c>
      <c r="D460" s="124" t="s">
        <v>427</v>
      </c>
      <c r="E460" s="172">
        <v>10000</v>
      </c>
      <c r="F460" s="189" t="s">
        <v>864</v>
      </c>
      <c r="G460" s="189" t="s">
        <v>611</v>
      </c>
      <c r="H460" s="191">
        <v>0.18747410015738047</v>
      </c>
      <c r="I460" s="328"/>
      <c r="J460" s="331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</row>
    <row r="461" spans="1:20" s="113" customFormat="1" ht="18" customHeight="1">
      <c r="A461" s="321"/>
      <c r="B461" s="333"/>
      <c r="C461" s="124" t="s">
        <v>334</v>
      </c>
      <c r="D461" s="124" t="s">
        <v>335</v>
      </c>
      <c r="E461" s="172">
        <v>2400</v>
      </c>
      <c r="F461" s="189" t="s">
        <v>819</v>
      </c>
      <c r="G461" s="189" t="s">
        <v>611</v>
      </c>
      <c r="H461" s="191">
        <v>4.4993784037771316E-2</v>
      </c>
      <c r="I461" s="328"/>
      <c r="J461" s="331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</row>
    <row r="462" spans="1:20" s="113" customFormat="1" ht="18" customHeight="1">
      <c r="A462" s="321"/>
      <c r="B462" s="333"/>
      <c r="C462" s="124" t="s">
        <v>350</v>
      </c>
      <c r="D462" s="124" t="s">
        <v>351</v>
      </c>
      <c r="E462" s="172">
        <v>10000</v>
      </c>
      <c r="F462" s="189" t="s">
        <v>826</v>
      </c>
      <c r="G462" s="189" t="s">
        <v>611</v>
      </c>
      <c r="H462" s="191">
        <v>0.18747410015738047</v>
      </c>
      <c r="I462" s="328"/>
      <c r="J462" s="331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</row>
    <row r="463" spans="1:20" s="113" customFormat="1" ht="18" customHeight="1">
      <c r="A463" s="321"/>
      <c r="B463" s="333"/>
      <c r="C463" s="124" t="s">
        <v>360</v>
      </c>
      <c r="D463" s="124" t="s">
        <v>361</v>
      </c>
      <c r="E463" s="172">
        <v>10000</v>
      </c>
      <c r="F463" s="189" t="s">
        <v>831</v>
      </c>
      <c r="G463" s="189" t="s">
        <v>611</v>
      </c>
      <c r="H463" s="191">
        <v>0.18747410015738047</v>
      </c>
      <c r="I463" s="328"/>
      <c r="J463" s="331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</row>
    <row r="464" spans="1:20" s="113" customFormat="1" ht="18" customHeight="1">
      <c r="A464" s="321"/>
      <c r="B464" s="333"/>
      <c r="C464" s="124" t="s">
        <v>228</v>
      </c>
      <c r="D464" s="124" t="s">
        <v>229</v>
      </c>
      <c r="E464" s="172">
        <v>10000</v>
      </c>
      <c r="F464" s="189" t="s">
        <v>765</v>
      </c>
      <c r="G464" s="189" t="s">
        <v>611</v>
      </c>
      <c r="H464" s="191">
        <v>0.18747410015738047</v>
      </c>
      <c r="I464" s="328"/>
      <c r="J464" s="331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</row>
    <row r="465" spans="1:20" s="113" customFormat="1" ht="18" customHeight="1">
      <c r="A465" s="321"/>
      <c r="B465" s="333"/>
      <c r="C465" s="124" t="s">
        <v>240</v>
      </c>
      <c r="D465" s="124" t="s">
        <v>241</v>
      </c>
      <c r="E465" s="172">
        <v>10000</v>
      </c>
      <c r="F465" s="189" t="s">
        <v>772</v>
      </c>
      <c r="G465" s="189" t="s">
        <v>611</v>
      </c>
      <c r="H465" s="191">
        <v>0.18747410015738047</v>
      </c>
      <c r="I465" s="328"/>
      <c r="J465" s="331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</row>
    <row r="466" spans="1:20" s="113" customFormat="1" ht="18" customHeight="1">
      <c r="A466" s="321"/>
      <c r="B466" s="333"/>
      <c r="C466" s="124" t="s">
        <v>294</v>
      </c>
      <c r="D466" s="124" t="s">
        <v>295</v>
      </c>
      <c r="E466" s="172">
        <v>1200</v>
      </c>
      <c r="F466" s="189" t="s">
        <v>799</v>
      </c>
      <c r="G466" s="189" t="s">
        <v>616</v>
      </c>
      <c r="H466" s="191">
        <v>2.2496892018885658E-2</v>
      </c>
      <c r="I466" s="328"/>
      <c r="J466" s="331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</row>
    <row r="467" spans="1:20" s="113" customFormat="1" ht="18" customHeight="1">
      <c r="A467" s="321"/>
      <c r="B467" s="333"/>
      <c r="C467" s="124" t="s">
        <v>348</v>
      </c>
      <c r="D467" s="124" t="s">
        <v>349</v>
      </c>
      <c r="E467" s="172">
        <v>2500</v>
      </c>
      <c r="F467" s="189" t="s">
        <v>825</v>
      </c>
      <c r="G467" s="189" t="s">
        <v>611</v>
      </c>
      <c r="H467" s="191">
        <v>4.6868525039345119E-2</v>
      </c>
      <c r="I467" s="328"/>
      <c r="J467" s="331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</row>
    <row r="468" spans="1:20" s="113" customFormat="1" ht="18" customHeight="1">
      <c r="A468" s="321"/>
      <c r="B468" s="333"/>
      <c r="C468" s="124" t="s">
        <v>410</v>
      </c>
      <c r="D468" s="124" t="s">
        <v>411</v>
      </c>
      <c r="E468" s="172">
        <v>1200</v>
      </c>
      <c r="F468" s="189" t="s">
        <v>856</v>
      </c>
      <c r="G468" s="189" t="s">
        <v>611</v>
      </c>
      <c r="H468" s="191">
        <v>2.2496892018885658E-2</v>
      </c>
      <c r="I468" s="328"/>
      <c r="J468" s="331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</row>
    <row r="469" spans="1:20" s="113" customFormat="1" ht="18" customHeight="1">
      <c r="A469" s="321"/>
      <c r="B469" s="333"/>
      <c r="C469" s="124" t="s">
        <v>148</v>
      </c>
      <c r="D469" s="124" t="s">
        <v>149</v>
      </c>
      <c r="E469" s="172">
        <v>7200</v>
      </c>
      <c r="F469" s="189" t="s">
        <v>715</v>
      </c>
      <c r="G469" s="189" t="s">
        <v>616</v>
      </c>
      <c r="H469" s="191">
        <v>0.13498135211331394</v>
      </c>
      <c r="I469" s="328"/>
      <c r="J469" s="331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</row>
    <row r="470" spans="1:20" s="113" customFormat="1" ht="18" customHeight="1">
      <c r="A470" s="321"/>
      <c r="B470" s="333"/>
      <c r="C470" s="124" t="s">
        <v>150</v>
      </c>
      <c r="D470" s="124" t="s">
        <v>151</v>
      </c>
      <c r="E470" s="172">
        <v>4800</v>
      </c>
      <c r="F470" s="189" t="s">
        <v>716</v>
      </c>
      <c r="G470" s="189" t="s">
        <v>616</v>
      </c>
      <c r="H470" s="191">
        <v>8.9987568075542632E-2</v>
      </c>
      <c r="I470" s="328"/>
      <c r="J470" s="331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</row>
    <row r="471" spans="1:20" s="113" customFormat="1" ht="18" customHeight="1">
      <c r="A471" s="321"/>
      <c r="B471" s="333"/>
      <c r="C471" s="124" t="s">
        <v>506</v>
      </c>
      <c r="D471" s="124" t="s">
        <v>507</v>
      </c>
      <c r="E471" s="172">
        <v>7200</v>
      </c>
      <c r="F471" s="189" t="s">
        <v>907</v>
      </c>
      <c r="G471" s="189" t="s">
        <v>611</v>
      </c>
      <c r="H471" s="191">
        <v>0.13498135211331394</v>
      </c>
      <c r="I471" s="328"/>
      <c r="J471" s="331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</row>
    <row r="472" spans="1:20" s="113" customFormat="1" ht="18" customHeight="1">
      <c r="A472" s="321"/>
      <c r="B472" s="333"/>
      <c r="C472" s="124" t="s">
        <v>502</v>
      </c>
      <c r="D472" s="124" t="s">
        <v>503</v>
      </c>
      <c r="E472" s="172">
        <v>15000</v>
      </c>
      <c r="F472" s="189" t="s">
        <v>905</v>
      </c>
      <c r="G472" s="189" t="s">
        <v>611</v>
      </c>
      <c r="H472" s="191">
        <v>0.28121115023607074</v>
      </c>
      <c r="I472" s="328"/>
      <c r="J472" s="331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</row>
    <row r="473" spans="1:20" s="113" customFormat="1" ht="18" customHeight="1">
      <c r="A473" s="321"/>
      <c r="B473" s="333"/>
      <c r="C473" s="124" t="s">
        <v>524</v>
      </c>
      <c r="D473" s="124" t="s">
        <v>525</v>
      </c>
      <c r="E473" s="172">
        <v>10000</v>
      </c>
      <c r="F473" s="189" t="s">
        <v>921</v>
      </c>
      <c r="G473" s="189" t="s">
        <v>616</v>
      </c>
      <c r="H473" s="191">
        <v>0.18747410015738047</v>
      </c>
      <c r="I473" s="328"/>
      <c r="J473" s="331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</row>
    <row r="474" spans="1:20" s="113" customFormat="1" ht="18" customHeight="1">
      <c r="A474" s="321"/>
      <c r="B474" s="333"/>
      <c r="C474" s="124" t="s">
        <v>540</v>
      </c>
      <c r="D474" s="124" t="s">
        <v>541</v>
      </c>
      <c r="E474" s="172">
        <v>1200</v>
      </c>
      <c r="F474" s="189" t="s">
        <v>929</v>
      </c>
      <c r="G474" s="189" t="s">
        <v>616</v>
      </c>
      <c r="H474" s="191">
        <v>2.2496892018885658E-2</v>
      </c>
      <c r="I474" s="328"/>
      <c r="J474" s="331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</row>
    <row r="475" spans="1:20" s="113" customFormat="1" ht="18" customHeight="1">
      <c r="A475" s="321"/>
      <c r="B475" s="333"/>
      <c r="C475" s="124" t="s">
        <v>542</v>
      </c>
      <c r="D475" s="124" t="s">
        <v>543</v>
      </c>
      <c r="E475" s="172">
        <v>1200</v>
      </c>
      <c r="F475" s="189" t="s">
        <v>930</v>
      </c>
      <c r="G475" s="189" t="s">
        <v>616</v>
      </c>
      <c r="H475" s="191">
        <v>2.2496892018885658E-2</v>
      </c>
      <c r="I475" s="328"/>
      <c r="J475" s="331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</row>
    <row r="476" spans="1:20" s="113" customFormat="1" ht="18" customHeight="1">
      <c r="A476" s="321"/>
      <c r="B476" s="333"/>
      <c r="C476" s="124" t="s">
        <v>554</v>
      </c>
      <c r="D476" s="124" t="s">
        <v>555</v>
      </c>
      <c r="E476" s="172">
        <v>10000</v>
      </c>
      <c r="F476" s="189" t="s">
        <v>936</v>
      </c>
      <c r="G476" s="189" t="s">
        <v>611</v>
      </c>
      <c r="H476" s="191">
        <v>0.18747410015738047</v>
      </c>
      <c r="I476" s="328"/>
      <c r="J476" s="331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</row>
    <row r="477" spans="1:20" s="113" customFormat="1" ht="18" customHeight="1">
      <c r="A477" s="321"/>
      <c r="B477" s="333"/>
      <c r="C477" s="124" t="s">
        <v>84</v>
      </c>
      <c r="D477" s="124" t="s">
        <v>85</v>
      </c>
      <c r="E477" s="172">
        <v>1200</v>
      </c>
      <c r="F477" s="189" t="s">
        <v>636</v>
      </c>
      <c r="G477" s="189" t="s">
        <v>1323</v>
      </c>
      <c r="H477" s="191">
        <v>2.2496892018885658E-2</v>
      </c>
      <c r="I477" s="328"/>
      <c r="J477" s="331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</row>
    <row r="478" spans="1:20" s="113" customFormat="1" ht="18" customHeight="1">
      <c r="A478" s="321"/>
      <c r="B478" s="333"/>
      <c r="C478" s="124" t="s">
        <v>76</v>
      </c>
      <c r="D478" s="124" t="s">
        <v>77</v>
      </c>
      <c r="E478" s="172">
        <v>1200</v>
      </c>
      <c r="F478" s="189" t="s">
        <v>623</v>
      </c>
      <c r="G478" s="189" t="s">
        <v>1323</v>
      </c>
      <c r="H478" s="191">
        <v>2.2496892018885658E-2</v>
      </c>
      <c r="I478" s="328"/>
      <c r="J478" s="331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</row>
    <row r="479" spans="1:20" s="113" customFormat="1" ht="18" customHeight="1">
      <c r="A479" s="321"/>
      <c r="B479" s="333"/>
      <c r="C479" s="124" t="s">
        <v>74</v>
      </c>
      <c r="D479" s="124" t="s">
        <v>75</v>
      </c>
      <c r="E479" s="172">
        <v>1200</v>
      </c>
      <c r="F479" s="189" t="s">
        <v>619</v>
      </c>
      <c r="G479" s="189" t="s">
        <v>620</v>
      </c>
      <c r="H479" s="191">
        <v>2.2496892018885658E-2</v>
      </c>
      <c r="I479" s="328"/>
      <c r="J479" s="331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</row>
    <row r="480" spans="1:20" s="113" customFormat="1" ht="18" customHeight="1">
      <c r="A480" s="321"/>
      <c r="B480" s="333"/>
      <c r="C480" s="124" t="s">
        <v>96</v>
      </c>
      <c r="D480" s="124" t="s">
        <v>97</v>
      </c>
      <c r="E480" s="172">
        <v>1200</v>
      </c>
      <c r="F480" s="189" t="s">
        <v>653</v>
      </c>
      <c r="G480" s="189" t="s">
        <v>630</v>
      </c>
      <c r="H480" s="191">
        <v>2.2496892018885658E-2</v>
      </c>
      <c r="I480" s="328"/>
      <c r="J480" s="331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</row>
    <row r="481" spans="1:20" s="113" customFormat="1" ht="18" customHeight="1">
      <c r="A481" s="321"/>
      <c r="B481" s="333"/>
      <c r="C481" s="124" t="s">
        <v>90</v>
      </c>
      <c r="D481" s="124" t="s">
        <v>91</v>
      </c>
      <c r="E481" s="172">
        <v>1200</v>
      </c>
      <c r="F481" s="189" t="s">
        <v>644</v>
      </c>
      <c r="G481" s="189" t="s">
        <v>645</v>
      </c>
      <c r="H481" s="191">
        <v>2.2496892018885658E-2</v>
      </c>
      <c r="I481" s="328"/>
      <c r="J481" s="331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</row>
    <row r="482" spans="1:20" s="113" customFormat="1" ht="18" customHeight="1">
      <c r="A482" s="321"/>
      <c r="B482" s="333"/>
      <c r="C482" s="124" t="s">
        <v>140</v>
      </c>
      <c r="D482" s="124" t="s">
        <v>141</v>
      </c>
      <c r="E482" s="172">
        <v>4800</v>
      </c>
      <c r="F482" s="189" t="s">
        <v>701</v>
      </c>
      <c r="G482" s="189" t="s">
        <v>593</v>
      </c>
      <c r="H482" s="191">
        <v>8.9987568075542632E-2</v>
      </c>
      <c r="I482" s="328"/>
      <c r="J482" s="331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</row>
    <row r="483" spans="1:20" s="113" customFormat="1" ht="18" customHeight="1">
      <c r="A483" s="321"/>
      <c r="B483" s="333"/>
      <c r="C483" s="124" t="s">
        <v>156</v>
      </c>
      <c r="D483" s="124" t="s">
        <v>157</v>
      </c>
      <c r="E483" s="172">
        <v>6000</v>
      </c>
      <c r="F483" s="189" t="s">
        <v>725</v>
      </c>
      <c r="G483" s="189" t="s">
        <v>616</v>
      </c>
      <c r="H483" s="191">
        <v>0.11248446009442829</v>
      </c>
      <c r="I483" s="328"/>
      <c r="J483" s="331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</row>
    <row r="484" spans="1:20" s="113" customFormat="1" ht="18" customHeight="1">
      <c r="A484" s="321"/>
      <c r="B484" s="333"/>
      <c r="C484" s="124" t="s">
        <v>402</v>
      </c>
      <c r="D484" s="124" t="s">
        <v>403</v>
      </c>
      <c r="E484" s="172">
        <v>4800</v>
      </c>
      <c r="F484" s="189" t="s">
        <v>852</v>
      </c>
      <c r="G484" s="189" t="s">
        <v>611</v>
      </c>
      <c r="H484" s="191">
        <v>8.9987568075542632E-2</v>
      </c>
      <c r="I484" s="328"/>
      <c r="J484" s="331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</row>
    <row r="485" spans="1:20" s="113" customFormat="1" ht="18" customHeight="1">
      <c r="A485" s="321"/>
      <c r="B485" s="333"/>
      <c r="C485" s="124" t="s">
        <v>384</v>
      </c>
      <c r="D485" s="124" t="s">
        <v>385</v>
      </c>
      <c r="E485" s="172">
        <v>1200</v>
      </c>
      <c r="F485" s="189" t="s">
        <v>843</v>
      </c>
      <c r="G485" s="189" t="s">
        <v>616</v>
      </c>
      <c r="H485" s="191">
        <v>2.2496892018885658E-2</v>
      </c>
      <c r="I485" s="328"/>
      <c r="J485" s="331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</row>
    <row r="486" spans="1:20" s="113" customFormat="1" ht="18" customHeight="1">
      <c r="A486" s="321"/>
      <c r="B486" s="333"/>
      <c r="C486" s="124" t="s">
        <v>174</v>
      </c>
      <c r="D486" s="124" t="s">
        <v>175</v>
      </c>
      <c r="E486" s="172">
        <v>7200</v>
      </c>
      <c r="F486" s="189" t="s">
        <v>719</v>
      </c>
      <c r="G486" s="189" t="s">
        <v>611</v>
      </c>
      <c r="H486" s="191">
        <v>0.13498135211331394</v>
      </c>
      <c r="I486" s="328"/>
      <c r="J486" s="331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</row>
    <row r="487" spans="1:20" s="113" customFormat="1" ht="18" customHeight="1">
      <c r="A487" s="321"/>
      <c r="B487" s="333"/>
      <c r="C487" s="124" t="s">
        <v>562</v>
      </c>
      <c r="D487" s="124" t="s">
        <v>563</v>
      </c>
      <c r="E487" s="172">
        <v>1200</v>
      </c>
      <c r="F487" s="189" t="s">
        <v>940</v>
      </c>
      <c r="G487" s="189" t="s">
        <v>616</v>
      </c>
      <c r="H487" s="191">
        <v>2.2496892018885658E-2</v>
      </c>
      <c r="I487" s="328"/>
      <c r="J487" s="331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</row>
    <row r="488" spans="1:20" s="113" customFormat="1" ht="18" customHeight="1">
      <c r="A488" s="321"/>
      <c r="B488" s="333"/>
      <c r="C488" s="124" t="s">
        <v>512</v>
      </c>
      <c r="D488" s="124" t="s">
        <v>513</v>
      </c>
      <c r="E488" s="172">
        <v>1200</v>
      </c>
      <c r="F488" s="189" t="s">
        <v>913</v>
      </c>
      <c r="G488" s="189" t="s">
        <v>611</v>
      </c>
      <c r="H488" s="191">
        <v>2.2496892018885658E-2</v>
      </c>
      <c r="I488" s="328"/>
      <c r="J488" s="331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</row>
    <row r="489" spans="1:20" s="113" customFormat="1" ht="18" customHeight="1">
      <c r="A489" s="321"/>
      <c r="B489" s="333"/>
      <c r="C489" s="124" t="s">
        <v>206</v>
      </c>
      <c r="D489" s="124" t="s">
        <v>207</v>
      </c>
      <c r="E489" s="172">
        <v>7200</v>
      </c>
      <c r="F489" s="189" t="s">
        <v>754</v>
      </c>
      <c r="G489" s="189" t="s">
        <v>616</v>
      </c>
      <c r="H489" s="191">
        <v>0.13498135211331394</v>
      </c>
      <c r="I489" s="328"/>
      <c r="J489" s="331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</row>
    <row r="490" spans="1:20" s="113" customFormat="1" ht="18" customHeight="1">
      <c r="A490" s="321"/>
      <c r="B490" s="333"/>
      <c r="C490" s="124" t="s">
        <v>234</v>
      </c>
      <c r="D490" s="124" t="s">
        <v>235</v>
      </c>
      <c r="E490" s="172">
        <v>10000</v>
      </c>
      <c r="F490" s="189" t="s">
        <v>769</v>
      </c>
      <c r="G490" s="189" t="s">
        <v>611</v>
      </c>
      <c r="H490" s="191">
        <v>0.18747410015738047</v>
      </c>
      <c r="I490" s="328"/>
      <c r="J490" s="331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</row>
    <row r="491" spans="1:20" s="113" customFormat="1" ht="18" customHeight="1">
      <c r="A491" s="321"/>
      <c r="B491" s="333"/>
      <c r="C491" s="124" t="s">
        <v>354</v>
      </c>
      <c r="D491" s="124" t="s">
        <v>355</v>
      </c>
      <c r="E491" s="172">
        <v>1200</v>
      </c>
      <c r="F491" s="189" t="s">
        <v>828</v>
      </c>
      <c r="G491" s="189" t="s">
        <v>616</v>
      </c>
      <c r="H491" s="191">
        <v>2.2496892018885658E-2</v>
      </c>
      <c r="I491" s="328"/>
      <c r="J491" s="331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</row>
    <row r="492" spans="1:20" s="113" customFormat="1" ht="18" customHeight="1">
      <c r="A492" s="321"/>
      <c r="B492" s="333"/>
      <c r="C492" s="124" t="s">
        <v>408</v>
      </c>
      <c r="D492" s="124" t="s">
        <v>409</v>
      </c>
      <c r="E492" s="172">
        <v>1200</v>
      </c>
      <c r="F492" s="189" t="s">
        <v>855</v>
      </c>
      <c r="G492" s="189" t="s">
        <v>611</v>
      </c>
      <c r="H492" s="191">
        <v>2.2496892018885658E-2</v>
      </c>
      <c r="I492" s="328"/>
      <c r="J492" s="331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</row>
    <row r="493" spans="1:20" s="113" customFormat="1" ht="18" customHeight="1">
      <c r="A493" s="321"/>
      <c r="B493" s="333"/>
      <c r="C493" s="124" t="s">
        <v>398</v>
      </c>
      <c r="D493" s="124" t="s">
        <v>399</v>
      </c>
      <c r="E493" s="172">
        <v>1200</v>
      </c>
      <c r="F493" s="189" t="s">
        <v>850</v>
      </c>
      <c r="G493" s="189" t="s">
        <v>611</v>
      </c>
      <c r="H493" s="191">
        <v>2.2496892018885658E-2</v>
      </c>
      <c r="I493" s="328"/>
      <c r="J493" s="331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</row>
    <row r="494" spans="1:20" s="113" customFormat="1" ht="18" customHeight="1">
      <c r="A494" s="321"/>
      <c r="B494" s="333"/>
      <c r="C494" s="124" t="s">
        <v>422</v>
      </c>
      <c r="D494" s="124" t="s">
        <v>423</v>
      </c>
      <c r="E494" s="172">
        <v>3600</v>
      </c>
      <c r="F494" s="189" t="s">
        <v>862</v>
      </c>
      <c r="G494" s="189" t="s">
        <v>611</v>
      </c>
      <c r="H494" s="191">
        <v>6.749067605665697E-2</v>
      </c>
      <c r="I494" s="328"/>
      <c r="J494" s="331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</row>
    <row r="495" spans="1:20" s="113" customFormat="1" ht="18" customHeight="1">
      <c r="A495" s="321"/>
      <c r="B495" s="333"/>
      <c r="C495" s="124" t="s">
        <v>412</v>
      </c>
      <c r="D495" s="124" t="s">
        <v>413</v>
      </c>
      <c r="E495" s="172">
        <v>10000</v>
      </c>
      <c r="F495" s="189" t="s">
        <v>857</v>
      </c>
      <c r="G495" s="189" t="s">
        <v>611</v>
      </c>
      <c r="H495" s="191">
        <v>0.18747410015738047</v>
      </c>
      <c r="I495" s="328"/>
      <c r="J495" s="331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</row>
    <row r="496" spans="1:20" s="113" customFormat="1" ht="18" customHeight="1">
      <c r="A496" s="321"/>
      <c r="B496" s="333"/>
      <c r="C496" s="124" t="s">
        <v>418</v>
      </c>
      <c r="D496" s="124" t="s">
        <v>419</v>
      </c>
      <c r="E496" s="172">
        <v>1200</v>
      </c>
      <c r="F496" s="189" t="s">
        <v>860</v>
      </c>
      <c r="G496" s="189" t="s">
        <v>611</v>
      </c>
      <c r="H496" s="191">
        <v>2.2496892018885658E-2</v>
      </c>
      <c r="I496" s="328"/>
      <c r="J496" s="331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</row>
    <row r="497" spans="1:20" s="113" customFormat="1" ht="18" customHeight="1">
      <c r="A497" s="321"/>
      <c r="B497" s="333"/>
      <c r="C497" s="124" t="s">
        <v>262</v>
      </c>
      <c r="D497" s="124" t="s">
        <v>263</v>
      </c>
      <c r="E497" s="172">
        <v>10000</v>
      </c>
      <c r="F497" s="189" t="s">
        <v>783</v>
      </c>
      <c r="G497" s="189" t="s">
        <v>611</v>
      </c>
      <c r="H497" s="191">
        <v>0.18747410015738047</v>
      </c>
      <c r="I497" s="328"/>
      <c r="J497" s="331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</row>
    <row r="498" spans="1:20" s="113" customFormat="1" ht="18" customHeight="1">
      <c r="A498" s="321"/>
      <c r="B498" s="333"/>
      <c r="C498" s="124" t="s">
        <v>338</v>
      </c>
      <c r="D498" s="124" t="s">
        <v>339</v>
      </c>
      <c r="E498" s="172">
        <v>10000</v>
      </c>
      <c r="F498" s="189" t="s">
        <v>821</v>
      </c>
      <c r="G498" s="189" t="s">
        <v>611</v>
      </c>
      <c r="H498" s="191">
        <v>0.18747410015738047</v>
      </c>
      <c r="I498" s="328"/>
      <c r="J498" s="331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</row>
    <row r="499" spans="1:20" s="113" customFormat="1" ht="18" customHeight="1">
      <c r="A499" s="321"/>
      <c r="B499" s="333"/>
      <c r="C499" s="124" t="s">
        <v>220</v>
      </c>
      <c r="D499" s="124" t="s">
        <v>221</v>
      </c>
      <c r="E499" s="172">
        <v>1200</v>
      </c>
      <c r="F499" s="189" t="s">
        <v>761</v>
      </c>
      <c r="G499" s="189" t="s">
        <v>611</v>
      </c>
      <c r="H499" s="191">
        <v>2.2496892018885658E-2</v>
      </c>
      <c r="I499" s="328"/>
      <c r="J499" s="331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</row>
    <row r="500" spans="1:20" s="113" customFormat="1" ht="18" customHeight="1">
      <c r="A500" s="321"/>
      <c r="B500" s="333"/>
      <c r="C500" s="124" t="s">
        <v>300</v>
      </c>
      <c r="D500" s="124" t="s">
        <v>301</v>
      </c>
      <c r="E500" s="172">
        <v>10000</v>
      </c>
      <c r="F500" s="189" t="s">
        <v>802</v>
      </c>
      <c r="G500" s="189" t="s">
        <v>611</v>
      </c>
      <c r="H500" s="191">
        <v>0.18747410015738047</v>
      </c>
      <c r="I500" s="328"/>
      <c r="J500" s="331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</row>
    <row r="501" spans="1:20" s="113" customFormat="1" ht="18" customHeight="1">
      <c r="A501" s="321"/>
      <c r="B501" s="333"/>
      <c r="C501" s="124" t="s">
        <v>326</v>
      </c>
      <c r="D501" s="124" t="s">
        <v>327</v>
      </c>
      <c r="E501" s="172">
        <v>2400</v>
      </c>
      <c r="F501" s="189" t="s">
        <v>815</v>
      </c>
      <c r="G501" s="189" t="s">
        <v>611</v>
      </c>
      <c r="H501" s="191">
        <v>4.4993784037771316E-2</v>
      </c>
      <c r="I501" s="328"/>
      <c r="J501" s="331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</row>
    <row r="502" spans="1:20" s="113" customFormat="1" ht="18" customHeight="1">
      <c r="A502" s="321"/>
      <c r="B502" s="333"/>
      <c r="C502" s="124" t="s">
        <v>552</v>
      </c>
      <c r="D502" s="124" t="s">
        <v>553</v>
      </c>
      <c r="E502" s="172">
        <v>10000</v>
      </c>
      <c r="F502" s="189" t="s">
        <v>935</v>
      </c>
      <c r="G502" s="189" t="s">
        <v>611</v>
      </c>
      <c r="H502" s="191">
        <v>0.18747410015738047</v>
      </c>
      <c r="I502" s="328"/>
      <c r="J502" s="331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</row>
    <row r="503" spans="1:20" s="113" customFormat="1" ht="18" customHeight="1">
      <c r="A503" s="321"/>
      <c r="B503" s="333"/>
      <c r="C503" s="124" t="s">
        <v>546</v>
      </c>
      <c r="D503" s="124" t="s">
        <v>547</v>
      </c>
      <c r="E503" s="172">
        <v>1200</v>
      </c>
      <c r="F503" s="189" t="s">
        <v>932</v>
      </c>
      <c r="G503" s="189" t="s">
        <v>616</v>
      </c>
      <c r="H503" s="191">
        <v>2.2496892018885658E-2</v>
      </c>
      <c r="I503" s="328"/>
      <c r="J503" s="331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</row>
    <row r="504" spans="1:20" s="113" customFormat="1" ht="18" customHeight="1">
      <c r="A504" s="321"/>
      <c r="B504" s="333"/>
      <c r="C504" s="124" t="s">
        <v>62</v>
      </c>
      <c r="D504" s="124" t="s">
        <v>63</v>
      </c>
      <c r="E504" s="172">
        <v>1200</v>
      </c>
      <c r="F504" s="189" t="s">
        <v>599</v>
      </c>
      <c r="G504" s="189" t="s">
        <v>593</v>
      </c>
      <c r="H504" s="191">
        <v>2.2496892018885658E-2</v>
      </c>
      <c r="I504" s="328"/>
      <c r="J504" s="331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</row>
    <row r="505" spans="1:20" s="113" customFormat="1" ht="18" customHeight="1">
      <c r="A505" s="321"/>
      <c r="B505" s="333"/>
      <c r="C505" s="124" t="s">
        <v>106</v>
      </c>
      <c r="D505" s="124" t="s">
        <v>107</v>
      </c>
      <c r="E505" s="172">
        <v>3000</v>
      </c>
      <c r="F505" s="189" t="s">
        <v>660</v>
      </c>
      <c r="G505" s="189" t="s">
        <v>1323</v>
      </c>
      <c r="H505" s="191">
        <v>5.6242230047214146E-2</v>
      </c>
      <c r="I505" s="328"/>
      <c r="J505" s="331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</row>
    <row r="506" spans="1:20" s="113" customFormat="1" ht="18" customHeight="1">
      <c r="A506" s="321"/>
      <c r="B506" s="333"/>
      <c r="C506" s="124" t="s">
        <v>198</v>
      </c>
      <c r="D506" s="124" t="s">
        <v>199</v>
      </c>
      <c r="E506" s="172">
        <v>6000</v>
      </c>
      <c r="F506" s="189" t="s">
        <v>750</v>
      </c>
      <c r="G506" s="189" t="s">
        <v>616</v>
      </c>
      <c r="H506" s="191">
        <v>0.11248446009442829</v>
      </c>
      <c r="I506" s="328"/>
      <c r="J506" s="331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</row>
    <row r="507" spans="1:20" s="113" customFormat="1" ht="18" customHeight="1">
      <c r="A507" s="321"/>
      <c r="B507" s="333"/>
      <c r="C507" s="124" t="s">
        <v>306</v>
      </c>
      <c r="D507" s="124" t="s">
        <v>307</v>
      </c>
      <c r="E507" s="172">
        <v>1200</v>
      </c>
      <c r="F507" s="189" t="s">
        <v>805</v>
      </c>
      <c r="G507" s="189" t="s">
        <v>611</v>
      </c>
      <c r="H507" s="191">
        <v>2.2496892018885658E-2</v>
      </c>
      <c r="I507" s="328"/>
      <c r="J507" s="331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</row>
    <row r="508" spans="1:20" s="113" customFormat="1" ht="18" customHeight="1">
      <c r="A508" s="321"/>
      <c r="B508" s="333"/>
      <c r="C508" s="124" t="s">
        <v>310</v>
      </c>
      <c r="D508" s="124" t="s">
        <v>311</v>
      </c>
      <c r="E508" s="172">
        <v>2400</v>
      </c>
      <c r="F508" s="189" t="s">
        <v>807</v>
      </c>
      <c r="G508" s="189" t="s">
        <v>611</v>
      </c>
      <c r="H508" s="191">
        <v>4.4993784037771316E-2</v>
      </c>
      <c r="I508" s="328"/>
      <c r="J508" s="331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</row>
    <row r="509" spans="1:20" s="113" customFormat="1" ht="18" customHeight="1">
      <c r="A509" s="321"/>
      <c r="B509" s="333"/>
      <c r="C509" s="124" t="s">
        <v>226</v>
      </c>
      <c r="D509" s="124" t="s">
        <v>227</v>
      </c>
      <c r="E509" s="172">
        <v>10000</v>
      </c>
      <c r="F509" s="189" t="s">
        <v>764</v>
      </c>
      <c r="G509" s="189" t="s">
        <v>611</v>
      </c>
      <c r="H509" s="191">
        <v>0.18747410015738047</v>
      </c>
      <c r="I509" s="328"/>
      <c r="J509" s="331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</row>
    <row r="510" spans="1:20" s="113" customFormat="1" ht="18" customHeight="1">
      <c r="A510" s="321"/>
      <c r="B510" s="333"/>
      <c r="C510" s="124" t="s">
        <v>244</v>
      </c>
      <c r="D510" s="124" t="s">
        <v>245</v>
      </c>
      <c r="E510" s="172">
        <v>10000</v>
      </c>
      <c r="F510" s="189" t="s">
        <v>774</v>
      </c>
      <c r="G510" s="189" t="s">
        <v>611</v>
      </c>
      <c r="H510" s="191">
        <v>0.18747410015738047</v>
      </c>
      <c r="I510" s="328"/>
      <c r="J510" s="331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</row>
    <row r="511" spans="1:20" s="113" customFormat="1" ht="18" customHeight="1">
      <c r="A511" s="321"/>
      <c r="B511" s="333"/>
      <c r="C511" s="124" t="s">
        <v>314</v>
      </c>
      <c r="D511" s="124" t="s">
        <v>315</v>
      </c>
      <c r="E511" s="172">
        <v>10000</v>
      </c>
      <c r="F511" s="189" t="s">
        <v>809</v>
      </c>
      <c r="G511" s="189" t="s">
        <v>611</v>
      </c>
      <c r="H511" s="191">
        <v>0.18747410015738047</v>
      </c>
      <c r="I511" s="328"/>
      <c r="J511" s="331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</row>
    <row r="512" spans="1:20" s="113" customFormat="1" ht="18" customHeight="1">
      <c r="A512" s="321"/>
      <c r="B512" s="333"/>
      <c r="C512" s="124" t="s">
        <v>318</v>
      </c>
      <c r="D512" s="124" t="s">
        <v>319</v>
      </c>
      <c r="E512" s="172">
        <v>1200</v>
      </c>
      <c r="F512" s="189" t="s">
        <v>811</v>
      </c>
      <c r="G512" s="189" t="s">
        <v>611</v>
      </c>
      <c r="H512" s="191">
        <v>2.2496892018885658E-2</v>
      </c>
      <c r="I512" s="328"/>
      <c r="J512" s="331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</row>
    <row r="513" spans="1:20" s="113" customFormat="1" ht="18" customHeight="1">
      <c r="A513" s="321"/>
      <c r="B513" s="333"/>
      <c r="C513" s="124" t="s">
        <v>404</v>
      </c>
      <c r="D513" s="124" t="s">
        <v>405</v>
      </c>
      <c r="E513" s="172">
        <v>1200</v>
      </c>
      <c r="F513" s="189" t="s">
        <v>853</v>
      </c>
      <c r="G513" s="189" t="s">
        <v>616</v>
      </c>
      <c r="H513" s="191">
        <v>2.2496892018885658E-2</v>
      </c>
      <c r="I513" s="328"/>
      <c r="J513" s="331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</row>
    <row r="514" spans="1:20" s="113" customFormat="1" ht="18" customHeight="1">
      <c r="A514" s="321"/>
      <c r="B514" s="333"/>
      <c r="C514" s="124" t="s">
        <v>328</v>
      </c>
      <c r="D514" s="124" t="s">
        <v>329</v>
      </c>
      <c r="E514" s="172">
        <v>1200</v>
      </c>
      <c r="F514" s="189" t="s">
        <v>816</v>
      </c>
      <c r="G514" s="189" t="s">
        <v>611</v>
      </c>
      <c r="H514" s="191">
        <v>2.2496892018885658E-2</v>
      </c>
      <c r="I514" s="328"/>
      <c r="J514" s="331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</row>
    <row r="515" spans="1:20" s="113" customFormat="1" ht="18" customHeight="1">
      <c r="A515" s="321"/>
      <c r="B515" s="333"/>
      <c r="C515" s="124" t="s">
        <v>454</v>
      </c>
      <c r="D515" s="124" t="s">
        <v>455</v>
      </c>
      <c r="E515" s="172">
        <v>1200</v>
      </c>
      <c r="F515" s="189" t="s">
        <v>879</v>
      </c>
      <c r="G515" s="189" t="s">
        <v>611</v>
      </c>
      <c r="H515" s="191">
        <v>2.2496892018885658E-2</v>
      </c>
      <c r="I515" s="328"/>
      <c r="J515" s="331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</row>
    <row r="516" spans="1:20" s="113" customFormat="1" ht="18" customHeight="1">
      <c r="A516" s="321"/>
      <c r="B516" s="333"/>
      <c r="C516" s="124" t="s">
        <v>450</v>
      </c>
      <c r="D516" s="124" t="s">
        <v>451</v>
      </c>
      <c r="E516" s="172">
        <v>2400</v>
      </c>
      <c r="F516" s="189" t="s">
        <v>877</v>
      </c>
      <c r="G516" s="189" t="s">
        <v>611</v>
      </c>
      <c r="H516" s="191">
        <v>4.4993784037771316E-2</v>
      </c>
      <c r="I516" s="328"/>
      <c r="J516" s="331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</row>
    <row r="517" spans="1:20" s="113" customFormat="1" ht="18" customHeight="1">
      <c r="A517" s="321"/>
      <c r="B517" s="333"/>
      <c r="C517" s="124" t="s">
        <v>488</v>
      </c>
      <c r="D517" s="124" t="s">
        <v>489</v>
      </c>
      <c r="E517" s="172">
        <v>10000</v>
      </c>
      <c r="F517" s="189" t="s">
        <v>896</v>
      </c>
      <c r="G517" s="189" t="s">
        <v>611</v>
      </c>
      <c r="H517" s="191">
        <v>0.18747410015738047</v>
      </c>
      <c r="I517" s="328"/>
      <c r="J517" s="331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</row>
    <row r="518" spans="1:20" s="113" customFormat="1" ht="18" customHeight="1">
      <c r="A518" s="321"/>
      <c r="B518" s="333"/>
      <c r="C518" s="124" t="s">
        <v>520</v>
      </c>
      <c r="D518" s="124" t="s">
        <v>521</v>
      </c>
      <c r="E518" s="172">
        <v>15000</v>
      </c>
      <c r="F518" s="189" t="s">
        <v>919</v>
      </c>
      <c r="G518" s="189" t="s">
        <v>616</v>
      </c>
      <c r="H518" s="191">
        <v>0.28121115023607074</v>
      </c>
      <c r="I518" s="328"/>
      <c r="J518" s="331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</row>
    <row r="519" spans="1:20" s="113" customFormat="1" ht="18" customHeight="1">
      <c r="A519" s="321"/>
      <c r="B519" s="333"/>
      <c r="C519" s="124" t="s">
        <v>514</v>
      </c>
      <c r="D519" s="124" t="s">
        <v>515</v>
      </c>
      <c r="E519" s="172">
        <v>2400</v>
      </c>
      <c r="F519" s="189" t="s">
        <v>914</v>
      </c>
      <c r="G519" s="189" t="s">
        <v>611</v>
      </c>
      <c r="H519" s="191">
        <v>4.4993784037771316E-2</v>
      </c>
      <c r="I519" s="328"/>
      <c r="J519" s="331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</row>
    <row r="520" spans="1:20" s="113" customFormat="1" ht="18" customHeight="1">
      <c r="A520" s="321"/>
      <c r="B520" s="333"/>
      <c r="C520" s="124" t="s">
        <v>538</v>
      </c>
      <c r="D520" s="124" t="s">
        <v>539</v>
      </c>
      <c r="E520" s="172">
        <v>10000</v>
      </c>
      <c r="F520" s="189" t="s">
        <v>928</v>
      </c>
      <c r="G520" s="189" t="s">
        <v>611</v>
      </c>
      <c r="H520" s="191">
        <v>0.18747410015738047</v>
      </c>
      <c r="I520" s="328"/>
      <c r="J520" s="331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</row>
    <row r="521" spans="1:20" s="113" customFormat="1" ht="18" customHeight="1">
      <c r="A521" s="321"/>
      <c r="B521" s="333"/>
      <c r="C521" s="124" t="s">
        <v>586</v>
      </c>
      <c r="D521" s="124" t="s">
        <v>587</v>
      </c>
      <c r="E521" s="172">
        <v>6000</v>
      </c>
      <c r="F521" s="189" t="s">
        <v>957</v>
      </c>
      <c r="G521" s="189" t="s">
        <v>958</v>
      </c>
      <c r="H521" s="191">
        <v>0.11248446009442829</v>
      </c>
      <c r="I521" s="328"/>
      <c r="J521" s="331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</row>
    <row r="522" spans="1:20" s="113" customFormat="1" ht="18" customHeight="1">
      <c r="A522" s="321"/>
      <c r="B522" s="333"/>
      <c r="C522" s="124" t="s">
        <v>58</v>
      </c>
      <c r="D522" s="124" t="s">
        <v>59</v>
      </c>
      <c r="E522" s="172">
        <v>2400</v>
      </c>
      <c r="F522" s="189" t="s">
        <v>592</v>
      </c>
      <c r="G522" s="189" t="s">
        <v>593</v>
      </c>
      <c r="H522" s="191">
        <v>4.4993784037771316E-2</v>
      </c>
      <c r="I522" s="328"/>
      <c r="J522" s="331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</row>
    <row r="523" spans="1:20" s="113" customFormat="1" ht="18" customHeight="1">
      <c r="A523" s="321"/>
      <c r="B523" s="333"/>
      <c r="C523" s="124" t="s">
        <v>68</v>
      </c>
      <c r="D523" s="124" t="s">
        <v>69</v>
      </c>
      <c r="E523" s="172">
        <v>3000</v>
      </c>
      <c r="F523" s="189" t="s">
        <v>610</v>
      </c>
      <c r="G523" s="189" t="s">
        <v>1620</v>
      </c>
      <c r="H523" s="191">
        <v>5.6242230047214146E-2</v>
      </c>
      <c r="I523" s="328"/>
      <c r="J523" s="331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</row>
    <row r="524" spans="1:20" s="113" customFormat="1" ht="18" customHeight="1">
      <c r="A524" s="321"/>
      <c r="B524" s="333"/>
      <c r="C524" s="124" t="s">
        <v>114</v>
      </c>
      <c r="D524" s="124" t="s">
        <v>115</v>
      </c>
      <c r="E524" s="172">
        <v>1200</v>
      </c>
      <c r="F524" s="189" t="s">
        <v>668</v>
      </c>
      <c r="G524" s="189" t="s">
        <v>645</v>
      </c>
      <c r="H524" s="191">
        <v>2.2496892018885658E-2</v>
      </c>
      <c r="I524" s="328"/>
      <c r="J524" s="331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</row>
    <row r="525" spans="1:20" s="113" customFormat="1" ht="18" customHeight="1">
      <c r="A525" s="321"/>
      <c r="B525" s="333"/>
      <c r="C525" s="124" t="s">
        <v>368</v>
      </c>
      <c r="D525" s="124" t="s">
        <v>369</v>
      </c>
      <c r="E525" s="172">
        <v>1200</v>
      </c>
      <c r="F525" s="189" t="s">
        <v>835</v>
      </c>
      <c r="G525" s="189" t="s">
        <v>611</v>
      </c>
      <c r="H525" s="191">
        <v>2.2496892018885658E-2</v>
      </c>
      <c r="I525" s="328"/>
      <c r="J525" s="331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</row>
    <row r="526" spans="1:20" s="113" customFormat="1" ht="18" customHeight="1">
      <c r="A526" s="321"/>
      <c r="B526" s="333"/>
      <c r="C526" s="124" t="s">
        <v>378</v>
      </c>
      <c r="D526" s="124" t="s">
        <v>379</v>
      </c>
      <c r="E526" s="172">
        <v>1200</v>
      </c>
      <c r="F526" s="189" t="s">
        <v>840</v>
      </c>
      <c r="G526" s="189" t="s">
        <v>616</v>
      </c>
      <c r="H526" s="191">
        <v>2.2496892018885658E-2</v>
      </c>
      <c r="I526" s="328"/>
      <c r="J526" s="331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</row>
    <row r="527" spans="1:20" s="113" customFormat="1" ht="18" customHeight="1">
      <c r="A527" s="321"/>
      <c r="B527" s="333"/>
      <c r="C527" s="124" t="s">
        <v>432</v>
      </c>
      <c r="D527" s="124" t="s">
        <v>433</v>
      </c>
      <c r="E527" s="172">
        <v>10000</v>
      </c>
      <c r="F527" s="189" t="s">
        <v>867</v>
      </c>
      <c r="G527" s="189" t="s">
        <v>611</v>
      </c>
      <c r="H527" s="191">
        <v>0.18747410015738047</v>
      </c>
      <c r="I527" s="328"/>
      <c r="J527" s="331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</row>
    <row r="528" spans="1:20" s="113" customFormat="1" ht="18" customHeight="1">
      <c r="A528" s="321"/>
      <c r="B528" s="333"/>
      <c r="C528" s="124" t="s">
        <v>394</v>
      </c>
      <c r="D528" s="124" t="s">
        <v>395</v>
      </c>
      <c r="E528" s="172">
        <v>1200</v>
      </c>
      <c r="F528" s="189" t="s">
        <v>848</v>
      </c>
      <c r="G528" s="189" t="s">
        <v>611</v>
      </c>
      <c r="H528" s="191">
        <v>2.2496892018885658E-2</v>
      </c>
      <c r="I528" s="328"/>
      <c r="J528" s="331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</row>
    <row r="529" spans="1:20" s="113" customFormat="1" ht="18" customHeight="1">
      <c r="A529" s="321"/>
      <c r="B529" s="333"/>
      <c r="C529" s="124" t="s">
        <v>216</v>
      </c>
      <c r="D529" s="124" t="s">
        <v>217</v>
      </c>
      <c r="E529" s="172">
        <v>3600</v>
      </c>
      <c r="F529" s="189" t="s">
        <v>759</v>
      </c>
      <c r="G529" s="189" t="s">
        <v>616</v>
      </c>
      <c r="H529" s="191">
        <v>6.749067605665697E-2</v>
      </c>
      <c r="I529" s="328"/>
      <c r="J529" s="331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</row>
    <row r="530" spans="1:20" s="113" customFormat="1" ht="18" customHeight="1">
      <c r="A530" s="321"/>
      <c r="B530" s="333"/>
      <c r="C530" s="124" t="s">
        <v>218</v>
      </c>
      <c r="D530" s="124" t="s">
        <v>219</v>
      </c>
      <c r="E530" s="172">
        <v>1200</v>
      </c>
      <c r="F530" s="189" t="s">
        <v>760</v>
      </c>
      <c r="G530" s="189" t="s">
        <v>616</v>
      </c>
      <c r="H530" s="191">
        <v>2.2496892018885658E-2</v>
      </c>
      <c r="I530" s="328"/>
      <c r="J530" s="331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</row>
    <row r="531" spans="1:20" s="113" customFormat="1" ht="18" customHeight="1">
      <c r="A531" s="321"/>
      <c r="B531" s="333"/>
      <c r="C531" s="124" t="s">
        <v>374</v>
      </c>
      <c r="D531" s="124" t="s">
        <v>375</v>
      </c>
      <c r="E531" s="172">
        <v>1200</v>
      </c>
      <c r="F531" s="189" t="s">
        <v>838</v>
      </c>
      <c r="G531" s="189" t="s">
        <v>611</v>
      </c>
      <c r="H531" s="191">
        <v>2.2496892018885658E-2</v>
      </c>
      <c r="I531" s="328"/>
      <c r="J531" s="331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</row>
    <row r="532" spans="1:20" s="113" customFormat="1" ht="18" customHeight="1">
      <c r="A532" s="321"/>
      <c r="B532" s="333"/>
      <c r="C532" s="124" t="s">
        <v>442</v>
      </c>
      <c r="D532" s="124" t="s">
        <v>443</v>
      </c>
      <c r="E532" s="172">
        <v>5000</v>
      </c>
      <c r="F532" s="189" t="s">
        <v>873</v>
      </c>
      <c r="G532" s="189" t="s">
        <v>611</v>
      </c>
      <c r="H532" s="191">
        <v>9.3737050078690237E-2</v>
      </c>
      <c r="I532" s="328"/>
      <c r="J532" s="331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</row>
    <row r="533" spans="1:20" s="113" customFormat="1" ht="18" customHeight="1">
      <c r="A533" s="321"/>
      <c r="B533" s="333"/>
      <c r="C533" s="124" t="s">
        <v>452</v>
      </c>
      <c r="D533" s="124" t="s">
        <v>453</v>
      </c>
      <c r="E533" s="172">
        <v>5000</v>
      </c>
      <c r="F533" s="189" t="s">
        <v>878</v>
      </c>
      <c r="G533" s="189" t="s">
        <v>611</v>
      </c>
      <c r="H533" s="191">
        <v>9.3737050078690237E-2</v>
      </c>
      <c r="I533" s="328"/>
      <c r="J533" s="331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</row>
    <row r="534" spans="1:20" s="113" customFormat="1" ht="18" customHeight="1">
      <c r="A534" s="321"/>
      <c r="B534" s="333"/>
      <c r="C534" s="124" t="s">
        <v>458</v>
      </c>
      <c r="D534" s="124" t="s">
        <v>459</v>
      </c>
      <c r="E534" s="172">
        <v>5000</v>
      </c>
      <c r="F534" s="189" t="s">
        <v>881</v>
      </c>
      <c r="G534" s="189" t="s">
        <v>611</v>
      </c>
      <c r="H534" s="191">
        <v>9.3737050078690237E-2</v>
      </c>
      <c r="I534" s="328"/>
      <c r="J534" s="331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</row>
    <row r="535" spans="1:20" s="113" customFormat="1" ht="18" customHeight="1">
      <c r="A535" s="321"/>
      <c r="B535" s="333"/>
      <c r="C535" s="124" t="s">
        <v>476</v>
      </c>
      <c r="D535" s="124" t="s">
        <v>477</v>
      </c>
      <c r="E535" s="172">
        <v>1200</v>
      </c>
      <c r="F535" s="189" t="s">
        <v>890</v>
      </c>
      <c r="G535" s="189" t="s">
        <v>611</v>
      </c>
      <c r="H535" s="191">
        <v>2.2496892018885658E-2</v>
      </c>
      <c r="I535" s="328"/>
      <c r="J535" s="331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</row>
    <row r="536" spans="1:20" s="113" customFormat="1" ht="18" customHeight="1">
      <c r="A536" s="321"/>
      <c r="B536" s="333"/>
      <c r="C536" s="124" t="s">
        <v>472</v>
      </c>
      <c r="D536" s="124" t="s">
        <v>473</v>
      </c>
      <c r="E536" s="172">
        <v>5000</v>
      </c>
      <c r="F536" s="189" t="s">
        <v>888</v>
      </c>
      <c r="G536" s="189" t="s">
        <v>611</v>
      </c>
      <c r="H536" s="191">
        <v>9.3737050078690237E-2</v>
      </c>
      <c r="I536" s="328"/>
      <c r="J536" s="331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</row>
    <row r="537" spans="1:20" s="113" customFormat="1" ht="18" customHeight="1">
      <c r="A537" s="321"/>
      <c r="B537" s="333"/>
      <c r="C537" s="124" t="s">
        <v>462</v>
      </c>
      <c r="D537" s="124" t="s">
        <v>463</v>
      </c>
      <c r="E537" s="172">
        <v>1200</v>
      </c>
      <c r="F537" s="189" t="s">
        <v>883</v>
      </c>
      <c r="G537" s="189" t="s">
        <v>611</v>
      </c>
      <c r="H537" s="191">
        <v>2.2496892018885658E-2</v>
      </c>
      <c r="I537" s="328"/>
      <c r="J537" s="331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</row>
    <row r="538" spans="1:20" s="113" customFormat="1" ht="18" customHeight="1">
      <c r="A538" s="321"/>
      <c r="B538" s="333"/>
      <c r="C538" s="124" t="s">
        <v>456</v>
      </c>
      <c r="D538" s="124" t="s">
        <v>457</v>
      </c>
      <c r="E538" s="172">
        <v>1200</v>
      </c>
      <c r="F538" s="189" t="s">
        <v>880</v>
      </c>
      <c r="G538" s="189" t="s">
        <v>611</v>
      </c>
      <c r="H538" s="191">
        <v>2.2496892018885658E-2</v>
      </c>
      <c r="I538" s="328"/>
      <c r="J538" s="331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</row>
    <row r="539" spans="1:20" s="113" customFormat="1" ht="18" customHeight="1">
      <c r="A539" s="321"/>
      <c r="B539" s="333"/>
      <c r="C539" s="124" t="s">
        <v>484</v>
      </c>
      <c r="D539" s="124" t="s">
        <v>485</v>
      </c>
      <c r="E539" s="172">
        <v>1200</v>
      </c>
      <c r="F539" s="189" t="s">
        <v>894</v>
      </c>
      <c r="G539" s="189" t="s">
        <v>616</v>
      </c>
      <c r="H539" s="191">
        <v>2.2496892018885658E-2</v>
      </c>
      <c r="I539" s="328"/>
      <c r="J539" s="331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</row>
    <row r="540" spans="1:20" s="113" customFormat="1" ht="18" customHeight="1">
      <c r="A540" s="321"/>
      <c r="B540" s="333"/>
      <c r="C540" s="124" t="s">
        <v>168</v>
      </c>
      <c r="D540" s="124" t="s">
        <v>169</v>
      </c>
      <c r="E540" s="172">
        <v>1200</v>
      </c>
      <c r="F540" s="189" t="s">
        <v>734</v>
      </c>
      <c r="G540" s="189" t="s">
        <v>611</v>
      </c>
      <c r="H540" s="191">
        <v>2.2496892018885658E-2</v>
      </c>
      <c r="I540" s="328"/>
      <c r="J540" s="331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</row>
    <row r="541" spans="1:20" s="113" customFormat="1" ht="18" customHeight="1">
      <c r="A541" s="321"/>
      <c r="B541" s="333"/>
      <c r="C541" s="124" t="s">
        <v>92</v>
      </c>
      <c r="D541" s="124" t="s">
        <v>93</v>
      </c>
      <c r="E541" s="172">
        <v>6000</v>
      </c>
      <c r="F541" s="189" t="s">
        <v>648</v>
      </c>
      <c r="G541" s="189" t="s">
        <v>649</v>
      </c>
      <c r="H541" s="191">
        <v>0.11248446009442829</v>
      </c>
      <c r="I541" s="328"/>
      <c r="J541" s="331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</row>
    <row r="542" spans="1:20" s="113" customFormat="1" ht="18" customHeight="1">
      <c r="A542" s="321"/>
      <c r="B542" s="333"/>
      <c r="C542" s="124" t="s">
        <v>110</v>
      </c>
      <c r="D542" s="124" t="s">
        <v>111</v>
      </c>
      <c r="E542" s="172">
        <v>1200</v>
      </c>
      <c r="F542" s="189" t="s">
        <v>662</v>
      </c>
      <c r="G542" s="189" t="s">
        <v>663</v>
      </c>
      <c r="H542" s="191">
        <v>2.2496892018885658E-2</v>
      </c>
      <c r="I542" s="328"/>
      <c r="J542" s="331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</row>
    <row r="543" spans="1:20" s="113" customFormat="1" ht="18" customHeight="1">
      <c r="A543" s="321"/>
      <c r="B543" s="333"/>
      <c r="C543" s="124" t="s">
        <v>202</v>
      </c>
      <c r="D543" s="124" t="s">
        <v>203</v>
      </c>
      <c r="E543" s="172">
        <v>1200</v>
      </c>
      <c r="F543" s="189" t="s">
        <v>752</v>
      </c>
      <c r="G543" s="189" t="s">
        <v>611</v>
      </c>
      <c r="H543" s="191">
        <v>2.2496892018885658E-2</v>
      </c>
      <c r="I543" s="328"/>
      <c r="J543" s="331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</row>
    <row r="544" spans="1:20" s="113" customFormat="1" ht="18" customHeight="1">
      <c r="A544" s="321"/>
      <c r="B544" s="333"/>
      <c r="C544" s="124" t="s">
        <v>154</v>
      </c>
      <c r="D544" s="124" t="s">
        <v>155</v>
      </c>
      <c r="E544" s="172">
        <v>1200</v>
      </c>
      <c r="F544" s="189" t="s">
        <v>722</v>
      </c>
      <c r="G544" s="189" t="s">
        <v>611</v>
      </c>
      <c r="H544" s="191">
        <v>2.2496892018885658E-2</v>
      </c>
      <c r="I544" s="328"/>
      <c r="J544" s="331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</row>
    <row r="545" spans="1:20" s="113" customFormat="1" ht="18" customHeight="1">
      <c r="A545" s="321"/>
      <c r="B545" s="333"/>
      <c r="C545" s="124" t="s">
        <v>176</v>
      </c>
      <c r="D545" s="124" t="s">
        <v>177</v>
      </c>
      <c r="E545" s="172">
        <v>10800</v>
      </c>
      <c r="F545" s="189" t="s">
        <v>737</v>
      </c>
      <c r="G545" s="189" t="s">
        <v>616</v>
      </c>
      <c r="H545" s="191">
        <v>0.20247202816997092</v>
      </c>
      <c r="I545" s="328"/>
      <c r="J545" s="331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</row>
    <row r="546" spans="1:20" s="113" customFormat="1" ht="18" customHeight="1">
      <c r="A546" s="321"/>
      <c r="B546" s="333"/>
      <c r="C546" s="124" t="s">
        <v>258</v>
      </c>
      <c r="D546" s="124" t="s">
        <v>259</v>
      </c>
      <c r="E546" s="172">
        <v>10000</v>
      </c>
      <c r="F546" s="189" t="s">
        <v>781</v>
      </c>
      <c r="G546" s="189" t="s">
        <v>611</v>
      </c>
      <c r="H546" s="191">
        <v>0.18747410015738047</v>
      </c>
      <c r="I546" s="328"/>
      <c r="J546" s="331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</row>
    <row r="547" spans="1:20" s="113" customFormat="1" ht="18" customHeight="1">
      <c r="A547" s="321"/>
      <c r="B547" s="333"/>
      <c r="C547" s="124" t="s">
        <v>380</v>
      </c>
      <c r="D547" s="124" t="s">
        <v>381</v>
      </c>
      <c r="E547" s="172">
        <v>4800</v>
      </c>
      <c r="F547" s="189" t="s">
        <v>841</v>
      </c>
      <c r="G547" s="189" t="s">
        <v>611</v>
      </c>
      <c r="H547" s="191">
        <v>8.9987568075542632E-2</v>
      </c>
      <c r="I547" s="328"/>
      <c r="J547" s="331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</row>
    <row r="548" spans="1:20" s="113" customFormat="1" ht="18" customHeight="1">
      <c r="A548" s="321"/>
      <c r="B548" s="333"/>
      <c r="C548" s="124" t="s">
        <v>492</v>
      </c>
      <c r="D548" s="124" t="s">
        <v>493</v>
      </c>
      <c r="E548" s="172">
        <v>3600</v>
      </c>
      <c r="F548" s="189" t="s">
        <v>898</v>
      </c>
      <c r="G548" s="189" t="s">
        <v>611</v>
      </c>
      <c r="H548" s="191">
        <v>6.749067605665697E-2</v>
      </c>
      <c r="I548" s="328"/>
      <c r="J548" s="331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</row>
    <row r="549" spans="1:20" s="113" customFormat="1" ht="18" customHeight="1">
      <c r="A549" s="321"/>
      <c r="B549" s="333"/>
      <c r="C549" s="124" t="s">
        <v>494</v>
      </c>
      <c r="D549" s="124" t="s">
        <v>495</v>
      </c>
      <c r="E549" s="172">
        <v>1200</v>
      </c>
      <c r="F549" s="189" t="s">
        <v>899</v>
      </c>
      <c r="G549" s="189" t="s">
        <v>611</v>
      </c>
      <c r="H549" s="191">
        <v>2.2496892018885658E-2</v>
      </c>
      <c r="I549" s="328"/>
      <c r="J549" s="331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</row>
    <row r="550" spans="1:20" s="113" customFormat="1" ht="18" customHeight="1">
      <c r="A550" s="321"/>
      <c r="B550" s="333"/>
      <c r="C550" s="124" t="s">
        <v>496</v>
      </c>
      <c r="D550" s="124" t="s">
        <v>497</v>
      </c>
      <c r="E550" s="172">
        <v>4800</v>
      </c>
      <c r="F550" s="189" t="s">
        <v>900</v>
      </c>
      <c r="G550" s="189" t="s">
        <v>611</v>
      </c>
      <c r="H550" s="191">
        <v>8.9987568075542632E-2</v>
      </c>
      <c r="I550" s="328"/>
      <c r="J550" s="331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</row>
    <row r="551" spans="1:20" s="113" customFormat="1" ht="18" customHeight="1">
      <c r="A551" s="321"/>
      <c r="B551" s="333"/>
      <c r="C551" s="124" t="s">
        <v>558</v>
      </c>
      <c r="D551" s="124" t="s">
        <v>559</v>
      </c>
      <c r="E551" s="172">
        <v>10800</v>
      </c>
      <c r="F551" s="189" t="s">
        <v>938</v>
      </c>
      <c r="G551" s="189" t="s">
        <v>611</v>
      </c>
      <c r="H551" s="191">
        <v>0.20247202816997092</v>
      </c>
      <c r="I551" s="328"/>
      <c r="J551" s="331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</row>
    <row r="552" spans="1:20" s="113" customFormat="1" ht="18" customHeight="1">
      <c r="A552" s="321"/>
      <c r="B552" s="333"/>
      <c r="C552" s="124" t="s">
        <v>182</v>
      </c>
      <c r="D552" s="124" t="s">
        <v>183</v>
      </c>
      <c r="E552" s="172">
        <v>1200</v>
      </c>
      <c r="F552" s="189" t="s">
        <v>740</v>
      </c>
      <c r="G552" s="189" t="s">
        <v>616</v>
      </c>
      <c r="H552" s="191">
        <v>2.2496892018885658E-2</v>
      </c>
      <c r="I552" s="328"/>
      <c r="J552" s="331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</row>
    <row r="553" spans="1:20" s="113" customFormat="1" ht="18" customHeight="1">
      <c r="A553" s="321"/>
      <c r="B553" s="333"/>
      <c r="C553" s="124" t="s">
        <v>200</v>
      </c>
      <c r="D553" s="124" t="s">
        <v>201</v>
      </c>
      <c r="E553" s="172">
        <v>1200</v>
      </c>
      <c r="F553" s="189" t="s">
        <v>751</v>
      </c>
      <c r="G553" s="189" t="s">
        <v>611</v>
      </c>
      <c r="H553" s="191">
        <v>2.2496892018885658E-2</v>
      </c>
      <c r="I553" s="328"/>
      <c r="J553" s="331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</row>
    <row r="554" spans="1:20" s="113" customFormat="1" ht="18" customHeight="1">
      <c r="A554" s="321"/>
      <c r="B554" s="333"/>
      <c r="C554" s="124" t="s">
        <v>296</v>
      </c>
      <c r="D554" s="124" t="s">
        <v>297</v>
      </c>
      <c r="E554" s="172">
        <v>1667</v>
      </c>
      <c r="F554" s="189" t="s">
        <v>800</v>
      </c>
      <c r="G554" s="189" t="s">
        <v>611</v>
      </c>
      <c r="H554" s="191">
        <v>3.1251932496235327E-2</v>
      </c>
      <c r="I554" s="328"/>
      <c r="J554" s="331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</row>
    <row r="555" spans="1:20" s="113" customFormat="1" ht="18" customHeight="1">
      <c r="A555" s="321"/>
      <c r="B555" s="333"/>
      <c r="C555" s="124" t="s">
        <v>322</v>
      </c>
      <c r="D555" s="124" t="s">
        <v>323</v>
      </c>
      <c r="E555" s="172">
        <v>1200</v>
      </c>
      <c r="F555" s="189" t="s">
        <v>813</v>
      </c>
      <c r="G555" s="189" t="s">
        <v>611</v>
      </c>
      <c r="H555" s="191">
        <v>2.2496892018885658E-2</v>
      </c>
      <c r="I555" s="328"/>
      <c r="J555" s="331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</row>
    <row r="556" spans="1:20" s="113" customFormat="1" ht="18" customHeight="1">
      <c r="A556" s="321"/>
      <c r="B556" s="333"/>
      <c r="C556" s="124" t="s">
        <v>352</v>
      </c>
      <c r="D556" s="124" t="s">
        <v>353</v>
      </c>
      <c r="E556" s="172">
        <v>3600</v>
      </c>
      <c r="F556" s="189" t="s">
        <v>827</v>
      </c>
      <c r="G556" s="189" t="s">
        <v>611</v>
      </c>
      <c r="H556" s="191">
        <v>6.749067605665697E-2</v>
      </c>
      <c r="I556" s="328"/>
      <c r="J556" s="331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</row>
    <row r="557" spans="1:20" s="113" customFormat="1" ht="18" customHeight="1">
      <c r="A557" s="321"/>
      <c r="B557" s="333"/>
      <c r="C557" s="124" t="s">
        <v>480</v>
      </c>
      <c r="D557" s="124" t="s">
        <v>481</v>
      </c>
      <c r="E557" s="172">
        <v>1200</v>
      </c>
      <c r="F557" s="189" t="s">
        <v>892</v>
      </c>
      <c r="G557" s="189" t="s">
        <v>616</v>
      </c>
      <c r="H557" s="191">
        <v>2.2496892018885658E-2</v>
      </c>
      <c r="I557" s="328"/>
      <c r="J557" s="331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</row>
    <row r="558" spans="1:20" s="113" customFormat="1" ht="18" customHeight="1">
      <c r="A558" s="321"/>
      <c r="B558" s="333"/>
      <c r="C558" s="124" t="s">
        <v>572</v>
      </c>
      <c r="D558" s="124" t="s">
        <v>573</v>
      </c>
      <c r="E558" s="172">
        <v>4800</v>
      </c>
      <c r="F558" s="189" t="s">
        <v>947</v>
      </c>
      <c r="G558" s="189" t="s">
        <v>616</v>
      </c>
      <c r="H558" s="191">
        <v>8.9987568075542632E-2</v>
      </c>
      <c r="I558" s="328"/>
      <c r="J558" s="331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</row>
    <row r="559" spans="1:20" s="113" customFormat="1" ht="18" customHeight="1">
      <c r="A559" s="321"/>
      <c r="B559" s="333"/>
      <c r="C559" s="124" t="s">
        <v>582</v>
      </c>
      <c r="D559" s="124" t="s">
        <v>583</v>
      </c>
      <c r="E559" s="172">
        <v>1200</v>
      </c>
      <c r="F559" s="189" t="s">
        <v>953</v>
      </c>
      <c r="G559" s="189" t="s">
        <v>616</v>
      </c>
      <c r="H559" s="191">
        <v>2.2496892018885658E-2</v>
      </c>
      <c r="I559" s="328"/>
      <c r="J559" s="331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</row>
    <row r="560" spans="1:20" s="113" customFormat="1" ht="18" customHeight="1">
      <c r="A560" s="321"/>
      <c r="B560" s="333"/>
      <c r="C560" s="124" t="s">
        <v>584</v>
      </c>
      <c r="D560" s="124" t="s">
        <v>585</v>
      </c>
      <c r="E560" s="172">
        <v>7200</v>
      </c>
      <c r="F560" s="189" t="s">
        <v>954</v>
      </c>
      <c r="G560" s="189" t="s">
        <v>616</v>
      </c>
      <c r="H560" s="191">
        <v>0.13498135211331394</v>
      </c>
      <c r="I560" s="328"/>
      <c r="J560" s="331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</row>
    <row r="561" spans="1:20" s="113" customFormat="1" ht="18" customHeight="1">
      <c r="A561" s="321"/>
      <c r="B561" s="333"/>
      <c r="C561" s="124" t="s">
        <v>580</v>
      </c>
      <c r="D561" s="124" t="s">
        <v>581</v>
      </c>
      <c r="E561" s="172">
        <v>8400</v>
      </c>
      <c r="F561" s="189" t="s">
        <v>952</v>
      </c>
      <c r="G561" s="189" t="s">
        <v>616</v>
      </c>
      <c r="H561" s="191">
        <v>0.1574782441321996</v>
      </c>
      <c r="I561" s="328"/>
      <c r="J561" s="331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</row>
    <row r="562" spans="1:20" s="113" customFormat="1" ht="18" customHeight="1">
      <c r="A562" s="321"/>
      <c r="B562" s="333"/>
      <c r="C562" s="124" t="s">
        <v>144</v>
      </c>
      <c r="D562" s="124" t="s">
        <v>145</v>
      </c>
      <c r="E562" s="172">
        <v>4800</v>
      </c>
      <c r="F562" s="189" t="s">
        <v>708</v>
      </c>
      <c r="G562" s="189" t="s">
        <v>1620</v>
      </c>
      <c r="H562" s="191">
        <v>8.9987568075542632E-2</v>
      </c>
      <c r="I562" s="328"/>
      <c r="J562" s="331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</row>
    <row r="563" spans="1:20" s="113" customFormat="1" ht="18" customHeight="1">
      <c r="A563" s="321"/>
      <c r="B563" s="333"/>
      <c r="C563" s="124" t="s">
        <v>162</v>
      </c>
      <c r="D563" s="124" t="s">
        <v>163</v>
      </c>
      <c r="E563" s="172">
        <v>1200</v>
      </c>
      <c r="F563" s="189" t="s">
        <v>730</v>
      </c>
      <c r="G563" s="189" t="s">
        <v>616</v>
      </c>
      <c r="H563" s="191">
        <v>2.2496892018885658E-2</v>
      </c>
      <c r="I563" s="328"/>
      <c r="J563" s="331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</row>
    <row r="564" spans="1:20" s="113" customFormat="1" ht="18" customHeight="1">
      <c r="A564" s="321"/>
      <c r="B564" s="333"/>
      <c r="C564" s="124" t="s">
        <v>158</v>
      </c>
      <c r="D564" s="124" t="s">
        <v>159</v>
      </c>
      <c r="E564" s="172">
        <v>10000</v>
      </c>
      <c r="F564" s="189" t="s">
        <v>728</v>
      </c>
      <c r="G564" s="189" t="s">
        <v>611</v>
      </c>
      <c r="H564" s="191">
        <v>0.18747410015738047</v>
      </c>
      <c r="I564" s="328"/>
      <c r="J564" s="331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</row>
    <row r="565" spans="1:20" s="113" customFormat="1" ht="18" customHeight="1">
      <c r="A565" s="321"/>
      <c r="B565" s="333"/>
      <c r="C565" s="124" t="s">
        <v>230</v>
      </c>
      <c r="D565" s="124" t="s">
        <v>231</v>
      </c>
      <c r="E565" s="172">
        <v>10000</v>
      </c>
      <c r="F565" s="189" t="s">
        <v>766</v>
      </c>
      <c r="G565" s="189" t="s">
        <v>611</v>
      </c>
      <c r="H565" s="191">
        <v>0.18747410015738047</v>
      </c>
      <c r="I565" s="328"/>
      <c r="J565" s="331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</row>
    <row r="566" spans="1:20" s="113" customFormat="1" ht="18" customHeight="1">
      <c r="A566" s="321"/>
      <c r="B566" s="333"/>
      <c r="C566" s="124" t="s">
        <v>272</v>
      </c>
      <c r="D566" s="124" t="s">
        <v>273</v>
      </c>
      <c r="E566" s="172">
        <v>1200</v>
      </c>
      <c r="F566" s="189" t="s">
        <v>788</v>
      </c>
      <c r="G566" s="189" t="s">
        <v>616</v>
      </c>
      <c r="H566" s="191">
        <v>2.2496892018885658E-2</v>
      </c>
      <c r="I566" s="328"/>
      <c r="J566" s="331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</row>
    <row r="567" spans="1:20" s="113" customFormat="1" ht="18" customHeight="1">
      <c r="A567" s="321"/>
      <c r="B567" s="333"/>
      <c r="C567" s="124" t="s">
        <v>282</v>
      </c>
      <c r="D567" s="124" t="s">
        <v>283</v>
      </c>
      <c r="E567" s="172">
        <v>2400</v>
      </c>
      <c r="F567" s="189" t="s">
        <v>793</v>
      </c>
      <c r="G567" s="189" t="s">
        <v>611</v>
      </c>
      <c r="H567" s="191">
        <v>4.4993784037771316E-2</v>
      </c>
      <c r="I567" s="328"/>
      <c r="J567" s="331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</row>
    <row r="568" spans="1:20" s="113" customFormat="1" ht="18" customHeight="1">
      <c r="A568" s="321"/>
      <c r="B568" s="333"/>
      <c r="C568" s="124" t="s">
        <v>284</v>
      </c>
      <c r="D568" s="124" t="s">
        <v>285</v>
      </c>
      <c r="E568" s="172">
        <v>2400</v>
      </c>
      <c r="F568" s="189" t="s">
        <v>794</v>
      </c>
      <c r="G568" s="189" t="s">
        <v>611</v>
      </c>
      <c r="H568" s="191">
        <v>4.4993784037771316E-2</v>
      </c>
      <c r="I568" s="328"/>
      <c r="J568" s="331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</row>
    <row r="569" spans="1:20" s="113" customFormat="1" ht="18" customHeight="1">
      <c r="A569" s="321"/>
      <c r="B569" s="333"/>
      <c r="C569" s="124" t="s">
        <v>396</v>
      </c>
      <c r="D569" s="124" t="s">
        <v>397</v>
      </c>
      <c r="E569" s="172">
        <v>1200</v>
      </c>
      <c r="F569" s="189" t="s">
        <v>849</v>
      </c>
      <c r="G569" s="189" t="s">
        <v>611</v>
      </c>
      <c r="H569" s="191">
        <v>2.2496892018885658E-2</v>
      </c>
      <c r="I569" s="328"/>
      <c r="J569" s="331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</row>
    <row r="570" spans="1:20" s="113" customFormat="1" ht="18" customHeight="1">
      <c r="A570" s="321"/>
      <c r="B570" s="333"/>
      <c r="C570" s="124" t="s">
        <v>304</v>
      </c>
      <c r="D570" s="124" t="s">
        <v>305</v>
      </c>
      <c r="E570" s="172">
        <v>8400</v>
      </c>
      <c r="F570" s="189" t="s">
        <v>804</v>
      </c>
      <c r="G570" s="189" t="s">
        <v>611</v>
      </c>
      <c r="H570" s="191">
        <v>0.1574782441321996</v>
      </c>
      <c r="I570" s="328"/>
      <c r="J570" s="331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</row>
    <row r="571" spans="1:20" s="113" customFormat="1" ht="18" customHeight="1">
      <c r="A571" s="321"/>
      <c r="B571" s="333"/>
      <c r="C571" s="124" t="s">
        <v>364</v>
      </c>
      <c r="D571" s="124" t="s">
        <v>365</v>
      </c>
      <c r="E571" s="172">
        <v>1200</v>
      </c>
      <c r="F571" s="189" t="s">
        <v>833</v>
      </c>
      <c r="G571" s="189" t="s">
        <v>611</v>
      </c>
      <c r="H571" s="191">
        <v>2.2496892018885658E-2</v>
      </c>
      <c r="I571" s="328"/>
      <c r="J571" s="331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</row>
    <row r="572" spans="1:20" s="113" customFormat="1" ht="18" customHeight="1">
      <c r="A572" s="321"/>
      <c r="B572" s="333"/>
      <c r="C572" s="124" t="s">
        <v>366</v>
      </c>
      <c r="D572" s="124" t="s">
        <v>367</v>
      </c>
      <c r="E572" s="172">
        <v>1200</v>
      </c>
      <c r="F572" s="189" t="s">
        <v>834</v>
      </c>
      <c r="G572" s="189" t="s">
        <v>611</v>
      </c>
      <c r="H572" s="191">
        <v>2.2496892018885658E-2</v>
      </c>
      <c r="I572" s="328"/>
      <c r="J572" s="331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</row>
    <row r="573" spans="1:20" s="113" customFormat="1" ht="18" customHeight="1">
      <c r="A573" s="321"/>
      <c r="B573" s="333"/>
      <c r="C573" s="124" t="s">
        <v>438</v>
      </c>
      <c r="D573" s="124" t="s">
        <v>439</v>
      </c>
      <c r="E573" s="172">
        <v>4800</v>
      </c>
      <c r="F573" s="189" t="s">
        <v>871</v>
      </c>
      <c r="G573" s="189" t="s">
        <v>611</v>
      </c>
      <c r="H573" s="191">
        <v>8.9987568075542632E-2</v>
      </c>
      <c r="I573" s="328"/>
      <c r="J573" s="331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</row>
    <row r="574" spans="1:20" s="113" customFormat="1" ht="18" customHeight="1">
      <c r="A574" s="321"/>
      <c r="B574" s="333"/>
      <c r="C574" s="124" t="s">
        <v>482</v>
      </c>
      <c r="D574" s="124" t="s">
        <v>483</v>
      </c>
      <c r="E574" s="172">
        <v>2400</v>
      </c>
      <c r="F574" s="189" t="s">
        <v>893</v>
      </c>
      <c r="G574" s="189" t="s">
        <v>616</v>
      </c>
      <c r="H574" s="191">
        <v>4.4993784037771316E-2</v>
      </c>
      <c r="I574" s="328"/>
      <c r="J574" s="331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</row>
    <row r="575" spans="1:20" s="113" customFormat="1" ht="18" customHeight="1">
      <c r="A575" s="321"/>
      <c r="B575" s="333"/>
      <c r="C575" s="124" t="s">
        <v>490</v>
      </c>
      <c r="D575" s="124" t="s">
        <v>491</v>
      </c>
      <c r="E575" s="172">
        <v>9600</v>
      </c>
      <c r="F575" s="189" t="s">
        <v>897</v>
      </c>
      <c r="G575" s="189" t="s">
        <v>611</v>
      </c>
      <c r="H575" s="191">
        <v>0.17997513615108526</v>
      </c>
      <c r="I575" s="328"/>
      <c r="J575" s="331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</row>
    <row r="576" spans="1:20" s="113" customFormat="1" ht="18" customHeight="1">
      <c r="A576" s="321"/>
      <c r="B576" s="333"/>
      <c r="C576" s="124" t="s">
        <v>498</v>
      </c>
      <c r="D576" s="124" t="s">
        <v>499</v>
      </c>
      <c r="E576" s="172">
        <v>4800</v>
      </c>
      <c r="F576" s="189" t="s">
        <v>901</v>
      </c>
      <c r="G576" s="189" t="s">
        <v>616</v>
      </c>
      <c r="H576" s="191">
        <v>8.9987568075542632E-2</v>
      </c>
      <c r="I576" s="328"/>
      <c r="J576" s="331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</row>
    <row r="577" spans="1:20" s="113" customFormat="1" ht="18" customHeight="1">
      <c r="A577" s="321"/>
      <c r="B577" s="333"/>
      <c r="C577" s="124" t="s">
        <v>124</v>
      </c>
      <c r="D577" s="124" t="s">
        <v>125</v>
      </c>
      <c r="E577" s="172">
        <v>1200</v>
      </c>
      <c r="F577" s="189" t="s">
        <v>682</v>
      </c>
      <c r="G577" s="189" t="s">
        <v>593</v>
      </c>
      <c r="H577" s="191">
        <v>2.2496892018885658E-2</v>
      </c>
      <c r="I577" s="328"/>
      <c r="J577" s="331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</row>
    <row r="578" spans="1:20" s="113" customFormat="1" ht="18" customHeight="1">
      <c r="A578" s="321"/>
      <c r="B578" s="333"/>
      <c r="C578" s="124" t="s">
        <v>86</v>
      </c>
      <c r="D578" s="124" t="s">
        <v>87</v>
      </c>
      <c r="E578" s="172">
        <v>1200</v>
      </c>
      <c r="F578" s="189" t="s">
        <v>639</v>
      </c>
      <c r="G578" s="189" t="s">
        <v>593</v>
      </c>
      <c r="H578" s="191">
        <v>2.2496892018885658E-2</v>
      </c>
      <c r="I578" s="328"/>
      <c r="J578" s="331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</row>
    <row r="579" spans="1:20" s="113" customFormat="1" ht="18" customHeight="1">
      <c r="A579" s="321"/>
      <c r="B579" s="333"/>
      <c r="C579" s="124" t="s">
        <v>178</v>
      </c>
      <c r="D579" s="124" t="s">
        <v>179</v>
      </c>
      <c r="E579" s="172">
        <v>2400</v>
      </c>
      <c r="F579" s="189" t="s">
        <v>738</v>
      </c>
      <c r="G579" s="189" t="s">
        <v>611</v>
      </c>
      <c r="H579" s="191">
        <v>4.4993784037771316E-2</v>
      </c>
      <c r="I579" s="328"/>
      <c r="J579" s="331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</row>
    <row r="580" spans="1:20" s="113" customFormat="1" ht="18" customHeight="1">
      <c r="A580" s="321"/>
      <c r="B580" s="333"/>
      <c r="C580" s="124" t="s">
        <v>160</v>
      </c>
      <c r="D580" s="124" t="s">
        <v>161</v>
      </c>
      <c r="E580" s="172">
        <v>1200</v>
      </c>
      <c r="F580" s="189" t="s">
        <v>729</v>
      </c>
      <c r="G580" s="189" t="s">
        <v>616</v>
      </c>
      <c r="H580" s="191">
        <v>2.2496892018885658E-2</v>
      </c>
      <c r="I580" s="328"/>
      <c r="J580" s="331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</row>
    <row r="581" spans="1:20" s="113" customFormat="1" ht="18" customHeight="1">
      <c r="A581" s="321"/>
      <c r="B581" s="333"/>
      <c r="C581" s="124" t="s">
        <v>204</v>
      </c>
      <c r="D581" s="124" t="s">
        <v>205</v>
      </c>
      <c r="E581" s="172">
        <v>3600</v>
      </c>
      <c r="F581" s="189" t="s">
        <v>753</v>
      </c>
      <c r="G581" s="189" t="s">
        <v>611</v>
      </c>
      <c r="H581" s="191">
        <v>6.749067605665697E-2</v>
      </c>
      <c r="I581" s="328"/>
      <c r="J581" s="331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</row>
    <row r="582" spans="1:20" s="113" customFormat="1" ht="18" customHeight="1">
      <c r="A582" s="321"/>
      <c r="B582" s="333"/>
      <c r="C582" s="124" t="s">
        <v>208</v>
      </c>
      <c r="D582" s="124" t="s">
        <v>209</v>
      </c>
      <c r="E582" s="172">
        <v>2400</v>
      </c>
      <c r="F582" s="189" t="s">
        <v>755</v>
      </c>
      <c r="G582" s="189" t="s">
        <v>611</v>
      </c>
      <c r="H582" s="191">
        <v>4.4993784037771316E-2</v>
      </c>
      <c r="I582" s="328"/>
      <c r="J582" s="331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</row>
    <row r="583" spans="1:20" s="113" customFormat="1" ht="18" customHeight="1">
      <c r="A583" s="321"/>
      <c r="B583" s="333"/>
      <c r="C583" s="124" t="s">
        <v>190</v>
      </c>
      <c r="D583" s="124" t="s">
        <v>191</v>
      </c>
      <c r="E583" s="172">
        <v>1200</v>
      </c>
      <c r="F583" s="189" t="s">
        <v>744</v>
      </c>
      <c r="G583" s="189" t="s">
        <v>611</v>
      </c>
      <c r="H583" s="191">
        <v>2.2496892018885658E-2</v>
      </c>
      <c r="I583" s="328"/>
      <c r="J583" s="331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</row>
    <row r="584" spans="1:20" s="113" customFormat="1" ht="18" customHeight="1">
      <c r="A584" s="321"/>
      <c r="B584" s="333"/>
      <c r="C584" s="124" t="s">
        <v>222</v>
      </c>
      <c r="D584" s="124" t="s">
        <v>223</v>
      </c>
      <c r="E584" s="172">
        <v>1200</v>
      </c>
      <c r="F584" s="189" t="s">
        <v>762</v>
      </c>
      <c r="G584" s="189" t="s">
        <v>616</v>
      </c>
      <c r="H584" s="191">
        <v>2.2496892018885658E-2</v>
      </c>
      <c r="I584" s="328"/>
      <c r="J584" s="331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</row>
    <row r="585" spans="1:20" s="113" customFormat="1" ht="18" customHeight="1">
      <c r="A585" s="321"/>
      <c r="B585" s="333"/>
      <c r="C585" s="124" t="s">
        <v>236</v>
      </c>
      <c r="D585" s="124" t="s">
        <v>237</v>
      </c>
      <c r="E585" s="172">
        <v>18000</v>
      </c>
      <c r="F585" s="189" t="s">
        <v>770</v>
      </c>
      <c r="G585" s="189" t="s">
        <v>611</v>
      </c>
      <c r="H585" s="191">
        <v>0.33745338028328487</v>
      </c>
      <c r="I585" s="328"/>
      <c r="J585" s="331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</row>
    <row r="586" spans="1:20" s="113" customFormat="1" ht="18" customHeight="1">
      <c r="A586" s="321"/>
      <c r="B586" s="333"/>
      <c r="C586" s="124" t="s">
        <v>242</v>
      </c>
      <c r="D586" s="124" t="s">
        <v>243</v>
      </c>
      <c r="E586" s="172">
        <v>1200</v>
      </c>
      <c r="F586" s="189" t="s">
        <v>773</v>
      </c>
      <c r="G586" s="189" t="s">
        <v>616</v>
      </c>
      <c r="H586" s="191">
        <v>2.2496892018885658E-2</v>
      </c>
      <c r="I586" s="328"/>
      <c r="J586" s="331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</row>
    <row r="587" spans="1:20" s="113" customFormat="1" ht="18" customHeight="1">
      <c r="A587" s="321"/>
      <c r="B587" s="333"/>
      <c r="C587" s="124" t="s">
        <v>250</v>
      </c>
      <c r="D587" s="124" t="s">
        <v>251</v>
      </c>
      <c r="E587" s="172">
        <v>10000</v>
      </c>
      <c r="F587" s="189" t="s">
        <v>777</v>
      </c>
      <c r="G587" s="189" t="s">
        <v>616</v>
      </c>
      <c r="H587" s="191">
        <v>0.18747410015738047</v>
      </c>
      <c r="I587" s="328"/>
      <c r="J587" s="331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</row>
    <row r="588" spans="1:20" s="113" customFormat="1" ht="18" customHeight="1">
      <c r="A588" s="321"/>
      <c r="B588" s="333"/>
      <c r="C588" s="124" t="s">
        <v>356</v>
      </c>
      <c r="D588" s="124" t="s">
        <v>357</v>
      </c>
      <c r="E588" s="172">
        <v>10000</v>
      </c>
      <c r="F588" s="189" t="s">
        <v>829</v>
      </c>
      <c r="G588" s="189" t="s">
        <v>616</v>
      </c>
      <c r="H588" s="191">
        <v>0.18747410015738047</v>
      </c>
      <c r="I588" s="328"/>
      <c r="J588" s="331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</row>
    <row r="589" spans="1:20" s="113" customFormat="1" ht="18" customHeight="1">
      <c r="A589" s="321"/>
      <c r="B589" s="333"/>
      <c r="C589" s="124" t="s">
        <v>414</v>
      </c>
      <c r="D589" s="124" t="s">
        <v>415</v>
      </c>
      <c r="E589" s="172">
        <v>10000</v>
      </c>
      <c r="F589" s="189" t="s">
        <v>858</v>
      </c>
      <c r="G589" s="189" t="s">
        <v>611</v>
      </c>
      <c r="H589" s="191">
        <v>0.18747410015738047</v>
      </c>
      <c r="I589" s="328"/>
      <c r="J589" s="331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</row>
    <row r="590" spans="1:20" s="113" customFormat="1" ht="18" customHeight="1">
      <c r="A590" s="321"/>
      <c r="B590" s="333"/>
      <c r="C590" s="124" t="s">
        <v>270</v>
      </c>
      <c r="D590" s="124" t="s">
        <v>271</v>
      </c>
      <c r="E590" s="172">
        <v>2400</v>
      </c>
      <c r="F590" s="189" t="s">
        <v>787</v>
      </c>
      <c r="G590" s="189" t="s">
        <v>616</v>
      </c>
      <c r="H590" s="191">
        <v>4.4993784037771316E-2</v>
      </c>
      <c r="I590" s="328"/>
      <c r="J590" s="331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</row>
    <row r="591" spans="1:20" s="113" customFormat="1" ht="18" customHeight="1">
      <c r="A591" s="321"/>
      <c r="B591" s="333"/>
      <c r="C591" s="124" t="s">
        <v>436</v>
      </c>
      <c r="D591" s="124" t="s">
        <v>437</v>
      </c>
      <c r="E591" s="172">
        <v>1200</v>
      </c>
      <c r="F591" s="189" t="s">
        <v>869</v>
      </c>
      <c r="G591" s="189" t="s">
        <v>611</v>
      </c>
      <c r="H591" s="191">
        <v>2.2496892018885658E-2</v>
      </c>
      <c r="I591" s="328"/>
      <c r="J591" s="331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</row>
    <row r="592" spans="1:20" s="113" customFormat="1" ht="18" customHeight="1">
      <c r="A592" s="321"/>
      <c r="B592" s="333"/>
      <c r="C592" s="124" t="s">
        <v>164</v>
      </c>
      <c r="D592" s="124" t="s">
        <v>165</v>
      </c>
      <c r="E592" s="172">
        <v>1200</v>
      </c>
      <c r="F592" s="189" t="s">
        <v>731</v>
      </c>
      <c r="G592" s="189" t="s">
        <v>611</v>
      </c>
      <c r="H592" s="191">
        <v>2.2496892018885658E-2</v>
      </c>
      <c r="I592" s="328"/>
      <c r="J592" s="331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</row>
    <row r="593" spans="1:20" s="113" customFormat="1" ht="18" customHeight="1">
      <c r="A593" s="321"/>
      <c r="B593" s="333"/>
      <c r="C593" s="124" t="s">
        <v>224</v>
      </c>
      <c r="D593" s="124" t="s">
        <v>225</v>
      </c>
      <c r="E593" s="172">
        <v>1200</v>
      </c>
      <c r="F593" s="189" t="s">
        <v>763</v>
      </c>
      <c r="G593" s="189" t="s">
        <v>611</v>
      </c>
      <c r="H593" s="191">
        <v>2.2496892018885658E-2</v>
      </c>
      <c r="I593" s="328"/>
      <c r="J593" s="331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</row>
    <row r="594" spans="1:20" s="113" customFormat="1" ht="18" customHeight="1">
      <c r="A594" s="321"/>
      <c r="B594" s="333"/>
      <c r="C594" s="124" t="s">
        <v>478</v>
      </c>
      <c r="D594" s="124" t="s">
        <v>479</v>
      </c>
      <c r="E594" s="172">
        <v>1200</v>
      </c>
      <c r="F594" s="189" t="s">
        <v>891</v>
      </c>
      <c r="G594" s="189" t="s">
        <v>611</v>
      </c>
      <c r="H594" s="191">
        <v>2.2496892018885658E-2</v>
      </c>
      <c r="I594" s="328"/>
      <c r="J594" s="331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</row>
    <row r="595" spans="1:20" s="113" customFormat="1" ht="18" customHeight="1">
      <c r="A595" s="321"/>
      <c r="B595" s="333"/>
      <c r="C595" s="124" t="s">
        <v>530</v>
      </c>
      <c r="D595" s="124" t="s">
        <v>531</v>
      </c>
      <c r="E595" s="172">
        <v>18000</v>
      </c>
      <c r="F595" s="189" t="s">
        <v>924</v>
      </c>
      <c r="G595" s="189" t="s">
        <v>616</v>
      </c>
      <c r="H595" s="191">
        <v>0.33745338028328487</v>
      </c>
      <c r="I595" s="328"/>
      <c r="J595" s="331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</row>
    <row r="596" spans="1:20" s="113" customFormat="1" ht="18" customHeight="1">
      <c r="A596" s="321"/>
      <c r="B596" s="333"/>
      <c r="C596" s="124" t="s">
        <v>544</v>
      </c>
      <c r="D596" s="124" t="s">
        <v>545</v>
      </c>
      <c r="E596" s="172">
        <v>10000</v>
      </c>
      <c r="F596" s="189" t="s">
        <v>931</v>
      </c>
      <c r="G596" s="189" t="s">
        <v>616</v>
      </c>
      <c r="H596" s="191">
        <v>0.18747410015738047</v>
      </c>
      <c r="I596" s="328"/>
      <c r="J596" s="331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</row>
    <row r="597" spans="1:20" s="113" customFormat="1" ht="18" customHeight="1">
      <c r="A597" s="321"/>
      <c r="B597" s="333"/>
      <c r="C597" s="124" t="s">
        <v>548</v>
      </c>
      <c r="D597" s="124" t="s">
        <v>549</v>
      </c>
      <c r="E597" s="172">
        <v>1200</v>
      </c>
      <c r="F597" s="189" t="s">
        <v>933</v>
      </c>
      <c r="G597" s="189" t="s">
        <v>616</v>
      </c>
      <c r="H597" s="191">
        <v>2.2496892018885658E-2</v>
      </c>
      <c r="I597" s="328"/>
      <c r="J597" s="331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</row>
    <row r="598" spans="1:20" s="113" customFormat="1" ht="18" customHeight="1">
      <c r="A598" s="321"/>
      <c r="B598" s="333"/>
      <c r="C598" s="124" t="s">
        <v>80</v>
      </c>
      <c r="D598" s="124" t="s">
        <v>81</v>
      </c>
      <c r="E598" s="172">
        <v>2400</v>
      </c>
      <c r="F598" s="189" t="s">
        <v>629</v>
      </c>
      <c r="G598" s="189" t="s">
        <v>630</v>
      </c>
      <c r="H598" s="191">
        <v>4.4993784037771316E-2</v>
      </c>
      <c r="I598" s="328"/>
      <c r="J598" s="331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</row>
    <row r="599" spans="1:20" s="113" customFormat="1" ht="18" customHeight="1">
      <c r="A599" s="321"/>
      <c r="B599" s="333"/>
      <c r="C599" s="124" t="s">
        <v>126</v>
      </c>
      <c r="D599" s="124" t="s">
        <v>127</v>
      </c>
      <c r="E599" s="172">
        <v>1200</v>
      </c>
      <c r="F599" s="189" t="s">
        <v>683</v>
      </c>
      <c r="G599" s="189" t="s">
        <v>593</v>
      </c>
      <c r="H599" s="191">
        <v>2.2496892018885658E-2</v>
      </c>
      <c r="I599" s="328"/>
      <c r="J599" s="331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</row>
    <row r="600" spans="1:20" s="113" customFormat="1" ht="18" customHeight="1">
      <c r="A600" s="321"/>
      <c r="B600" s="333"/>
      <c r="C600" s="124" t="s">
        <v>180</v>
      </c>
      <c r="D600" s="124" t="s">
        <v>181</v>
      </c>
      <c r="E600" s="172">
        <v>19200</v>
      </c>
      <c r="F600" s="189" t="s">
        <v>739</v>
      </c>
      <c r="G600" s="189" t="s">
        <v>611</v>
      </c>
      <c r="H600" s="191">
        <v>0.35995027230217053</v>
      </c>
      <c r="I600" s="328"/>
      <c r="J600" s="331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</row>
    <row r="601" spans="1:20" s="113" customFormat="1" ht="18" customHeight="1">
      <c r="A601" s="321"/>
      <c r="B601" s="333"/>
      <c r="C601" s="124" t="s">
        <v>280</v>
      </c>
      <c r="D601" s="124" t="s">
        <v>281</v>
      </c>
      <c r="E601" s="172">
        <v>2400</v>
      </c>
      <c r="F601" s="189" t="s">
        <v>792</v>
      </c>
      <c r="G601" s="189" t="s">
        <v>616</v>
      </c>
      <c r="H601" s="191">
        <v>4.4993784037771316E-2</v>
      </c>
      <c r="I601" s="328"/>
      <c r="J601" s="331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</row>
    <row r="602" spans="1:20" s="113" customFormat="1" ht="18" customHeight="1">
      <c r="A602" s="321"/>
      <c r="B602" s="333"/>
      <c r="C602" s="124" t="s">
        <v>286</v>
      </c>
      <c r="D602" s="124" t="s">
        <v>287</v>
      </c>
      <c r="E602" s="172">
        <v>3600</v>
      </c>
      <c r="F602" s="189" t="s">
        <v>795</v>
      </c>
      <c r="G602" s="189" t="s">
        <v>616</v>
      </c>
      <c r="H602" s="191">
        <v>6.749067605665697E-2</v>
      </c>
      <c r="I602" s="328"/>
      <c r="J602" s="331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</row>
    <row r="603" spans="1:20" s="113" customFormat="1" ht="18" customHeight="1">
      <c r="A603" s="321"/>
      <c r="B603" s="333"/>
      <c r="C603" s="124" t="s">
        <v>416</v>
      </c>
      <c r="D603" s="124" t="s">
        <v>417</v>
      </c>
      <c r="E603" s="172">
        <v>1200</v>
      </c>
      <c r="F603" s="189" t="s">
        <v>859</v>
      </c>
      <c r="G603" s="189" t="s">
        <v>616</v>
      </c>
      <c r="H603" s="191">
        <v>2.2496892018885658E-2</v>
      </c>
      <c r="I603" s="328"/>
      <c r="J603" s="331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</row>
    <row r="604" spans="1:20" s="113" customFormat="1" ht="18" customHeight="1">
      <c r="A604" s="321"/>
      <c r="B604" s="333"/>
      <c r="C604" s="124" t="s">
        <v>316</v>
      </c>
      <c r="D604" s="124" t="s">
        <v>317</v>
      </c>
      <c r="E604" s="172">
        <v>10000</v>
      </c>
      <c r="F604" s="189" t="s">
        <v>810</v>
      </c>
      <c r="G604" s="189" t="s">
        <v>611</v>
      </c>
      <c r="H604" s="191">
        <v>0.18747410015738047</v>
      </c>
      <c r="I604" s="328"/>
      <c r="J604" s="331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</row>
    <row r="605" spans="1:20" s="113" customFormat="1" ht="18" customHeight="1">
      <c r="A605" s="321"/>
      <c r="B605" s="333"/>
      <c r="C605" s="124" t="s">
        <v>336</v>
      </c>
      <c r="D605" s="124" t="s">
        <v>337</v>
      </c>
      <c r="E605" s="172">
        <v>10000</v>
      </c>
      <c r="F605" s="189" t="s">
        <v>820</v>
      </c>
      <c r="G605" s="189" t="s">
        <v>611</v>
      </c>
      <c r="H605" s="191">
        <v>0.18747410015738047</v>
      </c>
      <c r="I605" s="328"/>
      <c r="J605" s="331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</row>
    <row r="606" spans="1:20" s="113" customFormat="1" ht="18" customHeight="1">
      <c r="A606" s="321"/>
      <c r="B606" s="333"/>
      <c r="C606" s="124" t="s">
        <v>252</v>
      </c>
      <c r="D606" s="124" t="s">
        <v>253</v>
      </c>
      <c r="E606" s="172">
        <v>8400</v>
      </c>
      <c r="F606" s="189" t="s">
        <v>778</v>
      </c>
      <c r="G606" s="189" t="s">
        <v>611</v>
      </c>
      <c r="H606" s="191">
        <v>0.1574782441321996</v>
      </c>
      <c r="I606" s="328"/>
      <c r="J606" s="331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</row>
    <row r="607" spans="1:20" s="113" customFormat="1" ht="18" customHeight="1">
      <c r="A607" s="321"/>
      <c r="B607" s="333"/>
      <c r="C607" s="124" t="s">
        <v>566</v>
      </c>
      <c r="D607" s="124" t="s">
        <v>567</v>
      </c>
      <c r="E607" s="172">
        <v>6000</v>
      </c>
      <c r="F607" s="189" t="s">
        <v>942</v>
      </c>
      <c r="G607" s="189" t="s">
        <v>1621</v>
      </c>
      <c r="H607" s="191">
        <v>0.11248446009442829</v>
      </c>
      <c r="I607" s="328"/>
      <c r="J607" s="331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</row>
    <row r="608" spans="1:20" s="113" customFormat="1" ht="18" customHeight="1">
      <c r="A608" s="321"/>
      <c r="B608" s="333"/>
      <c r="C608" s="124" t="s">
        <v>560</v>
      </c>
      <c r="D608" s="124" t="s">
        <v>561</v>
      </c>
      <c r="E608" s="172">
        <v>14400</v>
      </c>
      <c r="F608" s="189" t="s">
        <v>939</v>
      </c>
      <c r="G608" s="189" t="s">
        <v>616</v>
      </c>
      <c r="H608" s="191">
        <v>0.26996270422662788</v>
      </c>
      <c r="I608" s="328"/>
      <c r="J608" s="331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</row>
    <row r="609" spans="1:20" s="113" customFormat="1" ht="18" customHeight="1">
      <c r="A609" s="321"/>
      <c r="B609" s="333"/>
      <c r="C609" s="124" t="s">
        <v>60</v>
      </c>
      <c r="D609" s="124" t="s">
        <v>61</v>
      </c>
      <c r="E609" s="172">
        <v>1200</v>
      </c>
      <c r="F609" s="189" t="s">
        <v>596</v>
      </c>
      <c r="G609" s="189" t="s">
        <v>593</v>
      </c>
      <c r="H609" s="191">
        <v>2.2496892018885658E-2</v>
      </c>
      <c r="I609" s="328"/>
      <c r="J609" s="331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</row>
    <row r="610" spans="1:20" s="113" customFormat="1" ht="18" customHeight="1">
      <c r="A610" s="321"/>
      <c r="B610" s="333"/>
      <c r="C610" s="124" t="s">
        <v>130</v>
      </c>
      <c r="D610" s="124" t="s">
        <v>131</v>
      </c>
      <c r="E610" s="172">
        <v>4800</v>
      </c>
      <c r="F610" s="189" t="s">
        <v>688</v>
      </c>
      <c r="G610" s="189" t="s">
        <v>607</v>
      </c>
      <c r="H610" s="191">
        <v>8.9987568075542632E-2</v>
      </c>
      <c r="I610" s="328"/>
      <c r="J610" s="331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</row>
    <row r="611" spans="1:20" s="113" customFormat="1" ht="18" customHeight="1">
      <c r="A611" s="321"/>
      <c r="B611" s="333"/>
      <c r="C611" s="124" t="s">
        <v>98</v>
      </c>
      <c r="D611" s="124" t="s">
        <v>99</v>
      </c>
      <c r="E611" s="172">
        <v>27600</v>
      </c>
      <c r="F611" s="189" t="s">
        <v>654</v>
      </c>
      <c r="G611" s="189" t="s">
        <v>593</v>
      </c>
      <c r="H611" s="191">
        <v>0.51742851643437016</v>
      </c>
      <c r="I611" s="328"/>
      <c r="J611" s="331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</row>
    <row r="612" spans="1:20" s="113" customFormat="1" ht="18" customHeight="1">
      <c r="A612" s="321"/>
      <c r="B612" s="333"/>
      <c r="C612" s="124" t="s">
        <v>184</v>
      </c>
      <c r="D612" s="124" t="s">
        <v>185</v>
      </c>
      <c r="E612" s="172">
        <v>1200</v>
      </c>
      <c r="F612" s="189" t="s">
        <v>741</v>
      </c>
      <c r="G612" s="189" t="s">
        <v>616</v>
      </c>
      <c r="H612" s="191">
        <v>2.2496892018885658E-2</v>
      </c>
      <c r="I612" s="328"/>
      <c r="J612" s="331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</row>
    <row r="613" spans="1:20" s="113" customFormat="1" ht="18" customHeight="1">
      <c r="A613" s="321"/>
      <c r="B613" s="333"/>
      <c r="C613" s="124" t="s">
        <v>166</v>
      </c>
      <c r="D613" s="124" t="s">
        <v>167</v>
      </c>
      <c r="E613" s="172">
        <v>1200</v>
      </c>
      <c r="F613" s="189" t="s">
        <v>733</v>
      </c>
      <c r="G613" s="189" t="s">
        <v>611</v>
      </c>
      <c r="H613" s="191">
        <v>2.2496892018885658E-2</v>
      </c>
      <c r="I613" s="328"/>
      <c r="J613" s="331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</row>
    <row r="614" spans="1:20" s="113" customFormat="1" ht="18" customHeight="1">
      <c r="A614" s="321"/>
      <c r="B614" s="333"/>
      <c r="C614" s="124" t="s">
        <v>330</v>
      </c>
      <c r="D614" s="124" t="s">
        <v>331</v>
      </c>
      <c r="E614" s="172">
        <v>1200</v>
      </c>
      <c r="F614" s="189" t="s">
        <v>817</v>
      </c>
      <c r="G614" s="189" t="s">
        <v>616</v>
      </c>
      <c r="H614" s="191">
        <v>2.2496892018885658E-2</v>
      </c>
      <c r="I614" s="328"/>
      <c r="J614" s="331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</row>
    <row r="615" spans="1:20" s="113" customFormat="1" ht="18" customHeight="1">
      <c r="A615" s="321"/>
      <c r="B615" s="333"/>
      <c r="C615" s="124" t="s">
        <v>528</v>
      </c>
      <c r="D615" s="124" t="s">
        <v>529</v>
      </c>
      <c r="E615" s="172">
        <v>18000</v>
      </c>
      <c r="F615" s="189" t="s">
        <v>924</v>
      </c>
      <c r="G615" s="189" t="s">
        <v>616</v>
      </c>
      <c r="H615" s="191">
        <v>0.33745338028328487</v>
      </c>
      <c r="I615" s="328"/>
      <c r="J615" s="331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</row>
    <row r="616" spans="1:20" s="113" customFormat="1" ht="18" customHeight="1">
      <c r="A616" s="321"/>
      <c r="B616" s="333"/>
      <c r="C616" s="124" t="s">
        <v>534</v>
      </c>
      <c r="D616" s="124" t="s">
        <v>535</v>
      </c>
      <c r="E616" s="172">
        <v>2400</v>
      </c>
      <c r="F616" s="189" t="s">
        <v>926</v>
      </c>
      <c r="G616" s="189" t="s">
        <v>611</v>
      </c>
      <c r="H616" s="191">
        <v>4.4993784037771316E-2</v>
      </c>
      <c r="I616" s="328"/>
      <c r="J616" s="331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</row>
    <row r="617" spans="1:20" s="113" customFormat="1" ht="18" customHeight="1">
      <c r="A617" s="321"/>
      <c r="B617" s="333"/>
      <c r="C617" s="124" t="s">
        <v>102</v>
      </c>
      <c r="D617" s="124" t="s">
        <v>103</v>
      </c>
      <c r="E617" s="172">
        <v>200</v>
      </c>
      <c r="F617" s="189" t="s">
        <v>658</v>
      </c>
      <c r="G617" s="189" t="s">
        <v>1323</v>
      </c>
      <c r="H617" s="191">
        <v>3.7494820031476095E-3</v>
      </c>
      <c r="I617" s="328"/>
      <c r="J617" s="331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</row>
    <row r="618" spans="1:20" s="113" customFormat="1" ht="18" customHeight="1">
      <c r="A618" s="321"/>
      <c r="B618" s="333"/>
      <c r="C618" s="124" t="s">
        <v>256</v>
      </c>
      <c r="D618" s="124" t="s">
        <v>257</v>
      </c>
      <c r="E618" s="172">
        <v>400</v>
      </c>
      <c r="F618" s="189" t="s">
        <v>780</v>
      </c>
      <c r="G618" s="189" t="s">
        <v>611</v>
      </c>
      <c r="H618" s="191">
        <v>7.498964006295219E-3</v>
      </c>
      <c r="I618" s="328"/>
      <c r="J618" s="331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</row>
    <row r="619" spans="1:20" s="113" customFormat="1" ht="18" customHeight="1">
      <c r="A619" s="321"/>
      <c r="B619" s="333"/>
      <c r="C619" s="124" t="s">
        <v>268</v>
      </c>
      <c r="D619" s="124" t="s">
        <v>269</v>
      </c>
      <c r="E619" s="172">
        <v>200</v>
      </c>
      <c r="F619" s="189" t="s">
        <v>786</v>
      </c>
      <c r="G619" s="189" t="s">
        <v>611</v>
      </c>
      <c r="H619" s="191">
        <v>3.7494820031476095E-3</v>
      </c>
      <c r="I619" s="328"/>
      <c r="J619" s="331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</row>
    <row r="620" spans="1:20" s="113" customFormat="1" ht="18" customHeight="1">
      <c r="A620" s="321"/>
      <c r="B620" s="333"/>
      <c r="C620" s="124" t="s">
        <v>376</v>
      </c>
      <c r="D620" s="124" t="s">
        <v>377</v>
      </c>
      <c r="E620" s="172">
        <v>400</v>
      </c>
      <c r="F620" s="189" t="s">
        <v>839</v>
      </c>
      <c r="G620" s="189" t="s">
        <v>616</v>
      </c>
      <c r="H620" s="191">
        <v>7.498964006295219E-3</v>
      </c>
      <c r="I620" s="328"/>
      <c r="J620" s="331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</row>
    <row r="621" spans="1:20" s="113" customFormat="1" ht="18" customHeight="1">
      <c r="A621" s="321"/>
      <c r="B621" s="333"/>
      <c r="C621" s="124" t="s">
        <v>420</v>
      </c>
      <c r="D621" s="124" t="s">
        <v>421</v>
      </c>
      <c r="E621" s="172">
        <v>200</v>
      </c>
      <c r="F621" s="189" t="s">
        <v>861</v>
      </c>
      <c r="G621" s="189" t="s">
        <v>616</v>
      </c>
      <c r="H621" s="191">
        <v>3.7494820031476095E-3</v>
      </c>
      <c r="I621" s="328"/>
      <c r="J621" s="331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</row>
    <row r="622" spans="1:20" s="113" customFormat="1" ht="18" customHeight="1">
      <c r="A622" s="321"/>
      <c r="B622" s="333"/>
      <c r="C622" s="124" t="s">
        <v>334</v>
      </c>
      <c r="D622" s="124" t="s">
        <v>335</v>
      </c>
      <c r="E622" s="172">
        <v>200</v>
      </c>
      <c r="F622" s="189" t="s">
        <v>819</v>
      </c>
      <c r="G622" s="189" t="s">
        <v>611</v>
      </c>
      <c r="H622" s="191">
        <v>3.7494820031476095E-3</v>
      </c>
      <c r="I622" s="328"/>
      <c r="J622" s="331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</row>
    <row r="623" spans="1:20" s="113" customFormat="1" ht="18" customHeight="1">
      <c r="A623" s="321"/>
      <c r="B623" s="333"/>
      <c r="C623" s="124" t="s">
        <v>294</v>
      </c>
      <c r="D623" s="124" t="s">
        <v>295</v>
      </c>
      <c r="E623" s="172">
        <v>200</v>
      </c>
      <c r="F623" s="189" t="s">
        <v>799</v>
      </c>
      <c r="G623" s="189" t="s">
        <v>616</v>
      </c>
      <c r="H623" s="191">
        <v>3.7494820031476095E-3</v>
      </c>
      <c r="I623" s="328"/>
      <c r="J623" s="331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</row>
    <row r="624" spans="1:20" s="113" customFormat="1" ht="18" customHeight="1">
      <c r="A624" s="321"/>
      <c r="B624" s="333"/>
      <c r="C624" s="124" t="s">
        <v>410</v>
      </c>
      <c r="D624" s="124" t="s">
        <v>411</v>
      </c>
      <c r="E624" s="172">
        <v>200</v>
      </c>
      <c r="F624" s="189" t="s">
        <v>856</v>
      </c>
      <c r="G624" s="189" t="s">
        <v>611</v>
      </c>
      <c r="H624" s="191">
        <v>3.7494820031476095E-3</v>
      </c>
      <c r="I624" s="328"/>
      <c r="J624" s="331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</row>
    <row r="625" spans="1:20" s="113" customFormat="1" ht="18" customHeight="1">
      <c r="A625" s="321"/>
      <c r="B625" s="333"/>
      <c r="C625" s="124" t="s">
        <v>148</v>
      </c>
      <c r="D625" s="124" t="s">
        <v>149</v>
      </c>
      <c r="E625" s="172">
        <v>800</v>
      </c>
      <c r="F625" s="189" t="s">
        <v>715</v>
      </c>
      <c r="G625" s="189" t="s">
        <v>616</v>
      </c>
      <c r="H625" s="191">
        <v>1.4997928012590438E-2</v>
      </c>
      <c r="I625" s="328"/>
      <c r="J625" s="331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</row>
    <row r="626" spans="1:20" s="113" customFormat="1" ht="18" customHeight="1">
      <c r="A626" s="321"/>
      <c r="B626" s="333"/>
      <c r="C626" s="124" t="s">
        <v>150</v>
      </c>
      <c r="D626" s="124" t="s">
        <v>151</v>
      </c>
      <c r="E626" s="172">
        <v>800</v>
      </c>
      <c r="F626" s="189" t="s">
        <v>716</v>
      </c>
      <c r="G626" s="189" t="s">
        <v>616</v>
      </c>
      <c r="H626" s="191">
        <v>1.4997928012590438E-2</v>
      </c>
      <c r="I626" s="328"/>
      <c r="J626" s="331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</row>
    <row r="627" spans="1:20" s="113" customFormat="1" ht="18" customHeight="1">
      <c r="A627" s="321"/>
      <c r="B627" s="333"/>
      <c r="C627" s="124" t="s">
        <v>504</v>
      </c>
      <c r="D627" s="124" t="s">
        <v>505</v>
      </c>
      <c r="E627" s="172">
        <v>30000</v>
      </c>
      <c r="F627" s="189" t="s">
        <v>906</v>
      </c>
      <c r="G627" s="189" t="s">
        <v>611</v>
      </c>
      <c r="H627" s="191">
        <v>0.56242230047214148</v>
      </c>
      <c r="I627" s="328"/>
      <c r="J627" s="331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</row>
    <row r="628" spans="1:20" s="113" customFormat="1" ht="18" customHeight="1">
      <c r="A628" s="321"/>
      <c r="B628" s="333"/>
      <c r="C628" s="124" t="s">
        <v>506</v>
      </c>
      <c r="D628" s="124" t="s">
        <v>507</v>
      </c>
      <c r="E628" s="172">
        <v>1200</v>
      </c>
      <c r="F628" s="189" t="s">
        <v>907</v>
      </c>
      <c r="G628" s="189" t="s">
        <v>611</v>
      </c>
      <c r="H628" s="191">
        <v>2.2496892018885658E-2</v>
      </c>
      <c r="I628" s="328"/>
      <c r="J628" s="331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</row>
    <row r="629" spans="1:20" s="113" customFormat="1" ht="18" customHeight="1">
      <c r="A629" s="321"/>
      <c r="B629" s="333"/>
      <c r="C629" s="124" t="s">
        <v>532</v>
      </c>
      <c r="D629" s="124" t="s">
        <v>533</v>
      </c>
      <c r="E629" s="172">
        <v>1000</v>
      </c>
      <c r="F629" s="189" t="s">
        <v>925</v>
      </c>
      <c r="G629" s="189" t="s">
        <v>616</v>
      </c>
      <c r="H629" s="191">
        <v>1.8747410015738049E-2</v>
      </c>
      <c r="I629" s="328"/>
      <c r="J629" s="331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</row>
    <row r="630" spans="1:20" s="113" customFormat="1" ht="18" customHeight="1">
      <c r="A630" s="321"/>
      <c r="B630" s="333"/>
      <c r="C630" s="124" t="s">
        <v>66</v>
      </c>
      <c r="D630" s="124" t="s">
        <v>67</v>
      </c>
      <c r="E630" s="172">
        <v>200</v>
      </c>
      <c r="F630" s="189" t="s">
        <v>606</v>
      </c>
      <c r="G630" s="189" t="s">
        <v>1323</v>
      </c>
      <c r="H630" s="191">
        <v>3.7494820031476095E-3</v>
      </c>
      <c r="I630" s="328"/>
      <c r="J630" s="331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</row>
    <row r="631" spans="1:20" s="113" customFormat="1" ht="18" customHeight="1">
      <c r="A631" s="321"/>
      <c r="B631" s="333"/>
      <c r="C631" s="124" t="s">
        <v>76</v>
      </c>
      <c r="D631" s="124" t="s">
        <v>77</v>
      </c>
      <c r="E631" s="172">
        <v>200</v>
      </c>
      <c r="F631" s="189" t="s">
        <v>623</v>
      </c>
      <c r="G631" s="189" t="s">
        <v>1323</v>
      </c>
      <c r="H631" s="191">
        <v>3.7494820031476095E-3</v>
      </c>
      <c r="I631" s="328"/>
      <c r="J631" s="331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</row>
    <row r="632" spans="1:20" s="113" customFormat="1" ht="18" customHeight="1">
      <c r="A632" s="321"/>
      <c r="B632" s="333"/>
      <c r="C632" s="124" t="s">
        <v>74</v>
      </c>
      <c r="D632" s="124" t="s">
        <v>75</v>
      </c>
      <c r="E632" s="172">
        <v>200</v>
      </c>
      <c r="F632" s="189" t="s">
        <v>619</v>
      </c>
      <c r="G632" s="189" t="s">
        <v>620</v>
      </c>
      <c r="H632" s="191">
        <v>3.7494820031476095E-3</v>
      </c>
      <c r="I632" s="328"/>
      <c r="J632" s="331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</row>
    <row r="633" spans="1:20" s="113" customFormat="1" ht="18" customHeight="1">
      <c r="A633" s="321"/>
      <c r="B633" s="333"/>
      <c r="C633" s="124" t="s">
        <v>96</v>
      </c>
      <c r="D633" s="124" t="s">
        <v>97</v>
      </c>
      <c r="E633" s="172">
        <v>200</v>
      </c>
      <c r="F633" s="189" t="s">
        <v>653</v>
      </c>
      <c r="G633" s="189" t="s">
        <v>630</v>
      </c>
      <c r="H633" s="191">
        <v>3.7494820031476095E-3</v>
      </c>
      <c r="I633" s="328"/>
      <c r="J633" s="331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</row>
    <row r="634" spans="1:20" s="113" customFormat="1" ht="18" customHeight="1">
      <c r="A634" s="321"/>
      <c r="B634" s="333"/>
      <c r="C634" s="124" t="s">
        <v>90</v>
      </c>
      <c r="D634" s="124" t="s">
        <v>91</v>
      </c>
      <c r="E634" s="172">
        <v>200</v>
      </c>
      <c r="F634" s="189" t="s">
        <v>644</v>
      </c>
      <c r="G634" s="189" t="s">
        <v>645</v>
      </c>
      <c r="H634" s="191">
        <v>3.7494820031476095E-3</v>
      </c>
      <c r="I634" s="328"/>
      <c r="J634" s="331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</row>
    <row r="635" spans="1:20" s="113" customFormat="1" ht="18" customHeight="1">
      <c r="A635" s="321"/>
      <c r="B635" s="333"/>
      <c r="C635" s="124" t="s">
        <v>132</v>
      </c>
      <c r="D635" s="124" t="s">
        <v>133</v>
      </c>
      <c r="E635" s="172">
        <v>200</v>
      </c>
      <c r="F635" s="189" t="s">
        <v>690</v>
      </c>
      <c r="G635" s="189" t="s">
        <v>691</v>
      </c>
      <c r="H635" s="191">
        <v>3.7494820031476095E-3</v>
      </c>
      <c r="I635" s="328"/>
      <c r="J635" s="331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</row>
    <row r="636" spans="1:20" s="113" customFormat="1" ht="18" customHeight="1">
      <c r="A636" s="321"/>
      <c r="B636" s="333"/>
      <c r="C636" s="124" t="s">
        <v>344</v>
      </c>
      <c r="D636" s="124" t="s">
        <v>345</v>
      </c>
      <c r="E636" s="172">
        <v>400</v>
      </c>
      <c r="F636" s="189" t="s">
        <v>824</v>
      </c>
      <c r="G636" s="189" t="s">
        <v>611</v>
      </c>
      <c r="H636" s="191">
        <v>7.498964006295219E-3</v>
      </c>
      <c r="I636" s="328"/>
      <c r="J636" s="331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</row>
    <row r="637" spans="1:20" s="113" customFormat="1" ht="18" customHeight="1">
      <c r="A637" s="321"/>
      <c r="B637" s="333"/>
      <c r="C637" s="124" t="s">
        <v>174</v>
      </c>
      <c r="D637" s="124" t="s">
        <v>175</v>
      </c>
      <c r="E637" s="172">
        <v>600</v>
      </c>
      <c r="F637" s="189" t="s">
        <v>719</v>
      </c>
      <c r="G637" s="189" t="s">
        <v>611</v>
      </c>
      <c r="H637" s="191">
        <v>1.1248446009442829E-2</v>
      </c>
      <c r="I637" s="328"/>
      <c r="J637" s="331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</row>
    <row r="638" spans="1:20" s="113" customFormat="1" ht="18" customHeight="1">
      <c r="A638" s="321"/>
      <c r="B638" s="333"/>
      <c r="C638" s="124" t="s">
        <v>562</v>
      </c>
      <c r="D638" s="124" t="s">
        <v>563</v>
      </c>
      <c r="E638" s="172">
        <v>1200</v>
      </c>
      <c r="F638" s="189" t="s">
        <v>940</v>
      </c>
      <c r="G638" s="189" t="s">
        <v>616</v>
      </c>
      <c r="H638" s="191">
        <v>2.2496892018885658E-2</v>
      </c>
      <c r="I638" s="328"/>
      <c r="J638" s="331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</row>
    <row r="639" spans="1:20" s="113" customFormat="1" ht="18" customHeight="1">
      <c r="A639" s="321"/>
      <c r="B639" s="333"/>
      <c r="C639" s="124" t="s">
        <v>512</v>
      </c>
      <c r="D639" s="124" t="s">
        <v>513</v>
      </c>
      <c r="E639" s="172">
        <v>400</v>
      </c>
      <c r="F639" s="189" t="s">
        <v>913</v>
      </c>
      <c r="G639" s="189" t="s">
        <v>611</v>
      </c>
      <c r="H639" s="191">
        <v>7.498964006295219E-3</v>
      </c>
      <c r="I639" s="328"/>
      <c r="J639" s="331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</row>
    <row r="640" spans="1:20" s="113" customFormat="1" ht="18" customHeight="1">
      <c r="A640" s="321"/>
      <c r="B640" s="333"/>
      <c r="C640" s="124" t="s">
        <v>408</v>
      </c>
      <c r="D640" s="124" t="s">
        <v>409</v>
      </c>
      <c r="E640" s="172">
        <v>1000</v>
      </c>
      <c r="F640" s="189" t="s">
        <v>855</v>
      </c>
      <c r="G640" s="189" t="s">
        <v>611</v>
      </c>
      <c r="H640" s="191">
        <v>1.8747410015738049E-2</v>
      </c>
      <c r="I640" s="328"/>
      <c r="J640" s="331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</row>
    <row r="641" spans="1:20" s="113" customFormat="1" ht="18" customHeight="1">
      <c r="A641" s="321"/>
      <c r="B641" s="333"/>
      <c r="C641" s="124" t="s">
        <v>418</v>
      </c>
      <c r="D641" s="124" t="s">
        <v>419</v>
      </c>
      <c r="E641" s="172">
        <v>200</v>
      </c>
      <c r="F641" s="189" t="s">
        <v>860</v>
      </c>
      <c r="G641" s="189" t="s">
        <v>611</v>
      </c>
      <c r="H641" s="191">
        <v>3.7494820031476095E-3</v>
      </c>
      <c r="I641" s="328"/>
      <c r="J641" s="331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</row>
    <row r="642" spans="1:20" s="113" customFormat="1" ht="18" customHeight="1">
      <c r="A642" s="321"/>
      <c r="B642" s="333"/>
      <c r="C642" s="124" t="s">
        <v>326</v>
      </c>
      <c r="D642" s="124" t="s">
        <v>327</v>
      </c>
      <c r="E642" s="172">
        <v>400</v>
      </c>
      <c r="F642" s="189" t="s">
        <v>815</v>
      </c>
      <c r="G642" s="189" t="s">
        <v>611</v>
      </c>
      <c r="H642" s="191">
        <v>7.498964006295219E-3</v>
      </c>
      <c r="I642" s="328"/>
      <c r="J642" s="331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</row>
    <row r="643" spans="1:20" s="113" customFormat="1" ht="18" customHeight="1">
      <c r="A643" s="321"/>
      <c r="B643" s="333"/>
      <c r="C643" s="124" t="s">
        <v>556</v>
      </c>
      <c r="D643" s="124" t="s">
        <v>557</v>
      </c>
      <c r="E643" s="172">
        <v>200</v>
      </c>
      <c r="F643" s="189" t="s">
        <v>937</v>
      </c>
      <c r="G643" s="189" t="s">
        <v>616</v>
      </c>
      <c r="H643" s="191">
        <v>3.7494820031476095E-3</v>
      </c>
      <c r="I643" s="328"/>
      <c r="J643" s="331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</row>
    <row r="644" spans="1:20" s="113" customFormat="1" ht="18" customHeight="1">
      <c r="A644" s="321"/>
      <c r="B644" s="333"/>
      <c r="C644" s="124" t="s">
        <v>546</v>
      </c>
      <c r="D644" s="124" t="s">
        <v>547</v>
      </c>
      <c r="E644" s="172">
        <v>200</v>
      </c>
      <c r="F644" s="189" t="s">
        <v>932</v>
      </c>
      <c r="G644" s="189" t="s">
        <v>616</v>
      </c>
      <c r="H644" s="191">
        <v>3.7494820031476095E-3</v>
      </c>
      <c r="I644" s="328"/>
      <c r="J644" s="331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</row>
    <row r="645" spans="1:20" s="113" customFormat="1" ht="18" customHeight="1">
      <c r="A645" s="321"/>
      <c r="B645" s="333"/>
      <c r="C645" s="124" t="s">
        <v>62</v>
      </c>
      <c r="D645" s="124" t="s">
        <v>63</v>
      </c>
      <c r="E645" s="172">
        <v>200</v>
      </c>
      <c r="F645" s="189" t="s">
        <v>599</v>
      </c>
      <c r="G645" s="189" t="s">
        <v>593</v>
      </c>
      <c r="H645" s="191">
        <v>3.7494820031476095E-3</v>
      </c>
      <c r="I645" s="328"/>
      <c r="J645" s="331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</row>
    <row r="646" spans="1:20" s="113" customFormat="1" ht="18" customHeight="1">
      <c r="A646" s="321"/>
      <c r="B646" s="333"/>
      <c r="C646" s="124" t="s">
        <v>112</v>
      </c>
      <c r="D646" s="124" t="s">
        <v>113</v>
      </c>
      <c r="E646" s="172">
        <v>200</v>
      </c>
      <c r="F646" s="189" t="s">
        <v>666</v>
      </c>
      <c r="G646" s="189" t="s">
        <v>611</v>
      </c>
      <c r="H646" s="191">
        <v>3.7494820031476095E-3</v>
      </c>
      <c r="I646" s="328"/>
      <c r="J646" s="331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</row>
    <row r="647" spans="1:20" s="113" customFormat="1" ht="18" customHeight="1">
      <c r="A647" s="321"/>
      <c r="B647" s="333"/>
      <c r="C647" s="124" t="s">
        <v>306</v>
      </c>
      <c r="D647" s="124" t="s">
        <v>307</v>
      </c>
      <c r="E647" s="172">
        <v>200</v>
      </c>
      <c r="F647" s="189" t="s">
        <v>805</v>
      </c>
      <c r="G647" s="189" t="s">
        <v>611</v>
      </c>
      <c r="H647" s="191">
        <v>3.7494820031476095E-3</v>
      </c>
      <c r="I647" s="328"/>
      <c r="J647" s="331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</row>
    <row r="648" spans="1:20" s="113" customFormat="1" ht="18" customHeight="1">
      <c r="A648" s="321"/>
      <c r="B648" s="333"/>
      <c r="C648" s="124" t="s">
        <v>278</v>
      </c>
      <c r="D648" s="124" t="s">
        <v>279</v>
      </c>
      <c r="E648" s="172">
        <v>1000</v>
      </c>
      <c r="F648" s="189" t="s">
        <v>791</v>
      </c>
      <c r="G648" s="189" t="s">
        <v>611</v>
      </c>
      <c r="H648" s="191">
        <v>1.8747410015738049E-2</v>
      </c>
      <c r="I648" s="328"/>
      <c r="J648" s="331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</row>
    <row r="649" spans="1:20" s="113" customFormat="1" ht="18" customHeight="1">
      <c r="A649" s="321"/>
      <c r="B649" s="333"/>
      <c r="C649" s="124" t="s">
        <v>292</v>
      </c>
      <c r="D649" s="124" t="s">
        <v>293</v>
      </c>
      <c r="E649" s="172">
        <v>400</v>
      </c>
      <c r="F649" s="189" t="s">
        <v>798</v>
      </c>
      <c r="G649" s="189" t="s">
        <v>611</v>
      </c>
      <c r="H649" s="191">
        <v>7.498964006295219E-3</v>
      </c>
      <c r="I649" s="328"/>
      <c r="J649" s="331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</row>
    <row r="650" spans="1:20" s="113" customFormat="1" ht="18" customHeight="1">
      <c r="A650" s="321"/>
      <c r="B650" s="333"/>
      <c r="C650" s="124" t="s">
        <v>404</v>
      </c>
      <c r="D650" s="124" t="s">
        <v>405</v>
      </c>
      <c r="E650" s="172">
        <v>200</v>
      </c>
      <c r="F650" s="189" t="s">
        <v>853</v>
      </c>
      <c r="G650" s="189" t="s">
        <v>616</v>
      </c>
      <c r="H650" s="191">
        <v>3.7494820031476095E-3</v>
      </c>
      <c r="I650" s="328"/>
      <c r="J650" s="331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</row>
    <row r="651" spans="1:20" s="113" customFormat="1" ht="18" customHeight="1">
      <c r="A651" s="321"/>
      <c r="B651" s="333"/>
      <c r="C651" s="124" t="s">
        <v>328</v>
      </c>
      <c r="D651" s="124" t="s">
        <v>329</v>
      </c>
      <c r="E651" s="172">
        <v>1000</v>
      </c>
      <c r="F651" s="189" t="s">
        <v>816</v>
      </c>
      <c r="G651" s="189" t="s">
        <v>611</v>
      </c>
      <c r="H651" s="191">
        <v>1.8747410015738049E-2</v>
      </c>
      <c r="I651" s="328"/>
      <c r="J651" s="331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</row>
    <row r="652" spans="1:20" s="113" customFormat="1" ht="18" customHeight="1">
      <c r="A652" s="321"/>
      <c r="B652" s="333"/>
      <c r="C652" s="124" t="s">
        <v>454</v>
      </c>
      <c r="D652" s="124" t="s">
        <v>455</v>
      </c>
      <c r="E652" s="172">
        <v>200</v>
      </c>
      <c r="F652" s="189" t="s">
        <v>879</v>
      </c>
      <c r="G652" s="189" t="s">
        <v>611</v>
      </c>
      <c r="H652" s="191">
        <v>3.7494820031476095E-3</v>
      </c>
      <c r="I652" s="328"/>
      <c r="J652" s="331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</row>
    <row r="653" spans="1:20" s="113" customFormat="1" ht="18" customHeight="1">
      <c r="A653" s="321"/>
      <c r="B653" s="333"/>
      <c r="C653" s="124" t="s">
        <v>570</v>
      </c>
      <c r="D653" s="124" t="s">
        <v>571</v>
      </c>
      <c r="E653" s="172">
        <v>1200</v>
      </c>
      <c r="F653" s="189" t="s">
        <v>946</v>
      </c>
      <c r="G653" s="189" t="s">
        <v>611</v>
      </c>
      <c r="H653" s="191">
        <v>2.2496892018885658E-2</v>
      </c>
      <c r="I653" s="328"/>
      <c r="J653" s="331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</row>
    <row r="654" spans="1:20" s="113" customFormat="1" ht="18" customHeight="1">
      <c r="A654" s="321"/>
      <c r="B654" s="333"/>
      <c r="C654" s="124" t="s">
        <v>516</v>
      </c>
      <c r="D654" s="124" t="s">
        <v>517</v>
      </c>
      <c r="E654" s="172">
        <v>400</v>
      </c>
      <c r="F654" s="189" t="s">
        <v>916</v>
      </c>
      <c r="G654" s="189" t="s">
        <v>634</v>
      </c>
      <c r="H654" s="191">
        <v>7.498964006295219E-3</v>
      </c>
      <c r="I654" s="328"/>
      <c r="J654" s="331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</row>
    <row r="655" spans="1:20" s="113" customFormat="1" ht="18" customHeight="1">
      <c r="A655" s="321"/>
      <c r="B655" s="333"/>
      <c r="C655" s="124" t="s">
        <v>576</v>
      </c>
      <c r="D655" s="124" t="s">
        <v>577</v>
      </c>
      <c r="E655" s="172">
        <v>200</v>
      </c>
      <c r="F655" s="189" t="s">
        <v>948</v>
      </c>
      <c r="G655" s="189" t="s">
        <v>611</v>
      </c>
      <c r="H655" s="191">
        <v>3.7494820031476095E-3</v>
      </c>
      <c r="I655" s="328"/>
      <c r="J655" s="331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</row>
    <row r="656" spans="1:20" s="113" customFormat="1" ht="18" customHeight="1">
      <c r="A656" s="321"/>
      <c r="B656" s="333"/>
      <c r="C656" s="124" t="s">
        <v>368</v>
      </c>
      <c r="D656" s="124" t="s">
        <v>369</v>
      </c>
      <c r="E656" s="172">
        <v>200</v>
      </c>
      <c r="F656" s="189" t="s">
        <v>835</v>
      </c>
      <c r="G656" s="189" t="s">
        <v>611</v>
      </c>
      <c r="H656" s="191">
        <v>3.7494820031476095E-3</v>
      </c>
      <c r="I656" s="328"/>
      <c r="J656" s="331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</row>
    <row r="657" spans="1:20" s="113" customFormat="1" ht="18" customHeight="1">
      <c r="A657" s="321"/>
      <c r="B657" s="333"/>
      <c r="C657" s="124" t="s">
        <v>378</v>
      </c>
      <c r="D657" s="124" t="s">
        <v>379</v>
      </c>
      <c r="E657" s="172">
        <v>400</v>
      </c>
      <c r="F657" s="189" t="s">
        <v>840</v>
      </c>
      <c r="G657" s="189" t="s">
        <v>616</v>
      </c>
      <c r="H657" s="191">
        <v>7.498964006295219E-3</v>
      </c>
      <c r="I657" s="328"/>
      <c r="J657" s="331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</row>
    <row r="658" spans="1:20" s="113" customFormat="1" ht="18" customHeight="1">
      <c r="A658" s="321"/>
      <c r="B658" s="333"/>
      <c r="C658" s="124" t="s">
        <v>394</v>
      </c>
      <c r="D658" s="124" t="s">
        <v>395</v>
      </c>
      <c r="E658" s="172">
        <v>200</v>
      </c>
      <c r="F658" s="189" t="s">
        <v>848</v>
      </c>
      <c r="G658" s="189" t="s">
        <v>611</v>
      </c>
      <c r="H658" s="191">
        <v>3.7494820031476095E-3</v>
      </c>
      <c r="I658" s="328"/>
      <c r="J658" s="331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</row>
    <row r="659" spans="1:20" s="113" customFormat="1" ht="18" customHeight="1">
      <c r="A659" s="321"/>
      <c r="B659" s="333"/>
      <c r="C659" s="124" t="s">
        <v>374</v>
      </c>
      <c r="D659" s="124" t="s">
        <v>375</v>
      </c>
      <c r="E659" s="172">
        <v>400</v>
      </c>
      <c r="F659" s="189" t="s">
        <v>838</v>
      </c>
      <c r="G659" s="189" t="s">
        <v>611</v>
      </c>
      <c r="H659" s="191">
        <v>7.498964006295219E-3</v>
      </c>
      <c r="I659" s="328"/>
      <c r="J659" s="331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</row>
    <row r="660" spans="1:20" s="113" customFormat="1" ht="18" customHeight="1">
      <c r="A660" s="321"/>
      <c r="B660" s="333"/>
      <c r="C660" s="124" t="s">
        <v>446</v>
      </c>
      <c r="D660" s="124" t="s">
        <v>447</v>
      </c>
      <c r="E660" s="172">
        <v>200</v>
      </c>
      <c r="F660" s="189" t="s">
        <v>875</v>
      </c>
      <c r="G660" s="189" t="s">
        <v>611</v>
      </c>
      <c r="H660" s="191">
        <v>3.7494820031476095E-3</v>
      </c>
      <c r="I660" s="328"/>
      <c r="J660" s="331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</row>
    <row r="661" spans="1:20" s="113" customFormat="1" ht="18" customHeight="1">
      <c r="A661" s="321"/>
      <c r="B661" s="333"/>
      <c r="C661" s="124" t="s">
        <v>476</v>
      </c>
      <c r="D661" s="124" t="s">
        <v>477</v>
      </c>
      <c r="E661" s="172">
        <v>200</v>
      </c>
      <c r="F661" s="189" t="s">
        <v>890</v>
      </c>
      <c r="G661" s="189" t="s">
        <v>611</v>
      </c>
      <c r="H661" s="191">
        <v>3.7494820031476095E-3</v>
      </c>
      <c r="I661" s="328"/>
      <c r="J661" s="331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</row>
    <row r="662" spans="1:20" s="113" customFormat="1" ht="18" customHeight="1">
      <c r="A662" s="321"/>
      <c r="B662" s="333"/>
      <c r="C662" s="124" t="s">
        <v>484</v>
      </c>
      <c r="D662" s="124" t="s">
        <v>485</v>
      </c>
      <c r="E662" s="172">
        <v>200</v>
      </c>
      <c r="F662" s="189" t="s">
        <v>894</v>
      </c>
      <c r="G662" s="189" t="s">
        <v>616</v>
      </c>
      <c r="H662" s="191">
        <v>3.7494820031476095E-3</v>
      </c>
      <c r="I662" s="328"/>
      <c r="J662" s="331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</row>
    <row r="663" spans="1:20" s="113" customFormat="1" ht="18" customHeight="1">
      <c r="A663" s="321"/>
      <c r="B663" s="333"/>
      <c r="C663" s="124" t="s">
        <v>574</v>
      </c>
      <c r="D663" s="124" t="s">
        <v>575</v>
      </c>
      <c r="E663" s="172">
        <v>1400</v>
      </c>
      <c r="F663" s="189" t="s">
        <v>947</v>
      </c>
      <c r="G663" s="189" t="s">
        <v>1621</v>
      </c>
      <c r="H663" s="191">
        <v>2.6246374022033267E-2</v>
      </c>
      <c r="I663" s="328"/>
      <c r="J663" s="331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</row>
    <row r="664" spans="1:20" s="113" customFormat="1" ht="18" customHeight="1">
      <c r="A664" s="321"/>
      <c r="B664" s="333"/>
      <c r="C664" s="124" t="s">
        <v>110</v>
      </c>
      <c r="D664" s="124" t="s">
        <v>111</v>
      </c>
      <c r="E664" s="172">
        <v>200</v>
      </c>
      <c r="F664" s="189" t="s">
        <v>662</v>
      </c>
      <c r="G664" s="189" t="s">
        <v>663</v>
      </c>
      <c r="H664" s="191">
        <v>3.7494820031476095E-3</v>
      </c>
      <c r="I664" s="328"/>
      <c r="J664" s="331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</row>
    <row r="665" spans="1:20" s="113" customFormat="1" ht="18" customHeight="1">
      <c r="A665" s="321"/>
      <c r="B665" s="333"/>
      <c r="C665" s="124" t="s">
        <v>176</v>
      </c>
      <c r="D665" s="124" t="s">
        <v>177</v>
      </c>
      <c r="E665" s="172">
        <v>200</v>
      </c>
      <c r="F665" s="189" t="s">
        <v>737</v>
      </c>
      <c r="G665" s="189" t="s">
        <v>616</v>
      </c>
      <c r="H665" s="191">
        <v>3.7494820031476095E-3</v>
      </c>
      <c r="I665" s="328"/>
      <c r="J665" s="331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</row>
    <row r="666" spans="1:20" s="113" customFormat="1" ht="18" customHeight="1">
      <c r="A666" s="321"/>
      <c r="B666" s="333"/>
      <c r="C666" s="124" t="s">
        <v>492</v>
      </c>
      <c r="D666" s="124" t="s">
        <v>493</v>
      </c>
      <c r="E666" s="172">
        <v>200</v>
      </c>
      <c r="F666" s="189" t="s">
        <v>898</v>
      </c>
      <c r="G666" s="189" t="s">
        <v>611</v>
      </c>
      <c r="H666" s="191">
        <v>3.7494820031476095E-3</v>
      </c>
      <c r="I666" s="328"/>
      <c r="J666" s="331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</row>
    <row r="667" spans="1:20" s="113" customFormat="1" ht="18" customHeight="1">
      <c r="A667" s="321"/>
      <c r="B667" s="333"/>
      <c r="C667" s="124" t="s">
        <v>494</v>
      </c>
      <c r="D667" s="124" t="s">
        <v>495</v>
      </c>
      <c r="E667" s="172">
        <v>200</v>
      </c>
      <c r="F667" s="189" t="s">
        <v>899</v>
      </c>
      <c r="G667" s="189" t="s">
        <v>611</v>
      </c>
      <c r="H667" s="191">
        <v>3.7494820031476095E-3</v>
      </c>
      <c r="I667" s="328"/>
      <c r="J667" s="331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</row>
    <row r="668" spans="1:20" s="113" customFormat="1" ht="18" customHeight="1">
      <c r="A668" s="321"/>
      <c r="B668" s="333"/>
      <c r="C668" s="124" t="s">
        <v>558</v>
      </c>
      <c r="D668" s="124" t="s">
        <v>559</v>
      </c>
      <c r="E668" s="172">
        <v>600</v>
      </c>
      <c r="F668" s="189" t="s">
        <v>938</v>
      </c>
      <c r="G668" s="189" t="s">
        <v>611</v>
      </c>
      <c r="H668" s="191">
        <v>1.1248446009442829E-2</v>
      </c>
      <c r="I668" s="328"/>
      <c r="J668" s="331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</row>
    <row r="669" spans="1:20" s="113" customFormat="1" ht="18" customHeight="1">
      <c r="A669" s="321"/>
      <c r="B669" s="333"/>
      <c r="C669" s="124" t="s">
        <v>100</v>
      </c>
      <c r="D669" s="124" t="s">
        <v>101</v>
      </c>
      <c r="E669" s="172">
        <v>200</v>
      </c>
      <c r="F669" s="189" t="s">
        <v>655</v>
      </c>
      <c r="G669" s="189" t="s">
        <v>649</v>
      </c>
      <c r="H669" s="191">
        <v>3.7494820031476095E-3</v>
      </c>
      <c r="I669" s="328"/>
      <c r="J669" s="331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</row>
    <row r="670" spans="1:20" s="113" customFormat="1" ht="18" customHeight="1">
      <c r="A670" s="321"/>
      <c r="B670" s="333"/>
      <c r="C670" s="124" t="s">
        <v>296</v>
      </c>
      <c r="D670" s="124" t="s">
        <v>297</v>
      </c>
      <c r="E670" s="172">
        <v>1667</v>
      </c>
      <c r="F670" s="189" t="s">
        <v>800</v>
      </c>
      <c r="G670" s="189" t="s">
        <v>611</v>
      </c>
      <c r="H670" s="191">
        <v>3.1251932496235327E-2</v>
      </c>
      <c r="I670" s="328"/>
      <c r="J670" s="331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</row>
    <row r="671" spans="1:20" s="113" customFormat="1" ht="18" customHeight="1">
      <c r="A671" s="321"/>
      <c r="B671" s="333"/>
      <c r="C671" s="124" t="s">
        <v>322</v>
      </c>
      <c r="D671" s="124" t="s">
        <v>323</v>
      </c>
      <c r="E671" s="172">
        <v>400</v>
      </c>
      <c r="F671" s="189" t="s">
        <v>813</v>
      </c>
      <c r="G671" s="189" t="s">
        <v>611</v>
      </c>
      <c r="H671" s="191">
        <v>7.498964006295219E-3</v>
      </c>
      <c r="I671" s="328"/>
      <c r="J671" s="331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</row>
    <row r="672" spans="1:20" s="113" customFormat="1" ht="18" customHeight="1">
      <c r="A672" s="321"/>
      <c r="B672" s="333"/>
      <c r="C672" s="124" t="s">
        <v>352</v>
      </c>
      <c r="D672" s="124" t="s">
        <v>353</v>
      </c>
      <c r="E672" s="172">
        <v>600</v>
      </c>
      <c r="F672" s="189" t="s">
        <v>827</v>
      </c>
      <c r="G672" s="189" t="s">
        <v>611</v>
      </c>
      <c r="H672" s="191">
        <v>1.1248446009442829E-2</v>
      </c>
      <c r="I672" s="328"/>
      <c r="J672" s="331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</row>
    <row r="673" spans="1:20" s="113" customFormat="1" ht="18" customHeight="1">
      <c r="A673" s="321"/>
      <c r="B673" s="333"/>
      <c r="C673" s="124" t="s">
        <v>470</v>
      </c>
      <c r="D673" s="124" t="s">
        <v>471</v>
      </c>
      <c r="E673" s="172">
        <v>400</v>
      </c>
      <c r="F673" s="189" t="s">
        <v>887</v>
      </c>
      <c r="G673" s="189" t="s">
        <v>611</v>
      </c>
      <c r="H673" s="191">
        <v>7.498964006295219E-3</v>
      </c>
      <c r="I673" s="328"/>
      <c r="J673" s="331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</row>
    <row r="674" spans="1:20" s="113" customFormat="1" ht="18" customHeight="1">
      <c r="A674" s="321"/>
      <c r="B674" s="333"/>
      <c r="C674" s="124" t="s">
        <v>480</v>
      </c>
      <c r="D674" s="124" t="s">
        <v>481</v>
      </c>
      <c r="E674" s="172">
        <v>200</v>
      </c>
      <c r="F674" s="189" t="s">
        <v>892</v>
      </c>
      <c r="G674" s="189" t="s">
        <v>616</v>
      </c>
      <c r="H674" s="191">
        <v>3.7494820031476095E-3</v>
      </c>
      <c r="I674" s="328"/>
      <c r="J674" s="331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</row>
    <row r="675" spans="1:20" s="113" customFormat="1" ht="18" customHeight="1">
      <c r="A675" s="321"/>
      <c r="B675" s="333"/>
      <c r="C675" s="124" t="s">
        <v>572</v>
      </c>
      <c r="D675" s="124" t="s">
        <v>573</v>
      </c>
      <c r="E675" s="172">
        <v>200</v>
      </c>
      <c r="F675" s="189" t="s">
        <v>947</v>
      </c>
      <c r="G675" s="189" t="s">
        <v>616</v>
      </c>
      <c r="H675" s="191">
        <v>3.7494820031476095E-3</v>
      </c>
      <c r="I675" s="328"/>
      <c r="J675" s="331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</row>
    <row r="676" spans="1:20" s="113" customFormat="1" ht="18" customHeight="1">
      <c r="A676" s="321"/>
      <c r="B676" s="333"/>
      <c r="C676" s="124" t="s">
        <v>582</v>
      </c>
      <c r="D676" s="124" t="s">
        <v>583</v>
      </c>
      <c r="E676" s="172">
        <v>1400</v>
      </c>
      <c r="F676" s="189" t="s">
        <v>953</v>
      </c>
      <c r="G676" s="189" t="s">
        <v>616</v>
      </c>
      <c r="H676" s="191">
        <v>2.6246374022033267E-2</v>
      </c>
      <c r="I676" s="328"/>
      <c r="J676" s="331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</row>
    <row r="677" spans="1:20" s="113" customFormat="1" ht="18" customHeight="1">
      <c r="A677" s="321"/>
      <c r="B677" s="333"/>
      <c r="C677" s="124" t="s">
        <v>584</v>
      </c>
      <c r="D677" s="124" t="s">
        <v>585</v>
      </c>
      <c r="E677" s="172">
        <v>1200</v>
      </c>
      <c r="F677" s="189" t="s">
        <v>954</v>
      </c>
      <c r="G677" s="189" t="s">
        <v>616</v>
      </c>
      <c r="H677" s="191">
        <v>2.2496892018885658E-2</v>
      </c>
      <c r="I677" s="328"/>
      <c r="J677" s="331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</row>
    <row r="678" spans="1:20" s="113" customFormat="1" ht="18" customHeight="1">
      <c r="A678" s="321"/>
      <c r="B678" s="333"/>
      <c r="C678" s="124" t="s">
        <v>272</v>
      </c>
      <c r="D678" s="124" t="s">
        <v>273</v>
      </c>
      <c r="E678" s="172">
        <v>200</v>
      </c>
      <c r="F678" s="189" t="s">
        <v>788</v>
      </c>
      <c r="G678" s="189" t="s">
        <v>616</v>
      </c>
      <c r="H678" s="191">
        <v>3.7494820031476095E-3</v>
      </c>
      <c r="I678" s="328"/>
      <c r="J678" s="331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</row>
    <row r="679" spans="1:20" s="113" customFormat="1" ht="18" customHeight="1">
      <c r="A679" s="321"/>
      <c r="B679" s="333"/>
      <c r="C679" s="124" t="s">
        <v>282</v>
      </c>
      <c r="D679" s="124" t="s">
        <v>283</v>
      </c>
      <c r="E679" s="172">
        <v>1800</v>
      </c>
      <c r="F679" s="189" t="s">
        <v>793</v>
      </c>
      <c r="G679" s="189" t="s">
        <v>611</v>
      </c>
      <c r="H679" s="191">
        <v>3.3745338028328485E-2</v>
      </c>
      <c r="I679" s="328"/>
      <c r="J679" s="331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</row>
    <row r="680" spans="1:20" s="113" customFormat="1" ht="18" customHeight="1">
      <c r="A680" s="321"/>
      <c r="B680" s="333"/>
      <c r="C680" s="124" t="s">
        <v>284</v>
      </c>
      <c r="D680" s="124" t="s">
        <v>285</v>
      </c>
      <c r="E680" s="172">
        <v>200</v>
      </c>
      <c r="F680" s="189" t="s">
        <v>794</v>
      </c>
      <c r="G680" s="189" t="s">
        <v>611</v>
      </c>
      <c r="H680" s="191">
        <v>3.7494820031476095E-3</v>
      </c>
      <c r="I680" s="328"/>
      <c r="J680" s="331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</row>
    <row r="681" spans="1:20" s="113" customFormat="1" ht="18" customHeight="1">
      <c r="A681" s="321"/>
      <c r="B681" s="333"/>
      <c r="C681" s="124" t="s">
        <v>396</v>
      </c>
      <c r="D681" s="124" t="s">
        <v>397</v>
      </c>
      <c r="E681" s="172">
        <v>600</v>
      </c>
      <c r="F681" s="189" t="s">
        <v>849</v>
      </c>
      <c r="G681" s="189" t="s">
        <v>611</v>
      </c>
      <c r="H681" s="191">
        <v>1.1248446009442829E-2</v>
      </c>
      <c r="I681" s="328"/>
      <c r="J681" s="331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</row>
    <row r="682" spans="1:20" s="113" customFormat="1" ht="18" customHeight="1">
      <c r="A682" s="321"/>
      <c r="B682" s="333"/>
      <c r="C682" s="124" t="s">
        <v>304</v>
      </c>
      <c r="D682" s="124" t="s">
        <v>305</v>
      </c>
      <c r="E682" s="172">
        <v>1000</v>
      </c>
      <c r="F682" s="189" t="s">
        <v>804</v>
      </c>
      <c r="G682" s="189" t="s">
        <v>611</v>
      </c>
      <c r="H682" s="191">
        <v>1.8747410015738049E-2</v>
      </c>
      <c r="I682" s="328"/>
      <c r="J682" s="331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</row>
    <row r="683" spans="1:20" s="113" customFormat="1" ht="18" customHeight="1">
      <c r="A683" s="321"/>
      <c r="B683" s="333"/>
      <c r="C683" s="124" t="s">
        <v>366</v>
      </c>
      <c r="D683" s="124" t="s">
        <v>367</v>
      </c>
      <c r="E683" s="172">
        <v>2600</v>
      </c>
      <c r="F683" s="189" t="s">
        <v>834</v>
      </c>
      <c r="G683" s="189" t="s">
        <v>611</v>
      </c>
      <c r="H683" s="191">
        <v>4.8743266040918928E-2</v>
      </c>
      <c r="I683" s="328"/>
      <c r="J683" s="331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</row>
    <row r="684" spans="1:20" s="113" customFormat="1" ht="18" customHeight="1">
      <c r="A684" s="321"/>
      <c r="B684" s="333"/>
      <c r="C684" s="124" t="s">
        <v>438</v>
      </c>
      <c r="D684" s="124" t="s">
        <v>439</v>
      </c>
      <c r="E684" s="172">
        <v>600</v>
      </c>
      <c r="F684" s="189" t="s">
        <v>871</v>
      </c>
      <c r="G684" s="189" t="s">
        <v>611</v>
      </c>
      <c r="H684" s="191">
        <v>1.1248446009442829E-2</v>
      </c>
      <c r="I684" s="328"/>
      <c r="J684" s="331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</row>
    <row r="685" spans="1:20" s="113" customFormat="1" ht="18" customHeight="1">
      <c r="A685" s="321"/>
      <c r="B685" s="333"/>
      <c r="C685" s="124" t="s">
        <v>482</v>
      </c>
      <c r="D685" s="124" t="s">
        <v>483</v>
      </c>
      <c r="E685" s="172">
        <v>400</v>
      </c>
      <c r="F685" s="189" t="s">
        <v>893</v>
      </c>
      <c r="G685" s="189" t="s">
        <v>616</v>
      </c>
      <c r="H685" s="191">
        <v>7.498964006295219E-3</v>
      </c>
      <c r="I685" s="328"/>
      <c r="J685" s="331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</row>
    <row r="686" spans="1:20" s="113" customFormat="1" ht="18" customHeight="1">
      <c r="A686" s="321"/>
      <c r="B686" s="333"/>
      <c r="C686" s="124" t="s">
        <v>490</v>
      </c>
      <c r="D686" s="124" t="s">
        <v>491</v>
      </c>
      <c r="E686" s="172">
        <v>1600</v>
      </c>
      <c r="F686" s="189" t="s">
        <v>897</v>
      </c>
      <c r="G686" s="189" t="s">
        <v>611</v>
      </c>
      <c r="H686" s="191">
        <v>2.9995856025180876E-2</v>
      </c>
      <c r="I686" s="328"/>
      <c r="J686" s="331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</row>
    <row r="687" spans="1:20" s="113" customFormat="1" ht="18" customHeight="1">
      <c r="A687" s="321"/>
      <c r="B687" s="333"/>
      <c r="C687" s="124" t="s">
        <v>498</v>
      </c>
      <c r="D687" s="124" t="s">
        <v>499</v>
      </c>
      <c r="E687" s="172">
        <v>400</v>
      </c>
      <c r="F687" s="189" t="s">
        <v>901</v>
      </c>
      <c r="G687" s="189" t="s">
        <v>616</v>
      </c>
      <c r="H687" s="191">
        <v>7.498964006295219E-3</v>
      </c>
      <c r="I687" s="328"/>
      <c r="J687" s="331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</row>
    <row r="688" spans="1:20" s="113" customFormat="1" ht="18" customHeight="1">
      <c r="A688" s="321"/>
      <c r="B688" s="333"/>
      <c r="C688" s="124" t="s">
        <v>124</v>
      </c>
      <c r="D688" s="124" t="s">
        <v>125</v>
      </c>
      <c r="E688" s="172">
        <v>400</v>
      </c>
      <c r="F688" s="189" t="s">
        <v>682</v>
      </c>
      <c r="G688" s="189" t="s">
        <v>593</v>
      </c>
      <c r="H688" s="191">
        <v>7.498964006295219E-3</v>
      </c>
      <c r="I688" s="328"/>
      <c r="J688" s="331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</row>
    <row r="689" spans="1:20" s="113" customFormat="1" ht="18" customHeight="1">
      <c r="A689" s="321"/>
      <c r="B689" s="333"/>
      <c r="C689" s="124" t="s">
        <v>86</v>
      </c>
      <c r="D689" s="124" t="s">
        <v>87</v>
      </c>
      <c r="E689" s="172">
        <v>200</v>
      </c>
      <c r="F689" s="189" t="s">
        <v>639</v>
      </c>
      <c r="G689" s="189" t="s">
        <v>593</v>
      </c>
      <c r="H689" s="191">
        <v>3.7494820031476095E-3</v>
      </c>
      <c r="I689" s="328"/>
      <c r="J689" s="331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</row>
    <row r="690" spans="1:20" s="113" customFormat="1" ht="18" customHeight="1">
      <c r="A690" s="321"/>
      <c r="B690" s="333"/>
      <c r="C690" s="124" t="s">
        <v>236</v>
      </c>
      <c r="D690" s="124" t="s">
        <v>237</v>
      </c>
      <c r="E690" s="172">
        <v>2600</v>
      </c>
      <c r="F690" s="189" t="s">
        <v>770</v>
      </c>
      <c r="G690" s="189" t="s">
        <v>611</v>
      </c>
      <c r="H690" s="191">
        <v>4.8743266040918928E-2</v>
      </c>
      <c r="I690" s="328"/>
      <c r="J690" s="331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</row>
    <row r="691" spans="1:20" s="113" customFormat="1" ht="18" customHeight="1">
      <c r="A691" s="321"/>
      <c r="B691" s="333"/>
      <c r="C691" s="124" t="s">
        <v>242</v>
      </c>
      <c r="D691" s="124" t="s">
        <v>243</v>
      </c>
      <c r="E691" s="172">
        <v>200</v>
      </c>
      <c r="F691" s="189" t="s">
        <v>773</v>
      </c>
      <c r="G691" s="189" t="s">
        <v>616</v>
      </c>
      <c r="H691" s="191">
        <v>3.7494820031476095E-3</v>
      </c>
      <c r="I691" s="328"/>
      <c r="J691" s="331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</row>
    <row r="692" spans="1:20" s="113" customFormat="1" ht="18" customHeight="1">
      <c r="A692" s="321"/>
      <c r="B692" s="333"/>
      <c r="C692" s="124" t="s">
        <v>436</v>
      </c>
      <c r="D692" s="124" t="s">
        <v>437</v>
      </c>
      <c r="E692" s="172">
        <v>200</v>
      </c>
      <c r="F692" s="189" t="s">
        <v>869</v>
      </c>
      <c r="G692" s="189" t="s">
        <v>611</v>
      </c>
      <c r="H692" s="191">
        <v>3.7494820031476095E-3</v>
      </c>
      <c r="I692" s="328"/>
      <c r="J692" s="331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</row>
    <row r="693" spans="1:20" s="113" customFormat="1" ht="18" customHeight="1">
      <c r="A693" s="321"/>
      <c r="B693" s="333"/>
      <c r="C693" s="124" t="s">
        <v>224</v>
      </c>
      <c r="D693" s="124" t="s">
        <v>225</v>
      </c>
      <c r="E693" s="172">
        <v>200</v>
      </c>
      <c r="F693" s="189" t="s">
        <v>763</v>
      </c>
      <c r="G693" s="189" t="s">
        <v>611</v>
      </c>
      <c r="H693" s="191">
        <v>3.7494820031476095E-3</v>
      </c>
      <c r="I693" s="328"/>
      <c r="J693" s="331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</row>
    <row r="694" spans="1:20" s="113" customFormat="1" ht="18" customHeight="1">
      <c r="A694" s="321"/>
      <c r="B694" s="333"/>
      <c r="C694" s="124" t="s">
        <v>478</v>
      </c>
      <c r="D694" s="124" t="s">
        <v>479</v>
      </c>
      <c r="E694" s="172">
        <v>200</v>
      </c>
      <c r="F694" s="189" t="s">
        <v>891</v>
      </c>
      <c r="G694" s="189" t="s">
        <v>611</v>
      </c>
      <c r="H694" s="191">
        <v>3.7494820031476095E-3</v>
      </c>
      <c r="I694" s="328"/>
      <c r="J694" s="331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</row>
    <row r="695" spans="1:20" s="113" customFormat="1" ht="18" customHeight="1">
      <c r="A695" s="321"/>
      <c r="B695" s="333"/>
      <c r="C695" s="124" t="s">
        <v>530</v>
      </c>
      <c r="D695" s="124" t="s">
        <v>531</v>
      </c>
      <c r="E695" s="172">
        <v>1200</v>
      </c>
      <c r="F695" s="189" t="s">
        <v>924</v>
      </c>
      <c r="G695" s="189" t="s">
        <v>616</v>
      </c>
      <c r="H695" s="191">
        <v>2.2496892018885658E-2</v>
      </c>
      <c r="I695" s="328"/>
      <c r="J695" s="331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</row>
    <row r="696" spans="1:20" s="113" customFormat="1" ht="18" customHeight="1">
      <c r="A696" s="321"/>
      <c r="B696" s="333"/>
      <c r="C696" s="124" t="s">
        <v>548</v>
      </c>
      <c r="D696" s="124" t="s">
        <v>549</v>
      </c>
      <c r="E696" s="172">
        <v>200</v>
      </c>
      <c r="F696" s="189" t="s">
        <v>933</v>
      </c>
      <c r="G696" s="189" t="s">
        <v>616</v>
      </c>
      <c r="H696" s="191">
        <v>3.7494820031476095E-3</v>
      </c>
      <c r="I696" s="328"/>
      <c r="J696" s="331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</row>
    <row r="697" spans="1:20" s="113" customFormat="1" ht="18" customHeight="1">
      <c r="A697" s="321"/>
      <c r="B697" s="333"/>
      <c r="C697" s="124" t="s">
        <v>80</v>
      </c>
      <c r="D697" s="124" t="s">
        <v>81</v>
      </c>
      <c r="E697" s="172">
        <v>600</v>
      </c>
      <c r="F697" s="189" t="s">
        <v>629</v>
      </c>
      <c r="G697" s="189" t="s">
        <v>630</v>
      </c>
      <c r="H697" s="191">
        <v>1.1248446009442829E-2</v>
      </c>
      <c r="I697" s="328"/>
      <c r="J697" s="331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</row>
    <row r="698" spans="1:20" s="113" customFormat="1" ht="18" customHeight="1">
      <c r="A698" s="321"/>
      <c r="B698" s="333"/>
      <c r="C698" s="124" t="s">
        <v>126</v>
      </c>
      <c r="D698" s="124" t="s">
        <v>127</v>
      </c>
      <c r="E698" s="172">
        <v>200</v>
      </c>
      <c r="F698" s="189" t="s">
        <v>683</v>
      </c>
      <c r="G698" s="189" t="s">
        <v>593</v>
      </c>
      <c r="H698" s="191">
        <v>3.7494820031476095E-3</v>
      </c>
      <c r="I698" s="328"/>
      <c r="J698" s="331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</row>
    <row r="699" spans="1:20" s="113" customFormat="1" ht="18" customHeight="1">
      <c r="A699" s="321"/>
      <c r="B699" s="333"/>
      <c r="C699" s="124" t="s">
        <v>194</v>
      </c>
      <c r="D699" s="124" t="s">
        <v>195</v>
      </c>
      <c r="E699" s="172">
        <v>800</v>
      </c>
      <c r="F699" s="189" t="s">
        <v>746</v>
      </c>
      <c r="G699" s="189" t="s">
        <v>611</v>
      </c>
      <c r="H699" s="191">
        <v>1.4997928012590438E-2</v>
      </c>
      <c r="I699" s="328"/>
      <c r="J699" s="331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</row>
    <row r="700" spans="1:20" s="113" customFormat="1" ht="18" customHeight="1">
      <c r="A700" s="321"/>
      <c r="B700" s="333"/>
      <c r="C700" s="124" t="s">
        <v>286</v>
      </c>
      <c r="D700" s="124" t="s">
        <v>287</v>
      </c>
      <c r="E700" s="172">
        <v>800</v>
      </c>
      <c r="F700" s="189" t="s">
        <v>795</v>
      </c>
      <c r="G700" s="189" t="s">
        <v>616</v>
      </c>
      <c r="H700" s="191">
        <v>1.4997928012590438E-2</v>
      </c>
      <c r="I700" s="328"/>
      <c r="J700" s="331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</row>
    <row r="701" spans="1:20" s="113" customFormat="1" ht="18" customHeight="1">
      <c r="A701" s="321"/>
      <c r="B701" s="333"/>
      <c r="C701" s="124" t="s">
        <v>416</v>
      </c>
      <c r="D701" s="124" t="s">
        <v>417</v>
      </c>
      <c r="E701" s="172">
        <v>200</v>
      </c>
      <c r="F701" s="189" t="s">
        <v>859</v>
      </c>
      <c r="G701" s="189" t="s">
        <v>616</v>
      </c>
      <c r="H701" s="191">
        <v>3.7494820031476095E-3</v>
      </c>
      <c r="I701" s="328"/>
      <c r="J701" s="331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</row>
    <row r="702" spans="1:20" s="113" customFormat="1" ht="18" customHeight="1">
      <c r="A702" s="321"/>
      <c r="B702" s="333"/>
      <c r="C702" s="124" t="s">
        <v>474</v>
      </c>
      <c r="D702" s="124" t="s">
        <v>475</v>
      </c>
      <c r="E702" s="172">
        <v>800</v>
      </c>
      <c r="F702" s="189" t="s">
        <v>889</v>
      </c>
      <c r="G702" s="189" t="s">
        <v>611</v>
      </c>
      <c r="H702" s="191">
        <v>1.4997928012590438E-2</v>
      </c>
      <c r="I702" s="328"/>
      <c r="J702" s="331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</row>
    <row r="703" spans="1:20" s="113" customFormat="1" ht="18" customHeight="1">
      <c r="A703" s="321"/>
      <c r="B703" s="333"/>
      <c r="C703" s="124" t="s">
        <v>566</v>
      </c>
      <c r="D703" s="124" t="s">
        <v>567</v>
      </c>
      <c r="E703" s="172">
        <v>1000</v>
      </c>
      <c r="F703" s="189" t="s">
        <v>942</v>
      </c>
      <c r="G703" s="189" t="s">
        <v>1621</v>
      </c>
      <c r="H703" s="191">
        <v>1.8747410015738049E-2</v>
      </c>
      <c r="I703" s="328"/>
      <c r="J703" s="331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</row>
    <row r="704" spans="1:20" s="113" customFormat="1" ht="18" customHeight="1">
      <c r="A704" s="321"/>
      <c r="B704" s="333"/>
      <c r="C704" s="124" t="s">
        <v>130</v>
      </c>
      <c r="D704" s="124" t="s">
        <v>131</v>
      </c>
      <c r="E704" s="172">
        <v>400</v>
      </c>
      <c r="F704" s="189" t="s">
        <v>688</v>
      </c>
      <c r="G704" s="189" t="s">
        <v>607</v>
      </c>
      <c r="H704" s="191">
        <v>7.498964006295219E-3</v>
      </c>
      <c r="I704" s="328"/>
      <c r="J704" s="331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</row>
    <row r="705" spans="1:20" s="113" customFormat="1" ht="18" customHeight="1">
      <c r="A705" s="321"/>
      <c r="B705" s="333"/>
      <c r="C705" s="124" t="s">
        <v>98</v>
      </c>
      <c r="D705" s="124" t="s">
        <v>99</v>
      </c>
      <c r="E705" s="172">
        <v>4000</v>
      </c>
      <c r="F705" s="189" t="s">
        <v>654</v>
      </c>
      <c r="G705" s="189" t="s">
        <v>593</v>
      </c>
      <c r="H705" s="191">
        <v>7.4989640062952195E-2</v>
      </c>
      <c r="I705" s="328"/>
      <c r="J705" s="331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</row>
    <row r="706" spans="1:20" s="113" customFormat="1" ht="18" customHeight="1">
      <c r="A706" s="321"/>
      <c r="B706" s="333"/>
      <c r="C706" s="124" t="s">
        <v>340</v>
      </c>
      <c r="D706" s="124" t="s">
        <v>341</v>
      </c>
      <c r="E706" s="172">
        <v>400</v>
      </c>
      <c r="F706" s="189" t="s">
        <v>822</v>
      </c>
      <c r="G706" s="189" t="s">
        <v>611</v>
      </c>
      <c r="H706" s="191">
        <v>7.498964006295219E-3</v>
      </c>
      <c r="I706" s="328"/>
      <c r="J706" s="331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</row>
    <row r="707" spans="1:20" s="113" customFormat="1" ht="18" customHeight="1">
      <c r="A707" s="321"/>
      <c r="B707" s="333"/>
      <c r="C707" s="124" t="s">
        <v>330</v>
      </c>
      <c r="D707" s="124" t="s">
        <v>331</v>
      </c>
      <c r="E707" s="172">
        <v>200</v>
      </c>
      <c r="F707" s="189" t="s">
        <v>817</v>
      </c>
      <c r="G707" s="189" t="s">
        <v>616</v>
      </c>
      <c r="H707" s="191">
        <v>3.7494820031476095E-3</v>
      </c>
      <c r="I707" s="328"/>
      <c r="J707" s="331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</row>
    <row r="708" spans="1:20" s="113" customFormat="1" ht="18" customHeight="1">
      <c r="A708" s="321"/>
      <c r="B708" s="333"/>
      <c r="C708" s="124" t="s">
        <v>468</v>
      </c>
      <c r="D708" s="124" t="s">
        <v>469</v>
      </c>
      <c r="E708" s="172">
        <v>400</v>
      </c>
      <c r="F708" s="189" t="s">
        <v>886</v>
      </c>
      <c r="G708" s="189" t="s">
        <v>611</v>
      </c>
      <c r="H708" s="191">
        <v>7.498964006295219E-3</v>
      </c>
      <c r="I708" s="328"/>
      <c r="J708" s="331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</row>
    <row r="709" spans="1:20" s="113" customFormat="1" ht="18" customHeight="1">
      <c r="A709" s="321"/>
      <c r="B709" s="333"/>
      <c r="C709" s="124" t="s">
        <v>528</v>
      </c>
      <c r="D709" s="124" t="s">
        <v>529</v>
      </c>
      <c r="E709" s="172">
        <v>1200</v>
      </c>
      <c r="F709" s="189" t="s">
        <v>924</v>
      </c>
      <c r="G709" s="189" t="s">
        <v>616</v>
      </c>
      <c r="H709" s="191">
        <v>2.2496892018885658E-2</v>
      </c>
      <c r="I709" s="328"/>
      <c r="J709" s="331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</row>
    <row r="710" spans="1:20" s="113" customFormat="1" ht="18" customHeight="1">
      <c r="A710" s="321"/>
      <c r="B710" s="333"/>
      <c r="C710" s="124" t="s">
        <v>534</v>
      </c>
      <c r="D710" s="124" t="s">
        <v>535</v>
      </c>
      <c r="E710" s="172">
        <v>2800</v>
      </c>
      <c r="F710" s="189" t="s">
        <v>926</v>
      </c>
      <c r="G710" s="189" t="s">
        <v>611</v>
      </c>
      <c r="H710" s="191">
        <v>5.2492748044066534E-2</v>
      </c>
      <c r="I710" s="328"/>
      <c r="J710" s="331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</row>
    <row r="711" spans="1:20" s="113" customFormat="1" ht="18" customHeight="1">
      <c r="A711" s="321"/>
      <c r="B711" s="333"/>
      <c r="C711" s="124" t="s">
        <v>136</v>
      </c>
      <c r="D711" s="124" t="s">
        <v>137</v>
      </c>
      <c r="E711" s="172">
        <v>15600</v>
      </c>
      <c r="F711" s="189" t="s">
        <v>695</v>
      </c>
      <c r="G711" s="189" t="s">
        <v>611</v>
      </c>
      <c r="H711" s="191">
        <v>0.29245959624551354</v>
      </c>
      <c r="I711" s="328"/>
      <c r="J711" s="331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</row>
    <row r="712" spans="1:20" s="113" customFormat="1" ht="18" customHeight="1">
      <c r="A712" s="321"/>
      <c r="B712" s="333"/>
      <c r="C712" s="124" t="s">
        <v>210</v>
      </c>
      <c r="D712" s="124" t="s">
        <v>211</v>
      </c>
      <c r="E712" s="172">
        <v>23400</v>
      </c>
      <c r="F712" s="189" t="s">
        <v>756</v>
      </c>
      <c r="G712" s="189" t="s">
        <v>611</v>
      </c>
      <c r="H712" s="191">
        <v>0.43868939436827031</v>
      </c>
      <c r="I712" s="328"/>
      <c r="J712" s="331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</row>
    <row r="713" spans="1:20" s="113" customFormat="1" ht="18" customHeight="1">
      <c r="A713" s="321"/>
      <c r="B713" s="333"/>
      <c r="C713" s="124" t="s">
        <v>188</v>
      </c>
      <c r="D713" s="124" t="s">
        <v>189</v>
      </c>
      <c r="E713" s="172">
        <v>15600</v>
      </c>
      <c r="F713" s="189" t="s">
        <v>743</v>
      </c>
      <c r="G713" s="189" t="s">
        <v>611</v>
      </c>
      <c r="H713" s="191">
        <v>0.29245959624551354</v>
      </c>
      <c r="I713" s="328"/>
      <c r="J713" s="331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</row>
    <row r="714" spans="1:20" s="113" customFormat="1" ht="18" customHeight="1">
      <c r="A714" s="321"/>
      <c r="B714" s="333"/>
      <c r="C714" s="124" t="s">
        <v>256</v>
      </c>
      <c r="D714" s="124" t="s">
        <v>257</v>
      </c>
      <c r="E714" s="172">
        <v>15600</v>
      </c>
      <c r="F714" s="189" t="s">
        <v>780</v>
      </c>
      <c r="G714" s="189" t="s">
        <v>611</v>
      </c>
      <c r="H714" s="191">
        <v>0.29245959624551354</v>
      </c>
      <c r="I714" s="328"/>
      <c r="J714" s="331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</row>
    <row r="715" spans="1:20" s="113" customFormat="1" ht="18" customHeight="1">
      <c r="A715" s="321"/>
      <c r="B715" s="333"/>
      <c r="C715" s="124" t="s">
        <v>268</v>
      </c>
      <c r="D715" s="124" t="s">
        <v>269</v>
      </c>
      <c r="E715" s="172">
        <v>15600</v>
      </c>
      <c r="F715" s="189" t="s">
        <v>786</v>
      </c>
      <c r="G715" s="189" t="s">
        <v>611</v>
      </c>
      <c r="H715" s="191">
        <v>0.29245959624551354</v>
      </c>
      <c r="I715" s="328"/>
      <c r="J715" s="331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</row>
    <row r="716" spans="1:20" s="113" customFormat="1" ht="18" customHeight="1">
      <c r="A716" s="321"/>
      <c r="B716" s="333"/>
      <c r="C716" s="124" t="s">
        <v>302</v>
      </c>
      <c r="D716" s="124" t="s">
        <v>303</v>
      </c>
      <c r="E716" s="172">
        <v>46800</v>
      </c>
      <c r="F716" s="189" t="s">
        <v>803</v>
      </c>
      <c r="G716" s="189" t="s">
        <v>611</v>
      </c>
      <c r="H716" s="191">
        <v>0.87737878873654063</v>
      </c>
      <c r="I716" s="328"/>
      <c r="J716" s="331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</row>
    <row r="717" spans="1:20" s="113" customFormat="1" ht="18" customHeight="1">
      <c r="A717" s="321"/>
      <c r="B717" s="333"/>
      <c r="C717" s="124" t="s">
        <v>376</v>
      </c>
      <c r="D717" s="124" t="s">
        <v>377</v>
      </c>
      <c r="E717" s="172">
        <v>7800</v>
      </c>
      <c r="F717" s="189" t="s">
        <v>839</v>
      </c>
      <c r="G717" s="189" t="s">
        <v>616</v>
      </c>
      <c r="H717" s="191">
        <v>0.14622979812275677</v>
      </c>
      <c r="I717" s="328"/>
      <c r="J717" s="331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</row>
    <row r="718" spans="1:20" s="113" customFormat="1" ht="18" customHeight="1">
      <c r="A718" s="321"/>
      <c r="B718" s="333"/>
      <c r="C718" s="124" t="s">
        <v>386</v>
      </c>
      <c r="D718" s="124" t="s">
        <v>387</v>
      </c>
      <c r="E718" s="172">
        <v>7800</v>
      </c>
      <c r="F718" s="189" t="s">
        <v>844</v>
      </c>
      <c r="G718" s="189" t="s">
        <v>611</v>
      </c>
      <c r="H718" s="191">
        <v>0.14622979812275677</v>
      </c>
      <c r="I718" s="328"/>
      <c r="J718" s="331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</row>
    <row r="719" spans="1:20" s="113" customFormat="1" ht="18" customHeight="1">
      <c r="A719" s="321"/>
      <c r="B719" s="333"/>
      <c r="C719" s="124" t="s">
        <v>390</v>
      </c>
      <c r="D719" s="124" t="s">
        <v>391</v>
      </c>
      <c r="E719" s="172">
        <v>7800</v>
      </c>
      <c r="F719" s="189" t="s">
        <v>846</v>
      </c>
      <c r="G719" s="189" t="s">
        <v>616</v>
      </c>
      <c r="H719" s="191">
        <v>0.14622979812275677</v>
      </c>
      <c r="I719" s="328"/>
      <c r="J719" s="331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</row>
    <row r="720" spans="1:20" s="113" customFormat="1" ht="18" customHeight="1">
      <c r="A720" s="321"/>
      <c r="B720" s="333"/>
      <c r="C720" s="124" t="s">
        <v>420</v>
      </c>
      <c r="D720" s="124" t="s">
        <v>421</v>
      </c>
      <c r="E720" s="172">
        <v>7800</v>
      </c>
      <c r="F720" s="189" t="s">
        <v>861</v>
      </c>
      <c r="G720" s="189" t="s">
        <v>616</v>
      </c>
      <c r="H720" s="191">
        <v>0.14622979812275677</v>
      </c>
      <c r="I720" s="328"/>
      <c r="J720" s="331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</row>
    <row r="721" spans="1:20" s="113" customFormat="1" ht="18" customHeight="1">
      <c r="A721" s="321"/>
      <c r="B721" s="333"/>
      <c r="C721" s="124" t="s">
        <v>424</v>
      </c>
      <c r="D721" s="124" t="s">
        <v>425</v>
      </c>
      <c r="E721" s="172">
        <v>23400</v>
      </c>
      <c r="F721" s="189" t="s">
        <v>863</v>
      </c>
      <c r="G721" s="189" t="s">
        <v>611</v>
      </c>
      <c r="H721" s="191">
        <v>0.43868939436827031</v>
      </c>
      <c r="I721" s="328"/>
      <c r="J721" s="331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</row>
    <row r="722" spans="1:20" s="113" customFormat="1" ht="18" customHeight="1">
      <c r="A722" s="321"/>
      <c r="B722" s="333"/>
      <c r="C722" s="124" t="s">
        <v>294</v>
      </c>
      <c r="D722" s="124" t="s">
        <v>295</v>
      </c>
      <c r="E722" s="172">
        <v>7800</v>
      </c>
      <c r="F722" s="189" t="s">
        <v>799</v>
      </c>
      <c r="G722" s="189" t="s">
        <v>616</v>
      </c>
      <c r="H722" s="191">
        <v>0.14622979812275677</v>
      </c>
      <c r="I722" s="328"/>
      <c r="J722" s="331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</row>
    <row r="723" spans="1:20" s="113" customFormat="1" ht="18" customHeight="1">
      <c r="A723" s="321"/>
      <c r="B723" s="333"/>
      <c r="C723" s="124" t="s">
        <v>348</v>
      </c>
      <c r="D723" s="124" t="s">
        <v>349</v>
      </c>
      <c r="E723" s="172">
        <v>2500</v>
      </c>
      <c r="F723" s="189" t="s">
        <v>825</v>
      </c>
      <c r="G723" s="189" t="s">
        <v>611</v>
      </c>
      <c r="H723" s="191">
        <v>4.6868525039345119E-2</v>
      </c>
      <c r="I723" s="328"/>
      <c r="J723" s="331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</row>
    <row r="724" spans="1:20" s="113" customFormat="1" ht="18" customHeight="1">
      <c r="A724" s="321"/>
      <c r="B724" s="333"/>
      <c r="C724" s="124" t="s">
        <v>410</v>
      </c>
      <c r="D724" s="124" t="s">
        <v>411</v>
      </c>
      <c r="E724" s="172">
        <v>7800</v>
      </c>
      <c r="F724" s="189" t="s">
        <v>856</v>
      </c>
      <c r="G724" s="189" t="s">
        <v>611</v>
      </c>
      <c r="H724" s="191">
        <v>0.14622979812275677</v>
      </c>
      <c r="I724" s="328"/>
      <c r="J724" s="331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</row>
    <row r="725" spans="1:20" s="113" customFormat="1" ht="18" customHeight="1">
      <c r="A725" s="321"/>
      <c r="B725" s="333"/>
      <c r="C725" s="124" t="s">
        <v>170</v>
      </c>
      <c r="D725" s="124" t="s">
        <v>171</v>
      </c>
      <c r="E725" s="172">
        <v>31200</v>
      </c>
      <c r="F725" s="189" t="s">
        <v>735</v>
      </c>
      <c r="G725" s="189" t="s">
        <v>611</v>
      </c>
      <c r="H725" s="191">
        <v>0.58491919249102708</v>
      </c>
      <c r="I725" s="328"/>
      <c r="J725" s="331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</row>
    <row r="726" spans="1:20" s="113" customFormat="1" ht="18" customHeight="1">
      <c r="A726" s="321"/>
      <c r="B726" s="333"/>
      <c r="C726" s="124" t="s">
        <v>148</v>
      </c>
      <c r="D726" s="124" t="s">
        <v>149</v>
      </c>
      <c r="E726" s="172">
        <v>7800</v>
      </c>
      <c r="F726" s="189" t="s">
        <v>715</v>
      </c>
      <c r="G726" s="189" t="s">
        <v>616</v>
      </c>
      <c r="H726" s="191">
        <v>0.14622979812275677</v>
      </c>
      <c r="I726" s="328"/>
      <c r="J726" s="331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</row>
    <row r="727" spans="1:20" s="113" customFormat="1" ht="18" customHeight="1">
      <c r="A727" s="321"/>
      <c r="B727" s="333"/>
      <c r="C727" s="124" t="s">
        <v>532</v>
      </c>
      <c r="D727" s="124" t="s">
        <v>533</v>
      </c>
      <c r="E727" s="172">
        <v>46800</v>
      </c>
      <c r="F727" s="189" t="s">
        <v>925</v>
      </c>
      <c r="G727" s="189" t="s">
        <v>616</v>
      </c>
      <c r="H727" s="191">
        <v>0.87737878873654063</v>
      </c>
      <c r="I727" s="328"/>
      <c r="J727" s="331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</row>
    <row r="728" spans="1:20" s="113" customFormat="1" ht="18" customHeight="1">
      <c r="A728" s="321"/>
      <c r="B728" s="333"/>
      <c r="C728" s="124" t="s">
        <v>540</v>
      </c>
      <c r="D728" s="124" t="s">
        <v>541</v>
      </c>
      <c r="E728" s="172">
        <v>15600</v>
      </c>
      <c r="F728" s="189" t="s">
        <v>929</v>
      </c>
      <c r="G728" s="189" t="s">
        <v>616</v>
      </c>
      <c r="H728" s="191">
        <v>0.29245959624551354</v>
      </c>
      <c r="I728" s="328"/>
      <c r="J728" s="331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</row>
    <row r="729" spans="1:20" s="113" customFormat="1" ht="18" customHeight="1">
      <c r="A729" s="321"/>
      <c r="B729" s="333"/>
      <c r="C729" s="124" t="s">
        <v>542</v>
      </c>
      <c r="D729" s="124" t="s">
        <v>543</v>
      </c>
      <c r="E729" s="172">
        <v>7800</v>
      </c>
      <c r="F729" s="189" t="s">
        <v>930</v>
      </c>
      <c r="G729" s="189" t="s">
        <v>616</v>
      </c>
      <c r="H729" s="191">
        <v>0.14622979812275677</v>
      </c>
      <c r="I729" s="328"/>
      <c r="J729" s="331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</row>
    <row r="730" spans="1:20" s="113" customFormat="1" ht="18" customHeight="1">
      <c r="A730" s="321"/>
      <c r="B730" s="333"/>
      <c r="C730" s="124" t="s">
        <v>84</v>
      </c>
      <c r="D730" s="124" t="s">
        <v>85</v>
      </c>
      <c r="E730" s="172">
        <v>10500</v>
      </c>
      <c r="F730" s="189" t="s">
        <v>636</v>
      </c>
      <c r="G730" s="189" t="s">
        <v>1323</v>
      </c>
      <c r="H730" s="191">
        <v>0.1968478051652495</v>
      </c>
      <c r="I730" s="328"/>
      <c r="J730" s="331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</row>
    <row r="731" spans="1:20" s="113" customFormat="1" ht="18" customHeight="1">
      <c r="A731" s="321"/>
      <c r="B731" s="333"/>
      <c r="C731" s="124" t="s">
        <v>96</v>
      </c>
      <c r="D731" s="124" t="s">
        <v>97</v>
      </c>
      <c r="E731" s="172">
        <v>7800</v>
      </c>
      <c r="F731" s="189" t="s">
        <v>653</v>
      </c>
      <c r="G731" s="189" t="s">
        <v>630</v>
      </c>
      <c r="H731" s="191">
        <v>0.14622979812275677</v>
      </c>
      <c r="I731" s="328"/>
      <c r="J731" s="331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</row>
    <row r="732" spans="1:20" s="113" customFormat="1" ht="18" customHeight="1">
      <c r="A732" s="321"/>
      <c r="B732" s="333"/>
      <c r="C732" s="124" t="s">
        <v>90</v>
      </c>
      <c r="D732" s="124" t="s">
        <v>91</v>
      </c>
      <c r="E732" s="172">
        <v>15600</v>
      </c>
      <c r="F732" s="189" t="s">
        <v>644</v>
      </c>
      <c r="G732" s="189" t="s">
        <v>645</v>
      </c>
      <c r="H732" s="191">
        <v>0.29245959624551354</v>
      </c>
      <c r="I732" s="328"/>
      <c r="J732" s="331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</row>
    <row r="733" spans="1:20" s="113" customFormat="1" ht="18" customHeight="1">
      <c r="A733" s="321"/>
      <c r="B733" s="333"/>
      <c r="C733" s="124" t="s">
        <v>156</v>
      </c>
      <c r="D733" s="124" t="s">
        <v>157</v>
      </c>
      <c r="E733" s="172">
        <v>31200</v>
      </c>
      <c r="F733" s="189" t="s">
        <v>725</v>
      </c>
      <c r="G733" s="189" t="s">
        <v>616</v>
      </c>
      <c r="H733" s="191">
        <v>0.58491919249102708</v>
      </c>
      <c r="I733" s="328"/>
      <c r="J733" s="331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</row>
    <row r="734" spans="1:20" s="113" customFormat="1" ht="18" customHeight="1">
      <c r="A734" s="321"/>
      <c r="B734" s="333"/>
      <c r="C734" s="124" t="s">
        <v>402</v>
      </c>
      <c r="D734" s="124" t="s">
        <v>403</v>
      </c>
      <c r="E734" s="172">
        <v>15600</v>
      </c>
      <c r="F734" s="189" t="s">
        <v>852</v>
      </c>
      <c r="G734" s="189" t="s">
        <v>611</v>
      </c>
      <c r="H734" s="191">
        <v>0.29245959624551354</v>
      </c>
      <c r="I734" s="328"/>
      <c r="J734" s="331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</row>
    <row r="735" spans="1:20" s="113" customFormat="1" ht="18" customHeight="1">
      <c r="A735" s="321"/>
      <c r="B735" s="333"/>
      <c r="C735" s="124" t="s">
        <v>384</v>
      </c>
      <c r="D735" s="124" t="s">
        <v>385</v>
      </c>
      <c r="E735" s="172">
        <v>23400</v>
      </c>
      <c r="F735" s="189" t="s">
        <v>843</v>
      </c>
      <c r="G735" s="189" t="s">
        <v>616</v>
      </c>
      <c r="H735" s="191">
        <v>0.43868939436827031</v>
      </c>
      <c r="I735" s="328"/>
      <c r="J735" s="331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</row>
    <row r="736" spans="1:20" s="113" customFormat="1" ht="18" customHeight="1">
      <c r="A736" s="321"/>
      <c r="B736" s="333"/>
      <c r="C736" s="124" t="s">
        <v>562</v>
      </c>
      <c r="D736" s="124" t="s">
        <v>563</v>
      </c>
      <c r="E736" s="172">
        <v>7800</v>
      </c>
      <c r="F736" s="189" t="s">
        <v>940</v>
      </c>
      <c r="G736" s="189" t="s">
        <v>616</v>
      </c>
      <c r="H736" s="191">
        <v>0.14622979812275677</v>
      </c>
      <c r="I736" s="328"/>
      <c r="J736" s="331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</row>
    <row r="737" spans="1:20" s="113" customFormat="1" ht="18" customHeight="1">
      <c r="A737" s="321"/>
      <c r="B737" s="333"/>
      <c r="C737" s="124" t="s">
        <v>512</v>
      </c>
      <c r="D737" s="124" t="s">
        <v>513</v>
      </c>
      <c r="E737" s="172">
        <v>7800</v>
      </c>
      <c r="F737" s="189" t="s">
        <v>913</v>
      </c>
      <c r="G737" s="189" t="s">
        <v>611</v>
      </c>
      <c r="H737" s="191">
        <v>0.14622979812275677</v>
      </c>
      <c r="I737" s="328"/>
      <c r="J737" s="331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</row>
    <row r="738" spans="1:20" s="113" customFormat="1" ht="18" customHeight="1">
      <c r="A738" s="321"/>
      <c r="B738" s="333"/>
      <c r="C738" s="124" t="s">
        <v>206</v>
      </c>
      <c r="D738" s="124" t="s">
        <v>207</v>
      </c>
      <c r="E738" s="172">
        <v>23400</v>
      </c>
      <c r="F738" s="189" t="s">
        <v>754</v>
      </c>
      <c r="G738" s="189" t="s">
        <v>616</v>
      </c>
      <c r="H738" s="191">
        <v>0.43868939436827031</v>
      </c>
      <c r="I738" s="328"/>
      <c r="J738" s="331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</row>
    <row r="739" spans="1:20" s="113" customFormat="1" ht="18" customHeight="1">
      <c r="A739" s="321"/>
      <c r="B739" s="333"/>
      <c r="C739" s="124" t="s">
        <v>354</v>
      </c>
      <c r="D739" s="124" t="s">
        <v>355</v>
      </c>
      <c r="E739" s="172">
        <v>7800</v>
      </c>
      <c r="F739" s="189" t="s">
        <v>828</v>
      </c>
      <c r="G739" s="189" t="s">
        <v>616</v>
      </c>
      <c r="H739" s="191">
        <v>0.14622979812275677</v>
      </c>
      <c r="I739" s="328"/>
      <c r="J739" s="331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</row>
    <row r="740" spans="1:20" s="113" customFormat="1" ht="18" customHeight="1">
      <c r="A740" s="321"/>
      <c r="B740" s="333"/>
      <c r="C740" s="124" t="s">
        <v>434</v>
      </c>
      <c r="D740" s="124" t="s">
        <v>435</v>
      </c>
      <c r="E740" s="172">
        <v>7800</v>
      </c>
      <c r="F740" s="189" t="s">
        <v>868</v>
      </c>
      <c r="G740" s="189" t="s">
        <v>611</v>
      </c>
      <c r="H740" s="191">
        <v>0.14622979812275677</v>
      </c>
      <c r="I740" s="328"/>
      <c r="J740" s="331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</row>
    <row r="741" spans="1:20" s="113" customFormat="1" ht="18" customHeight="1">
      <c r="A741" s="321"/>
      <c r="B741" s="333"/>
      <c r="C741" s="124" t="s">
        <v>398</v>
      </c>
      <c r="D741" s="124" t="s">
        <v>399</v>
      </c>
      <c r="E741" s="172">
        <v>7800</v>
      </c>
      <c r="F741" s="189" t="s">
        <v>850</v>
      </c>
      <c r="G741" s="189" t="s">
        <v>611</v>
      </c>
      <c r="H741" s="191">
        <v>0.14622979812275677</v>
      </c>
      <c r="I741" s="328"/>
      <c r="J741" s="331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</row>
    <row r="742" spans="1:20" s="113" customFormat="1" ht="18" customHeight="1">
      <c r="A742" s="321"/>
      <c r="B742" s="333"/>
      <c r="C742" s="124" t="s">
        <v>422</v>
      </c>
      <c r="D742" s="124" t="s">
        <v>423</v>
      </c>
      <c r="E742" s="172">
        <v>23400</v>
      </c>
      <c r="F742" s="189" t="s">
        <v>862</v>
      </c>
      <c r="G742" s="189" t="s">
        <v>611</v>
      </c>
      <c r="H742" s="191">
        <v>0.43868939436827031</v>
      </c>
      <c r="I742" s="328"/>
      <c r="J742" s="331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</row>
    <row r="743" spans="1:20" s="113" customFormat="1" ht="18" customHeight="1">
      <c r="A743" s="321"/>
      <c r="B743" s="333"/>
      <c r="C743" s="124" t="s">
        <v>418</v>
      </c>
      <c r="D743" s="124" t="s">
        <v>419</v>
      </c>
      <c r="E743" s="172">
        <v>7800</v>
      </c>
      <c r="F743" s="189" t="s">
        <v>860</v>
      </c>
      <c r="G743" s="189" t="s">
        <v>611</v>
      </c>
      <c r="H743" s="191">
        <v>0.14622979812275677</v>
      </c>
      <c r="I743" s="328"/>
      <c r="J743" s="331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</row>
    <row r="744" spans="1:20" s="113" customFormat="1" ht="18" customHeight="1">
      <c r="A744" s="321"/>
      <c r="B744" s="333"/>
      <c r="C744" s="124" t="s">
        <v>274</v>
      </c>
      <c r="D744" s="124" t="s">
        <v>275</v>
      </c>
      <c r="E744" s="172">
        <v>31200</v>
      </c>
      <c r="F744" s="189" t="s">
        <v>789</v>
      </c>
      <c r="G744" s="189" t="s">
        <v>611</v>
      </c>
      <c r="H744" s="191">
        <v>0.58491919249102708</v>
      </c>
      <c r="I744" s="328"/>
      <c r="J744" s="331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</row>
    <row r="745" spans="1:20" s="113" customFormat="1" ht="18" customHeight="1">
      <c r="A745" s="321"/>
      <c r="B745" s="333"/>
      <c r="C745" s="124" t="s">
        <v>326</v>
      </c>
      <c r="D745" s="124" t="s">
        <v>327</v>
      </c>
      <c r="E745" s="172">
        <v>15600</v>
      </c>
      <c r="F745" s="189" t="s">
        <v>815</v>
      </c>
      <c r="G745" s="189" t="s">
        <v>611</v>
      </c>
      <c r="H745" s="191">
        <v>0.29245959624551354</v>
      </c>
      <c r="I745" s="328"/>
      <c r="J745" s="331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</row>
    <row r="746" spans="1:20" s="113" customFormat="1" ht="18" customHeight="1">
      <c r="A746" s="321"/>
      <c r="B746" s="333"/>
      <c r="C746" s="124" t="s">
        <v>546</v>
      </c>
      <c r="D746" s="124" t="s">
        <v>547</v>
      </c>
      <c r="E746" s="172">
        <v>15600</v>
      </c>
      <c r="F746" s="189" t="s">
        <v>932</v>
      </c>
      <c r="G746" s="189" t="s">
        <v>616</v>
      </c>
      <c r="H746" s="191">
        <v>0.29245959624551354</v>
      </c>
      <c r="I746" s="328"/>
      <c r="J746" s="331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</row>
    <row r="747" spans="1:20" s="113" customFormat="1" ht="18" customHeight="1">
      <c r="A747" s="321"/>
      <c r="B747" s="333"/>
      <c r="C747" s="124" t="s">
        <v>518</v>
      </c>
      <c r="D747" s="124" t="s">
        <v>519</v>
      </c>
      <c r="E747" s="172">
        <v>24000</v>
      </c>
      <c r="F747" s="189" t="s">
        <v>917</v>
      </c>
      <c r="G747" s="189" t="s">
        <v>1622</v>
      </c>
      <c r="H747" s="191">
        <v>0.44993784037771317</v>
      </c>
      <c r="I747" s="328"/>
      <c r="J747" s="331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</row>
    <row r="748" spans="1:20" s="113" customFormat="1" ht="18" customHeight="1">
      <c r="A748" s="321"/>
      <c r="B748" s="333"/>
      <c r="C748" s="124" t="s">
        <v>82</v>
      </c>
      <c r="D748" s="124" t="s">
        <v>83</v>
      </c>
      <c r="E748" s="172">
        <v>7800</v>
      </c>
      <c r="F748" s="189" t="s">
        <v>633</v>
      </c>
      <c r="G748" s="189" t="s">
        <v>634</v>
      </c>
      <c r="H748" s="191">
        <v>0.14622979812275677</v>
      </c>
      <c r="I748" s="328"/>
      <c r="J748" s="331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</row>
    <row r="749" spans="1:20" s="113" customFormat="1" ht="18" customHeight="1">
      <c r="A749" s="321"/>
      <c r="B749" s="333"/>
      <c r="C749" s="124" t="s">
        <v>62</v>
      </c>
      <c r="D749" s="124" t="s">
        <v>63</v>
      </c>
      <c r="E749" s="172">
        <v>7800</v>
      </c>
      <c r="F749" s="189" t="s">
        <v>599</v>
      </c>
      <c r="G749" s="189" t="s">
        <v>593</v>
      </c>
      <c r="H749" s="191">
        <v>0.14622979812275677</v>
      </c>
      <c r="I749" s="328"/>
      <c r="J749" s="331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</row>
    <row r="750" spans="1:20" s="113" customFormat="1" ht="18" customHeight="1">
      <c r="A750" s="321"/>
      <c r="B750" s="333"/>
      <c r="C750" s="124" t="s">
        <v>198</v>
      </c>
      <c r="D750" s="124" t="s">
        <v>199</v>
      </c>
      <c r="E750" s="172">
        <v>31200</v>
      </c>
      <c r="F750" s="189" t="s">
        <v>750</v>
      </c>
      <c r="G750" s="189" t="s">
        <v>616</v>
      </c>
      <c r="H750" s="191">
        <v>0.58491919249102708</v>
      </c>
      <c r="I750" s="328"/>
      <c r="J750" s="331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</row>
    <row r="751" spans="1:20" s="113" customFormat="1" ht="18" customHeight="1">
      <c r="A751" s="321"/>
      <c r="B751" s="333"/>
      <c r="C751" s="124" t="s">
        <v>306</v>
      </c>
      <c r="D751" s="124" t="s">
        <v>307</v>
      </c>
      <c r="E751" s="172">
        <v>7800</v>
      </c>
      <c r="F751" s="189" t="s">
        <v>805</v>
      </c>
      <c r="G751" s="189" t="s">
        <v>611</v>
      </c>
      <c r="H751" s="191">
        <v>0.14622979812275677</v>
      </c>
      <c r="I751" s="328"/>
      <c r="J751" s="331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</row>
    <row r="752" spans="1:20" s="113" customFormat="1" ht="18" customHeight="1">
      <c r="A752" s="321"/>
      <c r="B752" s="333"/>
      <c r="C752" s="124" t="s">
        <v>310</v>
      </c>
      <c r="D752" s="124" t="s">
        <v>311</v>
      </c>
      <c r="E752" s="172">
        <v>15600</v>
      </c>
      <c r="F752" s="189" t="s">
        <v>807</v>
      </c>
      <c r="G752" s="189" t="s">
        <v>611</v>
      </c>
      <c r="H752" s="191">
        <v>0.29245959624551354</v>
      </c>
      <c r="I752" s="328"/>
      <c r="J752" s="331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</row>
    <row r="753" spans="1:20" s="113" customFormat="1" ht="18" customHeight="1">
      <c r="A753" s="321"/>
      <c r="B753" s="333"/>
      <c r="C753" s="124" t="s">
        <v>248</v>
      </c>
      <c r="D753" s="124" t="s">
        <v>249</v>
      </c>
      <c r="E753" s="172">
        <v>7800</v>
      </c>
      <c r="F753" s="189" t="s">
        <v>776</v>
      </c>
      <c r="G753" s="189" t="s">
        <v>611</v>
      </c>
      <c r="H753" s="191">
        <v>0.14622979812275677</v>
      </c>
      <c r="I753" s="328"/>
      <c r="J753" s="331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</row>
    <row r="754" spans="1:20" s="113" customFormat="1" ht="18" customHeight="1">
      <c r="A754" s="321"/>
      <c r="B754" s="333"/>
      <c r="C754" s="124" t="s">
        <v>254</v>
      </c>
      <c r="D754" s="124" t="s">
        <v>255</v>
      </c>
      <c r="E754" s="172">
        <v>15600</v>
      </c>
      <c r="F754" s="189" t="s">
        <v>779</v>
      </c>
      <c r="G754" s="189" t="s">
        <v>611</v>
      </c>
      <c r="H754" s="191">
        <v>0.29245959624551354</v>
      </c>
      <c r="I754" s="328"/>
      <c r="J754" s="331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</row>
    <row r="755" spans="1:20" s="113" customFormat="1" ht="18" customHeight="1">
      <c r="A755" s="321"/>
      <c r="B755" s="333"/>
      <c r="C755" s="124" t="s">
        <v>332</v>
      </c>
      <c r="D755" s="124" t="s">
        <v>333</v>
      </c>
      <c r="E755" s="172">
        <v>15600</v>
      </c>
      <c r="F755" s="189" t="s">
        <v>818</v>
      </c>
      <c r="G755" s="189" t="s">
        <v>611</v>
      </c>
      <c r="H755" s="191">
        <v>0.29245959624551354</v>
      </c>
      <c r="I755" s="328"/>
      <c r="J755" s="331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</row>
    <row r="756" spans="1:20" s="113" customFormat="1" ht="18" customHeight="1">
      <c r="A756" s="321"/>
      <c r="B756" s="333"/>
      <c r="C756" s="124" t="s">
        <v>318</v>
      </c>
      <c r="D756" s="124" t="s">
        <v>319</v>
      </c>
      <c r="E756" s="172">
        <v>7800</v>
      </c>
      <c r="F756" s="189" t="s">
        <v>811</v>
      </c>
      <c r="G756" s="189" t="s">
        <v>611</v>
      </c>
      <c r="H756" s="191">
        <v>0.14622979812275677</v>
      </c>
      <c r="I756" s="328"/>
      <c r="J756" s="331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</row>
    <row r="757" spans="1:20" s="113" customFormat="1" ht="18" customHeight="1">
      <c r="A757" s="321"/>
      <c r="B757" s="333"/>
      <c r="C757" s="124" t="s">
        <v>404</v>
      </c>
      <c r="D757" s="124" t="s">
        <v>405</v>
      </c>
      <c r="E757" s="172">
        <v>7800</v>
      </c>
      <c r="F757" s="189" t="s">
        <v>853</v>
      </c>
      <c r="G757" s="189" t="s">
        <v>616</v>
      </c>
      <c r="H757" s="191">
        <v>0.14622979812275677</v>
      </c>
      <c r="I757" s="328"/>
      <c r="J757" s="331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</row>
    <row r="758" spans="1:20" s="113" customFormat="1" ht="18" customHeight="1">
      <c r="A758" s="321"/>
      <c r="B758" s="333"/>
      <c r="C758" s="124" t="s">
        <v>328</v>
      </c>
      <c r="D758" s="124" t="s">
        <v>329</v>
      </c>
      <c r="E758" s="172">
        <v>23400</v>
      </c>
      <c r="F758" s="189" t="s">
        <v>816</v>
      </c>
      <c r="G758" s="189" t="s">
        <v>611</v>
      </c>
      <c r="H758" s="191">
        <v>0.43868939436827031</v>
      </c>
      <c r="I758" s="328"/>
      <c r="J758" s="331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</row>
    <row r="759" spans="1:20" s="113" customFormat="1" ht="18" customHeight="1">
      <c r="A759" s="321"/>
      <c r="B759" s="333"/>
      <c r="C759" s="124" t="s">
        <v>454</v>
      </c>
      <c r="D759" s="124" t="s">
        <v>455</v>
      </c>
      <c r="E759" s="172">
        <v>7800</v>
      </c>
      <c r="F759" s="189" t="s">
        <v>879</v>
      </c>
      <c r="G759" s="189" t="s">
        <v>611</v>
      </c>
      <c r="H759" s="191">
        <v>0.14622979812275677</v>
      </c>
      <c r="I759" s="328"/>
      <c r="J759" s="331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</row>
    <row r="760" spans="1:20" s="113" customFormat="1" ht="18" customHeight="1">
      <c r="A760" s="321"/>
      <c r="B760" s="333"/>
      <c r="C760" s="124" t="s">
        <v>450</v>
      </c>
      <c r="D760" s="124" t="s">
        <v>451</v>
      </c>
      <c r="E760" s="172">
        <v>7800</v>
      </c>
      <c r="F760" s="189" t="s">
        <v>877</v>
      </c>
      <c r="G760" s="189" t="s">
        <v>611</v>
      </c>
      <c r="H760" s="191">
        <v>0.14622979812275677</v>
      </c>
      <c r="I760" s="328"/>
      <c r="J760" s="331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</row>
    <row r="761" spans="1:20" s="113" customFormat="1" ht="18" customHeight="1">
      <c r="A761" s="321"/>
      <c r="B761" s="333"/>
      <c r="C761" s="124" t="s">
        <v>522</v>
      </c>
      <c r="D761" s="124" t="s">
        <v>523</v>
      </c>
      <c r="E761" s="172">
        <v>15600</v>
      </c>
      <c r="F761" s="189" t="s">
        <v>920</v>
      </c>
      <c r="G761" s="189" t="s">
        <v>616</v>
      </c>
      <c r="H761" s="191">
        <v>0.29245959624551354</v>
      </c>
      <c r="I761" s="328"/>
      <c r="J761" s="331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</row>
    <row r="762" spans="1:20" s="113" customFormat="1" ht="18" customHeight="1">
      <c r="A762" s="321"/>
      <c r="B762" s="333"/>
      <c r="C762" s="124" t="s">
        <v>508</v>
      </c>
      <c r="D762" s="124" t="s">
        <v>509</v>
      </c>
      <c r="E762" s="172">
        <v>7800</v>
      </c>
      <c r="F762" s="189" t="s">
        <v>908</v>
      </c>
      <c r="G762" s="189" t="s">
        <v>611</v>
      </c>
      <c r="H762" s="191">
        <v>0.14622979812275677</v>
      </c>
      <c r="I762" s="328"/>
      <c r="J762" s="331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</row>
    <row r="763" spans="1:20" s="113" customFormat="1" ht="18" customHeight="1">
      <c r="A763" s="321"/>
      <c r="B763" s="333"/>
      <c r="C763" s="124" t="s">
        <v>104</v>
      </c>
      <c r="D763" s="124" t="s">
        <v>105</v>
      </c>
      <c r="E763" s="172">
        <v>7800</v>
      </c>
      <c r="F763" s="189" t="s">
        <v>659</v>
      </c>
      <c r="G763" s="189" t="s">
        <v>1323</v>
      </c>
      <c r="H763" s="191">
        <v>0.14622979812275677</v>
      </c>
      <c r="I763" s="328"/>
      <c r="J763" s="331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</row>
    <row r="764" spans="1:20" s="113" customFormat="1" ht="18" customHeight="1">
      <c r="A764" s="321"/>
      <c r="B764" s="333"/>
      <c r="C764" s="124" t="s">
        <v>114</v>
      </c>
      <c r="D764" s="124" t="s">
        <v>115</v>
      </c>
      <c r="E764" s="172">
        <v>7800</v>
      </c>
      <c r="F764" s="189" t="s">
        <v>668</v>
      </c>
      <c r="G764" s="189" t="s">
        <v>645</v>
      </c>
      <c r="H764" s="191">
        <v>0.14622979812275677</v>
      </c>
      <c r="I764" s="328"/>
      <c r="J764" s="331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</row>
    <row r="765" spans="1:20" s="113" customFormat="1" ht="18" customHeight="1">
      <c r="A765" s="321"/>
      <c r="B765" s="333"/>
      <c r="C765" s="124" t="s">
        <v>192</v>
      </c>
      <c r="D765" s="124" t="s">
        <v>193</v>
      </c>
      <c r="E765" s="172">
        <v>39400</v>
      </c>
      <c r="F765" s="189" t="s">
        <v>745</v>
      </c>
      <c r="G765" s="189" t="s">
        <v>611</v>
      </c>
      <c r="H765" s="191">
        <v>0.73864795462007915</v>
      </c>
      <c r="I765" s="328"/>
      <c r="J765" s="331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</row>
    <row r="766" spans="1:20" s="113" customFormat="1" ht="18" customHeight="1">
      <c r="A766" s="321"/>
      <c r="B766" s="333"/>
      <c r="C766" s="124" t="s">
        <v>368</v>
      </c>
      <c r="D766" s="124" t="s">
        <v>369</v>
      </c>
      <c r="E766" s="172">
        <v>7800</v>
      </c>
      <c r="F766" s="189" t="s">
        <v>835</v>
      </c>
      <c r="G766" s="189" t="s">
        <v>611</v>
      </c>
      <c r="H766" s="191">
        <v>0.14622979812275677</v>
      </c>
      <c r="I766" s="328"/>
      <c r="J766" s="331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</row>
    <row r="767" spans="1:20" s="113" customFormat="1" ht="18" customHeight="1">
      <c r="A767" s="321"/>
      <c r="B767" s="333"/>
      <c r="C767" s="124" t="s">
        <v>378</v>
      </c>
      <c r="D767" s="124" t="s">
        <v>379</v>
      </c>
      <c r="E767" s="172">
        <v>7800</v>
      </c>
      <c r="F767" s="189" t="s">
        <v>840</v>
      </c>
      <c r="G767" s="189" t="s">
        <v>616</v>
      </c>
      <c r="H767" s="191">
        <v>0.14622979812275677</v>
      </c>
      <c r="I767" s="328"/>
      <c r="J767" s="331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</row>
    <row r="768" spans="1:20" s="113" customFormat="1" ht="18" customHeight="1">
      <c r="A768" s="321"/>
      <c r="B768" s="333"/>
      <c r="C768" s="124" t="s">
        <v>394</v>
      </c>
      <c r="D768" s="124" t="s">
        <v>395</v>
      </c>
      <c r="E768" s="172">
        <v>7800</v>
      </c>
      <c r="F768" s="189" t="s">
        <v>848</v>
      </c>
      <c r="G768" s="189" t="s">
        <v>611</v>
      </c>
      <c r="H768" s="191">
        <v>0.14622979812275677</v>
      </c>
      <c r="I768" s="328"/>
      <c r="J768" s="331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</row>
    <row r="769" spans="1:20" s="113" customFormat="1" ht="18" customHeight="1">
      <c r="A769" s="321"/>
      <c r="B769" s="333"/>
      <c r="C769" s="124" t="s">
        <v>216</v>
      </c>
      <c r="D769" s="124" t="s">
        <v>217</v>
      </c>
      <c r="E769" s="172">
        <v>15600</v>
      </c>
      <c r="F769" s="189" t="s">
        <v>759</v>
      </c>
      <c r="G769" s="189" t="s">
        <v>616</v>
      </c>
      <c r="H769" s="191">
        <v>0.29245959624551354</v>
      </c>
      <c r="I769" s="328"/>
      <c r="J769" s="331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</row>
    <row r="770" spans="1:20" s="113" customFormat="1" ht="18" customHeight="1">
      <c r="A770" s="321"/>
      <c r="B770" s="333"/>
      <c r="C770" s="124" t="s">
        <v>218</v>
      </c>
      <c r="D770" s="124" t="s">
        <v>219</v>
      </c>
      <c r="E770" s="172">
        <v>7800</v>
      </c>
      <c r="F770" s="189" t="s">
        <v>760</v>
      </c>
      <c r="G770" s="189" t="s">
        <v>616</v>
      </c>
      <c r="H770" s="191">
        <v>0.14622979812275677</v>
      </c>
      <c r="I770" s="328"/>
      <c r="J770" s="331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</row>
    <row r="771" spans="1:20" s="113" customFormat="1" ht="18" customHeight="1">
      <c r="A771" s="321"/>
      <c r="B771" s="333"/>
      <c r="C771" s="124" t="s">
        <v>374</v>
      </c>
      <c r="D771" s="124" t="s">
        <v>375</v>
      </c>
      <c r="E771" s="172">
        <v>7800</v>
      </c>
      <c r="F771" s="189" t="s">
        <v>838</v>
      </c>
      <c r="G771" s="189" t="s">
        <v>611</v>
      </c>
      <c r="H771" s="191">
        <v>0.14622979812275677</v>
      </c>
      <c r="I771" s="328"/>
      <c r="J771" s="331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</row>
    <row r="772" spans="1:20" s="113" customFormat="1" ht="18" customHeight="1">
      <c r="A772" s="321"/>
      <c r="B772" s="333"/>
      <c r="C772" s="124" t="s">
        <v>476</v>
      </c>
      <c r="D772" s="124" t="s">
        <v>477</v>
      </c>
      <c r="E772" s="172">
        <v>7800</v>
      </c>
      <c r="F772" s="189" t="s">
        <v>890</v>
      </c>
      <c r="G772" s="189" t="s">
        <v>611</v>
      </c>
      <c r="H772" s="191">
        <v>0.14622979812275677</v>
      </c>
      <c r="I772" s="328"/>
      <c r="J772" s="331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</row>
    <row r="773" spans="1:20" s="113" customFormat="1" ht="18" customHeight="1">
      <c r="A773" s="321"/>
      <c r="B773" s="333"/>
      <c r="C773" s="124" t="s">
        <v>462</v>
      </c>
      <c r="D773" s="124" t="s">
        <v>463</v>
      </c>
      <c r="E773" s="172">
        <v>7800</v>
      </c>
      <c r="F773" s="189" t="s">
        <v>883</v>
      </c>
      <c r="G773" s="189" t="s">
        <v>611</v>
      </c>
      <c r="H773" s="191">
        <v>0.14622979812275677</v>
      </c>
      <c r="I773" s="328"/>
      <c r="J773" s="331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</row>
    <row r="774" spans="1:20" s="113" customFormat="1" ht="18" customHeight="1">
      <c r="A774" s="321"/>
      <c r="B774" s="333"/>
      <c r="C774" s="124" t="s">
        <v>448</v>
      </c>
      <c r="D774" s="124" t="s">
        <v>449</v>
      </c>
      <c r="E774" s="172">
        <v>7800</v>
      </c>
      <c r="F774" s="189" t="s">
        <v>876</v>
      </c>
      <c r="G774" s="189" t="s">
        <v>611</v>
      </c>
      <c r="H774" s="191">
        <v>0.14622979812275677</v>
      </c>
      <c r="I774" s="328"/>
      <c r="J774" s="331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</row>
    <row r="775" spans="1:20" s="113" customFormat="1" ht="18" customHeight="1">
      <c r="A775" s="321"/>
      <c r="B775" s="333"/>
      <c r="C775" s="124" t="s">
        <v>456</v>
      </c>
      <c r="D775" s="124" t="s">
        <v>457</v>
      </c>
      <c r="E775" s="172">
        <v>7800</v>
      </c>
      <c r="F775" s="189" t="s">
        <v>880</v>
      </c>
      <c r="G775" s="189" t="s">
        <v>611</v>
      </c>
      <c r="H775" s="191">
        <v>0.14622979812275677</v>
      </c>
      <c r="I775" s="328"/>
      <c r="J775" s="331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</row>
    <row r="776" spans="1:20" s="113" customFormat="1" ht="18" customHeight="1">
      <c r="A776" s="321"/>
      <c r="B776" s="333"/>
      <c r="C776" s="124" t="s">
        <v>484</v>
      </c>
      <c r="D776" s="124" t="s">
        <v>485</v>
      </c>
      <c r="E776" s="172">
        <v>7800</v>
      </c>
      <c r="F776" s="189" t="s">
        <v>894</v>
      </c>
      <c r="G776" s="189" t="s">
        <v>616</v>
      </c>
      <c r="H776" s="191">
        <v>0.14622979812275677</v>
      </c>
      <c r="I776" s="328"/>
      <c r="J776" s="331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</row>
    <row r="777" spans="1:20" s="113" customFormat="1" ht="18" customHeight="1">
      <c r="A777" s="321"/>
      <c r="B777" s="333"/>
      <c r="C777" s="124" t="s">
        <v>168</v>
      </c>
      <c r="D777" s="124" t="s">
        <v>169</v>
      </c>
      <c r="E777" s="172">
        <v>7800</v>
      </c>
      <c r="F777" s="189" t="s">
        <v>734</v>
      </c>
      <c r="G777" s="189" t="s">
        <v>611</v>
      </c>
      <c r="H777" s="191">
        <v>0.14622979812275677</v>
      </c>
      <c r="I777" s="328"/>
      <c r="J777" s="331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</row>
    <row r="778" spans="1:20" s="113" customFormat="1" ht="18" customHeight="1">
      <c r="A778" s="321"/>
      <c r="B778" s="333"/>
      <c r="C778" s="124" t="s">
        <v>574</v>
      </c>
      <c r="D778" s="124" t="s">
        <v>575</v>
      </c>
      <c r="E778" s="172">
        <v>15600</v>
      </c>
      <c r="F778" s="189" t="s">
        <v>947</v>
      </c>
      <c r="G778" s="189" t="s">
        <v>1621</v>
      </c>
      <c r="H778" s="191">
        <v>0.29245959624551354</v>
      </c>
      <c r="I778" s="328"/>
      <c r="J778" s="331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</row>
    <row r="779" spans="1:20" s="113" customFormat="1" ht="18" customHeight="1">
      <c r="A779" s="321"/>
      <c r="B779" s="333"/>
      <c r="C779" s="124" t="s">
        <v>128</v>
      </c>
      <c r="D779" s="124" t="s">
        <v>129</v>
      </c>
      <c r="E779" s="172">
        <v>101400</v>
      </c>
      <c r="F779" s="189" t="s">
        <v>685</v>
      </c>
      <c r="G779" s="189" t="s">
        <v>607</v>
      </c>
      <c r="H779" s="191">
        <v>1.9009873755958382</v>
      </c>
      <c r="I779" s="328"/>
      <c r="J779" s="331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</row>
    <row r="780" spans="1:20" s="113" customFormat="1" ht="18" customHeight="1">
      <c r="A780" s="321"/>
      <c r="B780" s="333"/>
      <c r="C780" s="124" t="s">
        <v>92</v>
      </c>
      <c r="D780" s="124" t="s">
        <v>93</v>
      </c>
      <c r="E780" s="172">
        <v>7800</v>
      </c>
      <c r="F780" s="189" t="s">
        <v>648</v>
      </c>
      <c r="G780" s="189" t="s">
        <v>649</v>
      </c>
      <c r="H780" s="191">
        <v>0.14622979812275677</v>
      </c>
      <c r="I780" s="328"/>
      <c r="J780" s="331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</row>
    <row r="781" spans="1:20" s="113" customFormat="1" ht="18" customHeight="1">
      <c r="A781" s="321"/>
      <c r="B781" s="333"/>
      <c r="C781" s="124" t="s">
        <v>202</v>
      </c>
      <c r="D781" s="124" t="s">
        <v>203</v>
      </c>
      <c r="E781" s="172">
        <v>7800</v>
      </c>
      <c r="F781" s="189" t="s">
        <v>752</v>
      </c>
      <c r="G781" s="189" t="s">
        <v>611</v>
      </c>
      <c r="H781" s="191">
        <v>0.14622979812275677</v>
      </c>
      <c r="I781" s="328"/>
      <c r="J781" s="331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</row>
    <row r="782" spans="1:20" s="113" customFormat="1" ht="18" customHeight="1">
      <c r="A782" s="321"/>
      <c r="B782" s="333"/>
      <c r="C782" s="124" t="s">
        <v>154</v>
      </c>
      <c r="D782" s="124" t="s">
        <v>155</v>
      </c>
      <c r="E782" s="172">
        <v>7800</v>
      </c>
      <c r="F782" s="189" t="s">
        <v>722</v>
      </c>
      <c r="G782" s="189" t="s">
        <v>611</v>
      </c>
      <c r="H782" s="191">
        <v>0.14622979812275677</v>
      </c>
      <c r="I782" s="328"/>
      <c r="J782" s="331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</row>
    <row r="783" spans="1:20" s="113" customFormat="1" ht="18" customHeight="1">
      <c r="A783" s="321"/>
      <c r="B783" s="333"/>
      <c r="C783" s="124" t="s">
        <v>176</v>
      </c>
      <c r="D783" s="124" t="s">
        <v>177</v>
      </c>
      <c r="E783" s="172">
        <v>54600</v>
      </c>
      <c r="F783" s="189" t="s">
        <v>737</v>
      </c>
      <c r="G783" s="189" t="s">
        <v>616</v>
      </c>
      <c r="H783" s="191">
        <v>1.0236085868592975</v>
      </c>
      <c r="I783" s="328"/>
      <c r="J783" s="331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</row>
    <row r="784" spans="1:20" s="113" customFormat="1" ht="18" customHeight="1">
      <c r="A784" s="321"/>
      <c r="B784" s="333"/>
      <c r="C784" s="124" t="s">
        <v>380</v>
      </c>
      <c r="D784" s="124" t="s">
        <v>381</v>
      </c>
      <c r="E784" s="172">
        <v>23400</v>
      </c>
      <c r="F784" s="189" t="s">
        <v>841</v>
      </c>
      <c r="G784" s="189" t="s">
        <v>611</v>
      </c>
      <c r="H784" s="191">
        <v>0.43868939436827031</v>
      </c>
      <c r="I784" s="328"/>
      <c r="J784" s="331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</row>
    <row r="785" spans="1:20" s="113" customFormat="1" ht="18" customHeight="1">
      <c r="A785" s="321"/>
      <c r="B785" s="333"/>
      <c r="C785" s="124" t="s">
        <v>406</v>
      </c>
      <c r="D785" s="124" t="s">
        <v>407</v>
      </c>
      <c r="E785" s="172">
        <v>7800</v>
      </c>
      <c r="F785" s="189" t="s">
        <v>854</v>
      </c>
      <c r="G785" s="189" t="s">
        <v>611</v>
      </c>
      <c r="H785" s="191">
        <v>0.14622979812275677</v>
      </c>
      <c r="I785" s="328"/>
      <c r="J785" s="331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</row>
    <row r="786" spans="1:20" s="113" customFormat="1" ht="18" customHeight="1">
      <c r="A786" s="321"/>
      <c r="B786" s="333"/>
      <c r="C786" s="124" t="s">
        <v>214</v>
      </c>
      <c r="D786" s="124" t="s">
        <v>215</v>
      </c>
      <c r="E786" s="172">
        <v>7800</v>
      </c>
      <c r="F786" s="189" t="s">
        <v>758</v>
      </c>
      <c r="G786" s="189" t="s">
        <v>616</v>
      </c>
      <c r="H786" s="191">
        <v>0.14622979812275677</v>
      </c>
      <c r="I786" s="328"/>
      <c r="J786" s="331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</row>
    <row r="787" spans="1:20" s="113" customFormat="1" ht="18" customHeight="1">
      <c r="A787" s="321"/>
      <c r="B787" s="333"/>
      <c r="C787" s="124" t="s">
        <v>496</v>
      </c>
      <c r="D787" s="124" t="s">
        <v>497</v>
      </c>
      <c r="E787" s="172">
        <v>15600</v>
      </c>
      <c r="F787" s="189" t="s">
        <v>900</v>
      </c>
      <c r="G787" s="189" t="s">
        <v>611</v>
      </c>
      <c r="H787" s="191">
        <v>0.29245959624551354</v>
      </c>
      <c r="I787" s="328"/>
      <c r="J787" s="331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</row>
    <row r="788" spans="1:20" s="113" customFormat="1" ht="18" customHeight="1">
      <c r="A788" s="321"/>
      <c r="B788" s="333"/>
      <c r="C788" s="124" t="s">
        <v>172</v>
      </c>
      <c r="D788" s="124" t="s">
        <v>173</v>
      </c>
      <c r="E788" s="172">
        <v>46800</v>
      </c>
      <c r="F788" s="189" t="s">
        <v>736</v>
      </c>
      <c r="G788" s="189" t="s">
        <v>611</v>
      </c>
      <c r="H788" s="191">
        <v>0.87737878873654063</v>
      </c>
      <c r="I788" s="328"/>
      <c r="J788" s="331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</row>
    <row r="789" spans="1:20" s="113" customFormat="1" ht="18" customHeight="1">
      <c r="A789" s="321"/>
      <c r="B789" s="333"/>
      <c r="C789" s="124" t="s">
        <v>558</v>
      </c>
      <c r="D789" s="124" t="s">
        <v>559</v>
      </c>
      <c r="E789" s="172">
        <v>31200</v>
      </c>
      <c r="F789" s="189" t="s">
        <v>938</v>
      </c>
      <c r="G789" s="189" t="s">
        <v>611</v>
      </c>
      <c r="H789" s="191">
        <v>0.58491919249102708</v>
      </c>
      <c r="I789" s="328"/>
      <c r="J789" s="331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</row>
    <row r="790" spans="1:20" s="113" customFormat="1" ht="18" customHeight="1">
      <c r="A790" s="321"/>
      <c r="B790" s="333"/>
      <c r="C790" s="124" t="s">
        <v>182</v>
      </c>
      <c r="D790" s="124" t="s">
        <v>183</v>
      </c>
      <c r="E790" s="172">
        <v>7800</v>
      </c>
      <c r="F790" s="189" t="s">
        <v>740</v>
      </c>
      <c r="G790" s="189" t="s">
        <v>616</v>
      </c>
      <c r="H790" s="191">
        <v>0.14622979812275677</v>
      </c>
      <c r="I790" s="328"/>
      <c r="J790" s="331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</row>
    <row r="791" spans="1:20" s="113" customFormat="1" ht="18" customHeight="1">
      <c r="A791" s="321"/>
      <c r="B791" s="333"/>
      <c r="C791" s="124" t="s">
        <v>200</v>
      </c>
      <c r="D791" s="124" t="s">
        <v>201</v>
      </c>
      <c r="E791" s="172">
        <v>7800</v>
      </c>
      <c r="F791" s="189" t="s">
        <v>751</v>
      </c>
      <c r="G791" s="189" t="s">
        <v>611</v>
      </c>
      <c r="H791" s="191">
        <v>0.14622979812275677</v>
      </c>
      <c r="I791" s="328"/>
      <c r="J791" s="331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</row>
    <row r="792" spans="1:20" s="113" customFormat="1" ht="18" customHeight="1">
      <c r="A792" s="321"/>
      <c r="B792" s="333"/>
      <c r="C792" s="124" t="s">
        <v>296</v>
      </c>
      <c r="D792" s="124" t="s">
        <v>297</v>
      </c>
      <c r="E792" s="172">
        <v>1667</v>
      </c>
      <c r="F792" s="189" t="s">
        <v>800</v>
      </c>
      <c r="G792" s="189" t="s">
        <v>611</v>
      </c>
      <c r="H792" s="191">
        <v>3.1251932496235327E-2</v>
      </c>
      <c r="I792" s="328"/>
      <c r="J792" s="331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</row>
    <row r="793" spans="1:20" s="113" customFormat="1" ht="18" customHeight="1">
      <c r="A793" s="321"/>
      <c r="B793" s="333"/>
      <c r="C793" s="124" t="s">
        <v>322</v>
      </c>
      <c r="D793" s="124" t="s">
        <v>323</v>
      </c>
      <c r="E793" s="172">
        <v>7800</v>
      </c>
      <c r="F793" s="189" t="s">
        <v>813</v>
      </c>
      <c r="G793" s="189" t="s">
        <v>611</v>
      </c>
      <c r="H793" s="191">
        <v>0.14622979812275677</v>
      </c>
      <c r="I793" s="328"/>
      <c r="J793" s="331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</row>
    <row r="794" spans="1:20" s="113" customFormat="1" ht="18" customHeight="1">
      <c r="A794" s="321"/>
      <c r="B794" s="333"/>
      <c r="C794" s="124" t="s">
        <v>352</v>
      </c>
      <c r="D794" s="124" t="s">
        <v>353</v>
      </c>
      <c r="E794" s="172">
        <v>23400</v>
      </c>
      <c r="F794" s="189" t="s">
        <v>827</v>
      </c>
      <c r="G794" s="189" t="s">
        <v>611</v>
      </c>
      <c r="H794" s="191">
        <v>0.43868939436827031</v>
      </c>
      <c r="I794" s="328"/>
      <c r="J794" s="331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</row>
    <row r="795" spans="1:20" s="113" customFormat="1" ht="18" customHeight="1">
      <c r="A795" s="321"/>
      <c r="B795" s="333"/>
      <c r="C795" s="124" t="s">
        <v>428</v>
      </c>
      <c r="D795" s="124" t="s">
        <v>429</v>
      </c>
      <c r="E795" s="172">
        <v>7800</v>
      </c>
      <c r="F795" s="189" t="s">
        <v>865</v>
      </c>
      <c r="G795" s="189" t="s">
        <v>611</v>
      </c>
      <c r="H795" s="191">
        <v>0.14622979812275677</v>
      </c>
      <c r="I795" s="328"/>
      <c r="J795" s="331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</row>
    <row r="796" spans="1:20" s="113" customFormat="1" ht="18" customHeight="1">
      <c r="A796" s="321"/>
      <c r="B796" s="333"/>
      <c r="C796" s="124" t="s">
        <v>212</v>
      </c>
      <c r="D796" s="124" t="s">
        <v>213</v>
      </c>
      <c r="E796" s="172">
        <v>7800</v>
      </c>
      <c r="F796" s="189" t="s">
        <v>757</v>
      </c>
      <c r="G796" s="189" t="s">
        <v>611</v>
      </c>
      <c r="H796" s="191">
        <v>0.14622979812275677</v>
      </c>
      <c r="I796" s="328"/>
      <c r="J796" s="331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</row>
    <row r="797" spans="1:20" s="113" customFormat="1" ht="18" customHeight="1">
      <c r="A797" s="321"/>
      <c r="B797" s="333"/>
      <c r="C797" s="124" t="s">
        <v>480</v>
      </c>
      <c r="D797" s="124" t="s">
        <v>481</v>
      </c>
      <c r="E797" s="172">
        <v>7800</v>
      </c>
      <c r="F797" s="189" t="s">
        <v>892</v>
      </c>
      <c r="G797" s="189" t="s">
        <v>616</v>
      </c>
      <c r="H797" s="191">
        <v>0.14622979812275677</v>
      </c>
      <c r="I797" s="328"/>
      <c r="J797" s="331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</row>
    <row r="798" spans="1:20" s="113" customFormat="1" ht="18" customHeight="1">
      <c r="A798" s="321"/>
      <c r="B798" s="333"/>
      <c r="C798" s="124" t="s">
        <v>486</v>
      </c>
      <c r="D798" s="124" t="s">
        <v>487</v>
      </c>
      <c r="E798" s="172">
        <v>7800</v>
      </c>
      <c r="F798" s="189" t="s">
        <v>895</v>
      </c>
      <c r="G798" s="189" t="s">
        <v>611</v>
      </c>
      <c r="H798" s="191">
        <v>0.14622979812275677</v>
      </c>
      <c r="I798" s="328"/>
      <c r="J798" s="331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</row>
    <row r="799" spans="1:20" s="113" customFormat="1" ht="18" customHeight="1">
      <c r="A799" s="321"/>
      <c r="B799" s="333"/>
      <c r="C799" s="124" t="s">
        <v>572</v>
      </c>
      <c r="D799" s="124" t="s">
        <v>573</v>
      </c>
      <c r="E799" s="172">
        <v>31200</v>
      </c>
      <c r="F799" s="189" t="s">
        <v>947</v>
      </c>
      <c r="G799" s="189" t="s">
        <v>616</v>
      </c>
      <c r="H799" s="191">
        <v>0.58491919249102708</v>
      </c>
      <c r="I799" s="328"/>
      <c r="J799" s="331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</row>
    <row r="800" spans="1:20" s="113" customFormat="1" ht="18" customHeight="1">
      <c r="A800" s="321"/>
      <c r="B800" s="333"/>
      <c r="C800" s="124" t="s">
        <v>582</v>
      </c>
      <c r="D800" s="124" t="s">
        <v>583</v>
      </c>
      <c r="E800" s="172">
        <v>7800</v>
      </c>
      <c r="F800" s="189" t="s">
        <v>953</v>
      </c>
      <c r="G800" s="189" t="s">
        <v>616</v>
      </c>
      <c r="H800" s="191">
        <v>0.14622979812275677</v>
      </c>
      <c r="I800" s="328"/>
      <c r="J800" s="331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</row>
    <row r="801" spans="1:20" s="113" customFormat="1" ht="18" customHeight="1">
      <c r="A801" s="321"/>
      <c r="B801" s="333"/>
      <c r="C801" s="124" t="s">
        <v>584</v>
      </c>
      <c r="D801" s="124" t="s">
        <v>585</v>
      </c>
      <c r="E801" s="172">
        <v>46800</v>
      </c>
      <c r="F801" s="189" t="s">
        <v>954</v>
      </c>
      <c r="G801" s="189" t="s">
        <v>616</v>
      </c>
      <c r="H801" s="191">
        <v>0.87737878873654063</v>
      </c>
      <c r="I801" s="328"/>
      <c r="J801" s="331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</row>
    <row r="802" spans="1:20" s="113" customFormat="1" ht="18" customHeight="1">
      <c r="A802" s="321"/>
      <c r="B802" s="333"/>
      <c r="C802" s="124" t="s">
        <v>580</v>
      </c>
      <c r="D802" s="124" t="s">
        <v>581</v>
      </c>
      <c r="E802" s="172">
        <v>135600</v>
      </c>
      <c r="F802" s="189" t="s">
        <v>952</v>
      </c>
      <c r="G802" s="189" t="s">
        <v>616</v>
      </c>
      <c r="H802" s="191">
        <v>2.5421487981340793</v>
      </c>
      <c r="I802" s="328"/>
      <c r="J802" s="331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</row>
    <row r="803" spans="1:20" s="113" customFormat="1" ht="18" customHeight="1">
      <c r="A803" s="321"/>
      <c r="B803" s="333"/>
      <c r="C803" s="124" t="s">
        <v>162</v>
      </c>
      <c r="D803" s="124" t="s">
        <v>163</v>
      </c>
      <c r="E803" s="172">
        <v>7800</v>
      </c>
      <c r="F803" s="189" t="s">
        <v>730</v>
      </c>
      <c r="G803" s="189" t="s">
        <v>616</v>
      </c>
      <c r="H803" s="191">
        <v>0.14622979812275677</v>
      </c>
      <c r="I803" s="328"/>
      <c r="J803" s="331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</row>
    <row r="804" spans="1:20" s="113" customFormat="1" ht="18" customHeight="1">
      <c r="A804" s="321"/>
      <c r="B804" s="333"/>
      <c r="C804" s="124" t="s">
        <v>272</v>
      </c>
      <c r="D804" s="124" t="s">
        <v>273</v>
      </c>
      <c r="E804" s="172">
        <v>7800</v>
      </c>
      <c r="F804" s="189" t="s">
        <v>788</v>
      </c>
      <c r="G804" s="189" t="s">
        <v>616</v>
      </c>
      <c r="H804" s="191">
        <v>0.14622979812275677</v>
      </c>
      <c r="I804" s="328"/>
      <c r="J804" s="331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</row>
    <row r="805" spans="1:20" s="113" customFormat="1" ht="18" customHeight="1">
      <c r="A805" s="321"/>
      <c r="B805" s="333"/>
      <c r="C805" s="124" t="s">
        <v>282</v>
      </c>
      <c r="D805" s="124" t="s">
        <v>283</v>
      </c>
      <c r="E805" s="172">
        <v>7800</v>
      </c>
      <c r="F805" s="189" t="s">
        <v>793</v>
      </c>
      <c r="G805" s="189" t="s">
        <v>611</v>
      </c>
      <c r="H805" s="191">
        <v>0.14622979812275677</v>
      </c>
      <c r="I805" s="328"/>
      <c r="J805" s="331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</row>
    <row r="806" spans="1:20" s="113" customFormat="1" ht="18" customHeight="1">
      <c r="A806" s="321"/>
      <c r="B806" s="333"/>
      <c r="C806" s="124" t="s">
        <v>284</v>
      </c>
      <c r="D806" s="124" t="s">
        <v>285</v>
      </c>
      <c r="E806" s="172">
        <v>23400</v>
      </c>
      <c r="F806" s="189" t="s">
        <v>794</v>
      </c>
      <c r="G806" s="189" t="s">
        <v>611</v>
      </c>
      <c r="H806" s="191">
        <v>0.43868939436827031</v>
      </c>
      <c r="I806" s="328"/>
      <c r="J806" s="331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</row>
    <row r="807" spans="1:20" s="113" customFormat="1" ht="18" customHeight="1">
      <c r="A807" s="321"/>
      <c r="B807" s="333"/>
      <c r="C807" s="124" t="s">
        <v>346</v>
      </c>
      <c r="D807" s="124" t="s">
        <v>347</v>
      </c>
      <c r="E807" s="172">
        <v>7800</v>
      </c>
      <c r="F807" s="189" t="s">
        <v>825</v>
      </c>
      <c r="G807" s="189" t="s">
        <v>611</v>
      </c>
      <c r="H807" s="191">
        <v>0.14622979812275677</v>
      </c>
      <c r="I807" s="328"/>
      <c r="J807" s="331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</row>
    <row r="808" spans="1:20" s="113" customFormat="1" ht="18" customHeight="1">
      <c r="A808" s="321"/>
      <c r="B808" s="333"/>
      <c r="C808" s="124" t="s">
        <v>304</v>
      </c>
      <c r="D808" s="124" t="s">
        <v>305</v>
      </c>
      <c r="E808" s="172">
        <v>31200</v>
      </c>
      <c r="F808" s="189" t="s">
        <v>804</v>
      </c>
      <c r="G808" s="189" t="s">
        <v>611</v>
      </c>
      <c r="H808" s="191">
        <v>0.58491919249102708</v>
      </c>
      <c r="I808" s="328"/>
      <c r="J808" s="331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</row>
    <row r="809" spans="1:20" s="113" customFormat="1" ht="18" customHeight="1">
      <c r="A809" s="321"/>
      <c r="B809" s="333"/>
      <c r="C809" s="124" t="s">
        <v>364</v>
      </c>
      <c r="D809" s="124" t="s">
        <v>365</v>
      </c>
      <c r="E809" s="172">
        <v>7800</v>
      </c>
      <c r="F809" s="189" t="s">
        <v>833</v>
      </c>
      <c r="G809" s="189" t="s">
        <v>611</v>
      </c>
      <c r="H809" s="191">
        <v>0.14622979812275677</v>
      </c>
      <c r="I809" s="328"/>
      <c r="J809" s="331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</row>
    <row r="810" spans="1:20" s="113" customFormat="1" ht="18" customHeight="1">
      <c r="A810" s="321"/>
      <c r="B810" s="333"/>
      <c r="C810" s="124" t="s">
        <v>366</v>
      </c>
      <c r="D810" s="124" t="s">
        <v>367</v>
      </c>
      <c r="E810" s="172">
        <v>23400</v>
      </c>
      <c r="F810" s="189" t="s">
        <v>834</v>
      </c>
      <c r="G810" s="189" t="s">
        <v>611</v>
      </c>
      <c r="H810" s="191">
        <v>0.43868939436827031</v>
      </c>
      <c r="I810" s="328"/>
      <c r="J810" s="331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</row>
    <row r="811" spans="1:20" s="113" customFormat="1" ht="18" customHeight="1">
      <c r="A811" s="321"/>
      <c r="B811" s="333"/>
      <c r="C811" s="124" t="s">
        <v>382</v>
      </c>
      <c r="D811" s="124" t="s">
        <v>383</v>
      </c>
      <c r="E811" s="172">
        <v>7800</v>
      </c>
      <c r="F811" s="189" t="s">
        <v>842</v>
      </c>
      <c r="G811" s="189" t="s">
        <v>611</v>
      </c>
      <c r="H811" s="191">
        <v>0.14622979812275677</v>
      </c>
      <c r="I811" s="328"/>
      <c r="J811" s="331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</row>
    <row r="812" spans="1:20" s="113" customFormat="1" ht="18" customHeight="1">
      <c r="A812" s="321"/>
      <c r="B812" s="333"/>
      <c r="C812" s="124" t="s">
        <v>438</v>
      </c>
      <c r="D812" s="124" t="s">
        <v>439</v>
      </c>
      <c r="E812" s="172">
        <v>23400</v>
      </c>
      <c r="F812" s="189" t="s">
        <v>871</v>
      </c>
      <c r="G812" s="189" t="s">
        <v>611</v>
      </c>
      <c r="H812" s="191">
        <v>0.43868939436827031</v>
      </c>
      <c r="I812" s="328"/>
      <c r="J812" s="331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</row>
    <row r="813" spans="1:20" s="113" customFormat="1" ht="18" customHeight="1">
      <c r="A813" s="321"/>
      <c r="B813" s="333"/>
      <c r="C813" s="124" t="s">
        <v>482</v>
      </c>
      <c r="D813" s="124" t="s">
        <v>483</v>
      </c>
      <c r="E813" s="172">
        <v>15600</v>
      </c>
      <c r="F813" s="189" t="s">
        <v>893</v>
      </c>
      <c r="G813" s="189" t="s">
        <v>616</v>
      </c>
      <c r="H813" s="191">
        <v>0.29245959624551354</v>
      </c>
      <c r="I813" s="328"/>
      <c r="J813" s="331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</row>
    <row r="814" spans="1:20" s="113" customFormat="1" ht="18" customHeight="1">
      <c r="A814" s="321"/>
      <c r="B814" s="333"/>
      <c r="C814" s="124" t="s">
        <v>124</v>
      </c>
      <c r="D814" s="124" t="s">
        <v>125</v>
      </c>
      <c r="E814" s="172">
        <v>19500</v>
      </c>
      <c r="F814" s="189" t="s">
        <v>682</v>
      </c>
      <c r="G814" s="189" t="s">
        <v>593</v>
      </c>
      <c r="H814" s="191">
        <v>0.36557449530689196</v>
      </c>
      <c r="I814" s="328"/>
      <c r="J814" s="331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</row>
    <row r="815" spans="1:20" s="113" customFormat="1" ht="18" customHeight="1">
      <c r="A815" s="321"/>
      <c r="B815" s="333"/>
      <c r="C815" s="124" t="s">
        <v>86</v>
      </c>
      <c r="D815" s="124" t="s">
        <v>87</v>
      </c>
      <c r="E815" s="172">
        <v>7800</v>
      </c>
      <c r="F815" s="189" t="s">
        <v>639</v>
      </c>
      <c r="G815" s="189" t="s">
        <v>593</v>
      </c>
      <c r="H815" s="191">
        <v>0.14622979812275677</v>
      </c>
      <c r="I815" s="328"/>
      <c r="J815" s="331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</row>
    <row r="816" spans="1:20" s="113" customFormat="1" ht="18" customHeight="1">
      <c r="A816" s="321"/>
      <c r="B816" s="333"/>
      <c r="C816" s="124" t="s">
        <v>178</v>
      </c>
      <c r="D816" s="124" t="s">
        <v>179</v>
      </c>
      <c r="E816" s="172">
        <v>31200</v>
      </c>
      <c r="F816" s="189" t="s">
        <v>738</v>
      </c>
      <c r="G816" s="189" t="s">
        <v>611</v>
      </c>
      <c r="H816" s="191">
        <v>0.58491919249102708</v>
      </c>
      <c r="I816" s="328"/>
      <c r="J816" s="331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</row>
    <row r="817" spans="1:20" s="113" customFormat="1" ht="18" customHeight="1">
      <c r="A817" s="321"/>
      <c r="B817" s="333"/>
      <c r="C817" s="124" t="s">
        <v>160</v>
      </c>
      <c r="D817" s="124" t="s">
        <v>161</v>
      </c>
      <c r="E817" s="172">
        <v>7800</v>
      </c>
      <c r="F817" s="189" t="s">
        <v>729</v>
      </c>
      <c r="G817" s="189" t="s">
        <v>616</v>
      </c>
      <c r="H817" s="191">
        <v>0.14622979812275677</v>
      </c>
      <c r="I817" s="328"/>
      <c r="J817" s="331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</row>
    <row r="818" spans="1:20" s="113" customFormat="1" ht="18" customHeight="1">
      <c r="A818" s="321"/>
      <c r="B818" s="333"/>
      <c r="C818" s="124" t="s">
        <v>204</v>
      </c>
      <c r="D818" s="124" t="s">
        <v>205</v>
      </c>
      <c r="E818" s="172">
        <v>39000</v>
      </c>
      <c r="F818" s="189" t="s">
        <v>753</v>
      </c>
      <c r="G818" s="189" t="s">
        <v>611</v>
      </c>
      <c r="H818" s="191">
        <v>0.73114899061378391</v>
      </c>
      <c r="I818" s="328"/>
      <c r="J818" s="331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</row>
    <row r="819" spans="1:20" s="113" customFormat="1" ht="18" customHeight="1">
      <c r="A819" s="321"/>
      <c r="B819" s="333"/>
      <c r="C819" s="124" t="s">
        <v>208</v>
      </c>
      <c r="D819" s="124" t="s">
        <v>209</v>
      </c>
      <c r="E819" s="172">
        <v>15600</v>
      </c>
      <c r="F819" s="189" t="s">
        <v>755</v>
      </c>
      <c r="G819" s="189" t="s">
        <v>611</v>
      </c>
      <c r="H819" s="191">
        <v>0.29245959624551354</v>
      </c>
      <c r="I819" s="328"/>
      <c r="J819" s="331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</row>
    <row r="820" spans="1:20" s="113" customFormat="1" ht="18" customHeight="1">
      <c r="A820" s="321"/>
      <c r="B820" s="333"/>
      <c r="C820" s="124" t="s">
        <v>190</v>
      </c>
      <c r="D820" s="124" t="s">
        <v>191</v>
      </c>
      <c r="E820" s="172">
        <v>7800</v>
      </c>
      <c r="F820" s="189" t="s">
        <v>744</v>
      </c>
      <c r="G820" s="189" t="s">
        <v>611</v>
      </c>
      <c r="H820" s="191">
        <v>0.14622979812275677</v>
      </c>
      <c r="I820" s="328"/>
      <c r="J820" s="331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</row>
    <row r="821" spans="1:20" s="113" customFormat="1" ht="18" customHeight="1">
      <c r="A821" s="321"/>
      <c r="B821" s="333"/>
      <c r="C821" s="124" t="s">
        <v>222</v>
      </c>
      <c r="D821" s="124" t="s">
        <v>223</v>
      </c>
      <c r="E821" s="172">
        <v>7800</v>
      </c>
      <c r="F821" s="189" t="s">
        <v>762</v>
      </c>
      <c r="G821" s="189" t="s">
        <v>616</v>
      </c>
      <c r="H821" s="191">
        <v>0.14622979812275677</v>
      </c>
      <c r="I821" s="328"/>
      <c r="J821" s="331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</row>
    <row r="822" spans="1:20" s="113" customFormat="1" ht="18" customHeight="1">
      <c r="A822" s="321"/>
      <c r="B822" s="333"/>
      <c r="C822" s="124" t="s">
        <v>242</v>
      </c>
      <c r="D822" s="124" t="s">
        <v>243</v>
      </c>
      <c r="E822" s="172">
        <v>7800</v>
      </c>
      <c r="F822" s="189" t="s">
        <v>773</v>
      </c>
      <c r="G822" s="189" t="s">
        <v>616</v>
      </c>
      <c r="H822" s="191">
        <v>0.14622979812275677</v>
      </c>
      <c r="I822" s="328"/>
      <c r="J822" s="331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</row>
    <row r="823" spans="1:20" s="113" customFormat="1" ht="18" customHeight="1">
      <c r="A823" s="321"/>
      <c r="B823" s="333"/>
      <c r="C823" s="124" t="s">
        <v>308</v>
      </c>
      <c r="D823" s="124" t="s">
        <v>309</v>
      </c>
      <c r="E823" s="172">
        <v>7800</v>
      </c>
      <c r="F823" s="189" t="s">
        <v>806</v>
      </c>
      <c r="G823" s="189" t="s">
        <v>611</v>
      </c>
      <c r="H823" s="191">
        <v>0.14622979812275677</v>
      </c>
      <c r="I823" s="328"/>
      <c r="J823" s="331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</row>
    <row r="824" spans="1:20" s="113" customFormat="1" ht="18" customHeight="1">
      <c r="A824" s="321"/>
      <c r="B824" s="333"/>
      <c r="C824" s="124" t="s">
        <v>270</v>
      </c>
      <c r="D824" s="124" t="s">
        <v>271</v>
      </c>
      <c r="E824" s="172">
        <v>15600</v>
      </c>
      <c r="F824" s="189" t="s">
        <v>787</v>
      </c>
      <c r="G824" s="189" t="s">
        <v>616</v>
      </c>
      <c r="H824" s="191">
        <v>0.29245959624551354</v>
      </c>
      <c r="I824" s="328"/>
      <c r="J824" s="331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</row>
    <row r="825" spans="1:20" s="113" customFormat="1" ht="18" customHeight="1">
      <c r="A825" s="321"/>
      <c r="B825" s="333"/>
      <c r="C825" s="124" t="s">
        <v>288</v>
      </c>
      <c r="D825" s="124" t="s">
        <v>289</v>
      </c>
      <c r="E825" s="172">
        <v>7800</v>
      </c>
      <c r="F825" s="189" t="s">
        <v>796</v>
      </c>
      <c r="G825" s="189" t="s">
        <v>611</v>
      </c>
      <c r="H825" s="191">
        <v>0.14622979812275677</v>
      </c>
      <c r="I825" s="328"/>
      <c r="J825" s="331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</row>
    <row r="826" spans="1:20" s="113" customFormat="1" ht="18" customHeight="1">
      <c r="A826" s="321"/>
      <c r="B826" s="333"/>
      <c r="C826" s="124" t="s">
        <v>436</v>
      </c>
      <c r="D826" s="124" t="s">
        <v>437</v>
      </c>
      <c r="E826" s="172">
        <v>7800</v>
      </c>
      <c r="F826" s="189" t="s">
        <v>869</v>
      </c>
      <c r="G826" s="189" t="s">
        <v>611</v>
      </c>
      <c r="H826" s="191">
        <v>0.14622979812275677</v>
      </c>
      <c r="I826" s="328"/>
      <c r="J826" s="331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</row>
    <row r="827" spans="1:20" s="113" customFormat="1" ht="18" customHeight="1">
      <c r="A827" s="321"/>
      <c r="B827" s="333"/>
      <c r="C827" s="124" t="s">
        <v>164</v>
      </c>
      <c r="D827" s="124" t="s">
        <v>165</v>
      </c>
      <c r="E827" s="172">
        <v>7800</v>
      </c>
      <c r="F827" s="189" t="s">
        <v>731</v>
      </c>
      <c r="G827" s="189" t="s">
        <v>611</v>
      </c>
      <c r="H827" s="191">
        <v>0.14622979812275677</v>
      </c>
      <c r="I827" s="328"/>
      <c r="J827" s="331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</row>
    <row r="828" spans="1:20" s="113" customFormat="1" ht="18" customHeight="1">
      <c r="A828" s="321"/>
      <c r="B828" s="333"/>
      <c r="C828" s="124" t="s">
        <v>224</v>
      </c>
      <c r="D828" s="124" t="s">
        <v>225</v>
      </c>
      <c r="E828" s="172">
        <v>7800</v>
      </c>
      <c r="F828" s="189" t="s">
        <v>763</v>
      </c>
      <c r="G828" s="189" t="s">
        <v>611</v>
      </c>
      <c r="H828" s="191">
        <v>0.14622979812275677</v>
      </c>
      <c r="I828" s="328"/>
      <c r="J828" s="331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</row>
    <row r="829" spans="1:20" s="113" customFormat="1" ht="18" customHeight="1">
      <c r="A829" s="321"/>
      <c r="B829" s="333"/>
      <c r="C829" s="124" t="s">
        <v>530</v>
      </c>
      <c r="D829" s="124" t="s">
        <v>531</v>
      </c>
      <c r="E829" s="172">
        <v>54600</v>
      </c>
      <c r="F829" s="189" t="s">
        <v>924</v>
      </c>
      <c r="G829" s="189" t="s">
        <v>616</v>
      </c>
      <c r="H829" s="191">
        <v>1.0236085868592975</v>
      </c>
      <c r="I829" s="328"/>
      <c r="J829" s="331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</row>
    <row r="830" spans="1:20" s="113" customFormat="1" ht="18" customHeight="1">
      <c r="A830" s="321"/>
      <c r="B830" s="333"/>
      <c r="C830" s="124" t="s">
        <v>548</v>
      </c>
      <c r="D830" s="124" t="s">
        <v>549</v>
      </c>
      <c r="E830" s="172">
        <v>7800</v>
      </c>
      <c r="F830" s="189" t="s">
        <v>933</v>
      </c>
      <c r="G830" s="189" t="s">
        <v>616</v>
      </c>
      <c r="H830" s="191">
        <v>0.14622979812275677</v>
      </c>
      <c r="I830" s="328"/>
      <c r="J830" s="331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</row>
    <row r="831" spans="1:20" s="113" customFormat="1" ht="18" customHeight="1">
      <c r="A831" s="321"/>
      <c r="B831" s="333"/>
      <c r="C831" s="124" t="s">
        <v>126</v>
      </c>
      <c r="D831" s="124" t="s">
        <v>127</v>
      </c>
      <c r="E831" s="172">
        <v>15600</v>
      </c>
      <c r="F831" s="189" t="s">
        <v>683</v>
      </c>
      <c r="G831" s="189" t="s">
        <v>593</v>
      </c>
      <c r="H831" s="191">
        <v>0.29245959624551354</v>
      </c>
      <c r="I831" s="328"/>
      <c r="J831" s="331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</row>
    <row r="832" spans="1:20" s="113" customFormat="1" ht="18" customHeight="1">
      <c r="A832" s="321"/>
      <c r="B832" s="333"/>
      <c r="C832" s="124" t="s">
        <v>180</v>
      </c>
      <c r="D832" s="124" t="s">
        <v>181</v>
      </c>
      <c r="E832" s="172">
        <v>78000</v>
      </c>
      <c r="F832" s="189" t="s">
        <v>739</v>
      </c>
      <c r="G832" s="189" t="s">
        <v>611</v>
      </c>
      <c r="H832" s="191">
        <v>1.4622979812275678</v>
      </c>
      <c r="I832" s="328"/>
      <c r="J832" s="331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</row>
    <row r="833" spans="1:20" s="113" customFormat="1" ht="18" customHeight="1">
      <c r="A833" s="321"/>
      <c r="B833" s="333"/>
      <c r="C833" s="124" t="s">
        <v>280</v>
      </c>
      <c r="D833" s="124" t="s">
        <v>281</v>
      </c>
      <c r="E833" s="172">
        <v>15600</v>
      </c>
      <c r="F833" s="189" t="s">
        <v>792</v>
      </c>
      <c r="G833" s="189" t="s">
        <v>616</v>
      </c>
      <c r="H833" s="191">
        <v>0.29245959624551354</v>
      </c>
      <c r="I833" s="328"/>
      <c r="J833" s="331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</row>
    <row r="834" spans="1:20" s="113" customFormat="1" ht="18" customHeight="1">
      <c r="A834" s="321"/>
      <c r="B834" s="333"/>
      <c r="C834" s="124" t="s">
        <v>286</v>
      </c>
      <c r="D834" s="124" t="s">
        <v>287</v>
      </c>
      <c r="E834" s="172">
        <v>23400</v>
      </c>
      <c r="F834" s="189" t="s">
        <v>795</v>
      </c>
      <c r="G834" s="189" t="s">
        <v>616</v>
      </c>
      <c r="H834" s="191">
        <v>0.43868939436827031</v>
      </c>
      <c r="I834" s="328"/>
      <c r="J834" s="331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</row>
    <row r="835" spans="1:20" s="113" customFormat="1" ht="18" customHeight="1">
      <c r="A835" s="321"/>
      <c r="B835" s="333"/>
      <c r="C835" s="124" t="s">
        <v>416</v>
      </c>
      <c r="D835" s="124" t="s">
        <v>417</v>
      </c>
      <c r="E835" s="172">
        <v>7800</v>
      </c>
      <c r="F835" s="189" t="s">
        <v>859</v>
      </c>
      <c r="G835" s="189" t="s">
        <v>616</v>
      </c>
      <c r="H835" s="191">
        <v>0.14622979812275677</v>
      </c>
      <c r="I835" s="328"/>
      <c r="J835" s="331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</row>
    <row r="836" spans="1:20" s="113" customFormat="1" ht="18" customHeight="1">
      <c r="A836" s="321"/>
      <c r="B836" s="333"/>
      <c r="C836" s="124" t="s">
        <v>252</v>
      </c>
      <c r="D836" s="124" t="s">
        <v>253</v>
      </c>
      <c r="E836" s="172">
        <v>31200</v>
      </c>
      <c r="F836" s="189" t="s">
        <v>778</v>
      </c>
      <c r="G836" s="189" t="s">
        <v>611</v>
      </c>
      <c r="H836" s="191">
        <v>0.58491919249102708</v>
      </c>
      <c r="I836" s="328"/>
      <c r="J836" s="331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</row>
    <row r="837" spans="1:20" s="113" customFormat="1" ht="18" customHeight="1">
      <c r="A837" s="321"/>
      <c r="B837" s="333"/>
      <c r="C837" s="124" t="s">
        <v>372</v>
      </c>
      <c r="D837" s="124" t="s">
        <v>373</v>
      </c>
      <c r="E837" s="172">
        <v>7800</v>
      </c>
      <c r="F837" s="189" t="s">
        <v>837</v>
      </c>
      <c r="G837" s="189" t="s">
        <v>616</v>
      </c>
      <c r="H837" s="191">
        <v>0.14622979812275677</v>
      </c>
      <c r="I837" s="328"/>
      <c r="J837" s="331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</row>
    <row r="838" spans="1:20" s="113" customFormat="1" ht="18" customHeight="1">
      <c r="A838" s="321"/>
      <c r="B838" s="333"/>
      <c r="C838" s="124" t="s">
        <v>566</v>
      </c>
      <c r="D838" s="124" t="s">
        <v>567</v>
      </c>
      <c r="E838" s="172">
        <v>15600</v>
      </c>
      <c r="F838" s="189" t="s">
        <v>942</v>
      </c>
      <c r="G838" s="189" t="s">
        <v>1621</v>
      </c>
      <c r="H838" s="191">
        <v>0.29245959624551354</v>
      </c>
      <c r="I838" s="328"/>
      <c r="J838" s="331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</row>
    <row r="839" spans="1:20" s="113" customFormat="1" ht="18" customHeight="1">
      <c r="A839" s="321"/>
      <c r="B839" s="333"/>
      <c r="C839" s="124" t="s">
        <v>560</v>
      </c>
      <c r="D839" s="124" t="s">
        <v>561</v>
      </c>
      <c r="E839" s="172">
        <v>93600</v>
      </c>
      <c r="F839" s="189" t="s">
        <v>939</v>
      </c>
      <c r="G839" s="189" t="s">
        <v>616</v>
      </c>
      <c r="H839" s="191">
        <v>1.7547575774730813</v>
      </c>
      <c r="I839" s="328"/>
      <c r="J839" s="331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</row>
    <row r="840" spans="1:20" s="113" customFormat="1" ht="18" customHeight="1">
      <c r="A840" s="321"/>
      <c r="B840" s="333"/>
      <c r="C840" s="124" t="s">
        <v>510</v>
      </c>
      <c r="D840" s="124" t="s">
        <v>511</v>
      </c>
      <c r="E840" s="172">
        <v>31200</v>
      </c>
      <c r="F840" s="189" t="s">
        <v>910</v>
      </c>
      <c r="G840" s="189" t="s">
        <v>611</v>
      </c>
      <c r="H840" s="191">
        <v>0.58491919249102708</v>
      </c>
      <c r="I840" s="328"/>
      <c r="J840" s="331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</row>
    <row r="841" spans="1:20" s="113" customFormat="1" ht="18" customHeight="1">
      <c r="A841" s="321"/>
      <c r="B841" s="333"/>
      <c r="C841" s="124" t="s">
        <v>60</v>
      </c>
      <c r="D841" s="124" t="s">
        <v>61</v>
      </c>
      <c r="E841" s="172">
        <v>7800</v>
      </c>
      <c r="F841" s="189" t="s">
        <v>596</v>
      </c>
      <c r="G841" s="189" t="s">
        <v>593</v>
      </c>
      <c r="H841" s="191">
        <v>0.14622979812275677</v>
      </c>
      <c r="I841" s="328"/>
      <c r="J841" s="331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</row>
    <row r="842" spans="1:20" s="113" customFormat="1" ht="18" customHeight="1">
      <c r="A842" s="321"/>
      <c r="B842" s="333"/>
      <c r="C842" s="124" t="s">
        <v>130</v>
      </c>
      <c r="D842" s="124" t="s">
        <v>131</v>
      </c>
      <c r="E842" s="172">
        <v>23400</v>
      </c>
      <c r="F842" s="189" t="s">
        <v>688</v>
      </c>
      <c r="G842" s="189" t="s">
        <v>607</v>
      </c>
      <c r="H842" s="191">
        <v>0.43868939436827031</v>
      </c>
      <c r="I842" s="328"/>
      <c r="J842" s="331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</row>
    <row r="843" spans="1:20" s="113" customFormat="1" ht="18" customHeight="1">
      <c r="A843" s="321"/>
      <c r="B843" s="333"/>
      <c r="C843" s="124" t="s">
        <v>98</v>
      </c>
      <c r="D843" s="124" t="s">
        <v>99</v>
      </c>
      <c r="E843" s="172">
        <v>117000</v>
      </c>
      <c r="F843" s="189" t="s">
        <v>654</v>
      </c>
      <c r="G843" s="189" t="s">
        <v>593</v>
      </c>
      <c r="H843" s="191">
        <v>2.1934469718413516</v>
      </c>
      <c r="I843" s="328"/>
      <c r="J843" s="331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</row>
    <row r="844" spans="1:20" s="113" customFormat="1" ht="18" customHeight="1">
      <c r="A844" s="321"/>
      <c r="B844" s="333"/>
      <c r="C844" s="124" t="s">
        <v>184</v>
      </c>
      <c r="D844" s="124" t="s">
        <v>185</v>
      </c>
      <c r="E844" s="172">
        <v>7800</v>
      </c>
      <c r="F844" s="189" t="s">
        <v>741</v>
      </c>
      <c r="G844" s="189" t="s">
        <v>616</v>
      </c>
      <c r="H844" s="191">
        <v>0.14622979812275677</v>
      </c>
      <c r="I844" s="328"/>
      <c r="J844" s="331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</row>
    <row r="845" spans="1:20" s="113" customFormat="1" ht="18" customHeight="1">
      <c r="A845" s="321"/>
      <c r="B845" s="333"/>
      <c r="C845" s="124" t="s">
        <v>166</v>
      </c>
      <c r="D845" s="124" t="s">
        <v>167</v>
      </c>
      <c r="E845" s="172">
        <v>7800</v>
      </c>
      <c r="F845" s="189" t="s">
        <v>733</v>
      </c>
      <c r="G845" s="189" t="s">
        <v>611</v>
      </c>
      <c r="H845" s="191">
        <v>0.14622979812275677</v>
      </c>
      <c r="I845" s="328"/>
      <c r="J845" s="331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</row>
    <row r="846" spans="1:20" s="113" customFormat="1" ht="18" customHeight="1">
      <c r="A846" s="322"/>
      <c r="B846" s="334"/>
      <c r="C846" s="124" t="s">
        <v>468</v>
      </c>
      <c r="D846" s="124" t="s">
        <v>469</v>
      </c>
      <c r="E846" s="172">
        <v>7800</v>
      </c>
      <c r="F846" s="189" t="s">
        <v>886</v>
      </c>
      <c r="G846" s="189" t="s">
        <v>611</v>
      </c>
      <c r="H846" s="191">
        <v>0.14622979812275677</v>
      </c>
      <c r="I846" s="329"/>
      <c r="J846" s="33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</row>
    <row r="847" spans="1:20" s="39" customFormat="1" ht="16.5" thickBot="1">
      <c r="A847" s="36" t="s">
        <v>25</v>
      </c>
      <c r="B847" s="116" t="str">
        <f>'INV 11230045691-1'!B456</f>
        <v>11 PLT</v>
      </c>
      <c r="C847" s="180"/>
      <c r="D847" s="180"/>
      <c r="E847" s="104">
        <f>SUM(E16:E846)</f>
        <v>8832100</v>
      </c>
      <c r="F847" s="104"/>
      <c r="G847" s="104"/>
      <c r="H847" s="192">
        <f>SUM(H16:H846)</f>
        <v>165.57899999999904</v>
      </c>
      <c r="I847" s="192">
        <f>SUM(I16:I846)</f>
        <v>195</v>
      </c>
      <c r="J847" s="192">
        <f>SUM(J16:J846)</f>
        <v>1.956</v>
      </c>
    </row>
    <row r="848" spans="1:20" ht="16.5" thickTop="1">
      <c r="A848" s="74"/>
      <c r="B848" s="74"/>
      <c r="C848" s="181"/>
      <c r="D848" s="181"/>
      <c r="E848" s="173"/>
      <c r="F848" s="76"/>
      <c r="G848" s="77"/>
      <c r="H848" s="78"/>
      <c r="I848" s="79"/>
      <c r="J848" s="80"/>
    </row>
    <row r="849" spans="1:10" s="39" customFormat="1" ht="16.5" thickBot="1">
      <c r="A849" s="105" t="s">
        <v>37</v>
      </c>
      <c r="B849" s="82" t="str">
        <f>B847</f>
        <v>11 PLT</v>
      </c>
      <c r="C849" s="182"/>
      <c r="D849" s="182"/>
      <c r="E849" s="174"/>
      <c r="F849" s="83"/>
      <c r="G849" s="84"/>
      <c r="H849" s="85"/>
      <c r="I849" s="86"/>
      <c r="J849" s="87"/>
    </row>
    <row r="850" spans="1:10" s="39" customFormat="1" ht="16.5" thickTop="1">
      <c r="A850" s="81" t="s">
        <v>38</v>
      </c>
      <c r="B850" s="88"/>
      <c r="C850" s="183"/>
      <c r="D850" s="183"/>
      <c r="E850" s="175"/>
      <c r="G850" s="84"/>
      <c r="H850" s="89"/>
      <c r="I850" s="86"/>
      <c r="J850" s="87"/>
    </row>
    <row r="851" spans="1:10" s="39" customFormat="1">
      <c r="A851" s="81"/>
      <c r="B851" s="88"/>
      <c r="C851" s="183"/>
      <c r="D851" s="183"/>
      <c r="E851" s="175"/>
      <c r="G851" s="84"/>
      <c r="H851" s="89"/>
      <c r="I851" s="86"/>
      <c r="J851" s="87"/>
    </row>
    <row r="852" spans="1:10" s="39" customFormat="1">
      <c r="A852" s="119" t="s">
        <v>50</v>
      </c>
      <c r="B852" s="119"/>
      <c r="C852" s="184"/>
      <c r="D852" s="182"/>
      <c r="E852" s="175"/>
      <c r="F852" s="91"/>
      <c r="G852" s="92"/>
      <c r="H852" s="93"/>
      <c r="I852" s="86"/>
      <c r="J852" s="87"/>
    </row>
    <row r="853" spans="1:10" s="103" customFormat="1">
      <c r="A853" s="119" t="s">
        <v>51</v>
      </c>
      <c r="B853" s="119"/>
      <c r="C853" s="184"/>
      <c r="D853" s="185"/>
      <c r="E853" s="176"/>
      <c r="F853" s="99"/>
      <c r="G853" s="98"/>
      <c r="H853" s="100"/>
      <c r="I853" s="101"/>
      <c r="J853" s="102"/>
    </row>
    <row r="854" spans="1:10">
      <c r="A854" s="119" t="s">
        <v>52</v>
      </c>
      <c r="B854" s="119"/>
      <c r="C854" s="184"/>
    </row>
    <row r="855" spans="1:10">
      <c r="A855" s="119"/>
      <c r="B855" s="119"/>
      <c r="C855" s="184"/>
    </row>
    <row r="856" spans="1:10">
      <c r="A856" s="120" t="s">
        <v>53</v>
      </c>
      <c r="B856" s="121" t="s">
        <v>54</v>
      </c>
      <c r="C856" s="187"/>
    </row>
    <row r="857" spans="1:10">
      <c r="A857" s="122"/>
      <c r="B857" s="121" t="s">
        <v>55</v>
      </c>
      <c r="C857" s="188"/>
    </row>
    <row r="950" spans="1:10">
      <c r="A950" s="27"/>
      <c r="B950" s="27"/>
      <c r="G950" s="27"/>
      <c r="H950" s="27"/>
      <c r="I950" s="27"/>
      <c r="J950" s="27"/>
    </row>
    <row r="981" spans="1:10">
      <c r="A981" s="27"/>
      <c r="B981" s="27"/>
      <c r="G981" s="27"/>
      <c r="H981" s="27"/>
      <c r="I981" s="27"/>
      <c r="J981" s="27"/>
    </row>
    <row r="1007" spans="1:10">
      <c r="A1007" s="27"/>
      <c r="B1007" s="27"/>
      <c r="F1007" s="44"/>
      <c r="G1007" s="27"/>
      <c r="H1007" s="27"/>
      <c r="I1007" s="27"/>
      <c r="J1007" s="27"/>
    </row>
  </sheetData>
  <mergeCells count="5">
    <mergeCell ref="A3:J3"/>
    <mergeCell ref="I16:I846"/>
    <mergeCell ref="J16:J846"/>
    <mergeCell ref="A16:A846"/>
    <mergeCell ref="B16:B846"/>
  </mergeCells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FFFF"/>
    <pageSetUpPr fitToPage="1"/>
  </sheetPr>
  <dimension ref="A1:T959"/>
  <sheetViews>
    <sheetView zoomScale="85" zoomScaleNormal="85" workbookViewId="0">
      <selection activeCell="I4" sqref="I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186" customWidth="1"/>
    <col min="5" max="5" width="13.25" style="177" bestFit="1" customWidth="1"/>
    <col min="6" max="6" width="22.375" style="27" bestFit="1" customWidth="1"/>
    <col min="7" max="7" width="17.125" style="43" customWidth="1"/>
    <col min="8" max="8" width="14.5" style="95" customWidth="1"/>
    <col min="9" max="9" width="24" style="96" customWidth="1"/>
    <col min="10" max="10" width="15.25" style="97" customWidth="1"/>
    <col min="11" max="255" width="8.875" style="27"/>
    <col min="256" max="256" width="17.875" style="27" customWidth="1"/>
    <col min="257" max="257" width="24.875" style="27" customWidth="1"/>
    <col min="258" max="258" width="28.25" style="27" customWidth="1"/>
    <col min="259" max="259" width="21" style="27" customWidth="1"/>
    <col min="260" max="260" width="69.375" style="27" customWidth="1"/>
    <col min="261" max="261" width="10" style="27" bestFit="1" customWidth="1"/>
    <col min="262" max="262" width="14.5" style="27" customWidth="1"/>
    <col min="263" max="263" width="11.25" style="27" customWidth="1"/>
    <col min="264" max="264" width="11.875" style="27" customWidth="1"/>
    <col min="265" max="511" width="8.875" style="27"/>
    <col min="512" max="512" width="17.875" style="27" customWidth="1"/>
    <col min="513" max="513" width="24.875" style="27" customWidth="1"/>
    <col min="514" max="514" width="28.25" style="27" customWidth="1"/>
    <col min="515" max="515" width="21" style="27" customWidth="1"/>
    <col min="516" max="516" width="69.375" style="27" customWidth="1"/>
    <col min="517" max="517" width="10" style="27" bestFit="1" customWidth="1"/>
    <col min="518" max="518" width="14.5" style="27" customWidth="1"/>
    <col min="519" max="519" width="11.25" style="27" customWidth="1"/>
    <col min="520" max="520" width="11.875" style="27" customWidth="1"/>
    <col min="521" max="767" width="8.875" style="27"/>
    <col min="768" max="768" width="17.875" style="27" customWidth="1"/>
    <col min="769" max="769" width="24.875" style="27" customWidth="1"/>
    <col min="770" max="770" width="28.25" style="27" customWidth="1"/>
    <col min="771" max="771" width="21" style="27" customWidth="1"/>
    <col min="772" max="772" width="69.375" style="27" customWidth="1"/>
    <col min="773" max="773" width="10" style="27" bestFit="1" customWidth="1"/>
    <col min="774" max="774" width="14.5" style="27" customWidth="1"/>
    <col min="775" max="775" width="11.25" style="27" customWidth="1"/>
    <col min="776" max="776" width="11.875" style="27" customWidth="1"/>
    <col min="777" max="1023" width="8.875" style="27"/>
    <col min="1024" max="1024" width="17.875" style="27" customWidth="1"/>
    <col min="1025" max="1025" width="24.875" style="27" customWidth="1"/>
    <col min="1026" max="1026" width="28.25" style="27" customWidth="1"/>
    <col min="1027" max="1027" width="21" style="27" customWidth="1"/>
    <col min="1028" max="1028" width="69.375" style="27" customWidth="1"/>
    <col min="1029" max="1029" width="10" style="27" bestFit="1" customWidth="1"/>
    <col min="1030" max="1030" width="14.5" style="27" customWidth="1"/>
    <col min="1031" max="1031" width="11.25" style="27" customWidth="1"/>
    <col min="1032" max="1032" width="11.875" style="27" customWidth="1"/>
    <col min="1033" max="1279" width="8.875" style="27"/>
    <col min="1280" max="1280" width="17.875" style="27" customWidth="1"/>
    <col min="1281" max="1281" width="24.875" style="27" customWidth="1"/>
    <col min="1282" max="1282" width="28.25" style="27" customWidth="1"/>
    <col min="1283" max="1283" width="21" style="27" customWidth="1"/>
    <col min="1284" max="1284" width="69.375" style="27" customWidth="1"/>
    <col min="1285" max="1285" width="10" style="27" bestFit="1" customWidth="1"/>
    <col min="1286" max="1286" width="14.5" style="27" customWidth="1"/>
    <col min="1287" max="1287" width="11.25" style="27" customWidth="1"/>
    <col min="1288" max="1288" width="11.875" style="27" customWidth="1"/>
    <col min="1289" max="1535" width="8.875" style="27"/>
    <col min="1536" max="1536" width="17.875" style="27" customWidth="1"/>
    <col min="1537" max="1537" width="24.875" style="27" customWidth="1"/>
    <col min="1538" max="1538" width="28.25" style="27" customWidth="1"/>
    <col min="1539" max="1539" width="21" style="27" customWidth="1"/>
    <col min="1540" max="1540" width="69.375" style="27" customWidth="1"/>
    <col min="1541" max="1541" width="10" style="27" bestFit="1" customWidth="1"/>
    <col min="1542" max="1542" width="14.5" style="27" customWidth="1"/>
    <col min="1543" max="1543" width="11.25" style="27" customWidth="1"/>
    <col min="1544" max="1544" width="11.875" style="27" customWidth="1"/>
    <col min="1545" max="1791" width="8.875" style="27"/>
    <col min="1792" max="1792" width="17.875" style="27" customWidth="1"/>
    <col min="1793" max="1793" width="24.875" style="27" customWidth="1"/>
    <col min="1794" max="1794" width="28.25" style="27" customWidth="1"/>
    <col min="1795" max="1795" width="21" style="27" customWidth="1"/>
    <col min="1796" max="1796" width="69.375" style="27" customWidth="1"/>
    <col min="1797" max="1797" width="10" style="27" bestFit="1" customWidth="1"/>
    <col min="1798" max="1798" width="14.5" style="27" customWidth="1"/>
    <col min="1799" max="1799" width="11.25" style="27" customWidth="1"/>
    <col min="1800" max="1800" width="11.875" style="27" customWidth="1"/>
    <col min="1801" max="2047" width="8.875" style="27"/>
    <col min="2048" max="2048" width="17.875" style="27" customWidth="1"/>
    <col min="2049" max="2049" width="24.875" style="27" customWidth="1"/>
    <col min="2050" max="2050" width="28.25" style="27" customWidth="1"/>
    <col min="2051" max="2051" width="21" style="27" customWidth="1"/>
    <col min="2052" max="2052" width="69.375" style="27" customWidth="1"/>
    <col min="2053" max="2053" width="10" style="27" bestFit="1" customWidth="1"/>
    <col min="2054" max="2054" width="14.5" style="27" customWidth="1"/>
    <col min="2055" max="2055" width="11.25" style="27" customWidth="1"/>
    <col min="2056" max="2056" width="11.875" style="27" customWidth="1"/>
    <col min="2057" max="2303" width="8.875" style="27"/>
    <col min="2304" max="2304" width="17.875" style="27" customWidth="1"/>
    <col min="2305" max="2305" width="24.875" style="27" customWidth="1"/>
    <col min="2306" max="2306" width="28.25" style="27" customWidth="1"/>
    <col min="2307" max="2307" width="21" style="27" customWidth="1"/>
    <col min="2308" max="2308" width="69.375" style="27" customWidth="1"/>
    <col min="2309" max="2309" width="10" style="27" bestFit="1" customWidth="1"/>
    <col min="2310" max="2310" width="14.5" style="27" customWidth="1"/>
    <col min="2311" max="2311" width="11.25" style="27" customWidth="1"/>
    <col min="2312" max="2312" width="11.875" style="27" customWidth="1"/>
    <col min="2313" max="2559" width="8.875" style="27"/>
    <col min="2560" max="2560" width="17.875" style="27" customWidth="1"/>
    <col min="2561" max="2561" width="24.875" style="27" customWidth="1"/>
    <col min="2562" max="2562" width="28.25" style="27" customWidth="1"/>
    <col min="2563" max="2563" width="21" style="27" customWidth="1"/>
    <col min="2564" max="2564" width="69.375" style="27" customWidth="1"/>
    <col min="2565" max="2565" width="10" style="27" bestFit="1" customWidth="1"/>
    <col min="2566" max="2566" width="14.5" style="27" customWidth="1"/>
    <col min="2567" max="2567" width="11.25" style="27" customWidth="1"/>
    <col min="2568" max="2568" width="11.875" style="27" customWidth="1"/>
    <col min="2569" max="2815" width="8.875" style="27"/>
    <col min="2816" max="2816" width="17.875" style="27" customWidth="1"/>
    <col min="2817" max="2817" width="24.875" style="27" customWidth="1"/>
    <col min="2818" max="2818" width="28.25" style="27" customWidth="1"/>
    <col min="2819" max="2819" width="21" style="27" customWidth="1"/>
    <col min="2820" max="2820" width="69.375" style="27" customWidth="1"/>
    <col min="2821" max="2821" width="10" style="27" bestFit="1" customWidth="1"/>
    <col min="2822" max="2822" width="14.5" style="27" customWidth="1"/>
    <col min="2823" max="2823" width="11.25" style="27" customWidth="1"/>
    <col min="2824" max="2824" width="11.875" style="27" customWidth="1"/>
    <col min="2825" max="3071" width="8.875" style="27"/>
    <col min="3072" max="3072" width="17.875" style="27" customWidth="1"/>
    <col min="3073" max="3073" width="24.875" style="27" customWidth="1"/>
    <col min="3074" max="3074" width="28.25" style="27" customWidth="1"/>
    <col min="3075" max="3075" width="21" style="27" customWidth="1"/>
    <col min="3076" max="3076" width="69.375" style="27" customWidth="1"/>
    <col min="3077" max="3077" width="10" style="27" bestFit="1" customWidth="1"/>
    <col min="3078" max="3078" width="14.5" style="27" customWidth="1"/>
    <col min="3079" max="3079" width="11.25" style="27" customWidth="1"/>
    <col min="3080" max="3080" width="11.875" style="27" customWidth="1"/>
    <col min="3081" max="3327" width="8.875" style="27"/>
    <col min="3328" max="3328" width="17.875" style="27" customWidth="1"/>
    <col min="3329" max="3329" width="24.875" style="27" customWidth="1"/>
    <col min="3330" max="3330" width="28.25" style="27" customWidth="1"/>
    <col min="3331" max="3331" width="21" style="27" customWidth="1"/>
    <col min="3332" max="3332" width="69.375" style="27" customWidth="1"/>
    <col min="3333" max="3333" width="10" style="27" bestFit="1" customWidth="1"/>
    <col min="3334" max="3334" width="14.5" style="27" customWidth="1"/>
    <col min="3335" max="3335" width="11.25" style="27" customWidth="1"/>
    <col min="3336" max="3336" width="11.875" style="27" customWidth="1"/>
    <col min="3337" max="3583" width="8.875" style="27"/>
    <col min="3584" max="3584" width="17.875" style="27" customWidth="1"/>
    <col min="3585" max="3585" width="24.875" style="27" customWidth="1"/>
    <col min="3586" max="3586" width="28.25" style="27" customWidth="1"/>
    <col min="3587" max="3587" width="21" style="27" customWidth="1"/>
    <col min="3588" max="3588" width="69.375" style="27" customWidth="1"/>
    <col min="3589" max="3589" width="10" style="27" bestFit="1" customWidth="1"/>
    <col min="3590" max="3590" width="14.5" style="27" customWidth="1"/>
    <col min="3591" max="3591" width="11.25" style="27" customWidth="1"/>
    <col min="3592" max="3592" width="11.875" style="27" customWidth="1"/>
    <col min="3593" max="3839" width="8.875" style="27"/>
    <col min="3840" max="3840" width="17.875" style="27" customWidth="1"/>
    <col min="3841" max="3841" width="24.875" style="27" customWidth="1"/>
    <col min="3842" max="3842" width="28.25" style="27" customWidth="1"/>
    <col min="3843" max="3843" width="21" style="27" customWidth="1"/>
    <col min="3844" max="3844" width="69.375" style="27" customWidth="1"/>
    <col min="3845" max="3845" width="10" style="27" bestFit="1" customWidth="1"/>
    <col min="3846" max="3846" width="14.5" style="27" customWidth="1"/>
    <col min="3847" max="3847" width="11.25" style="27" customWidth="1"/>
    <col min="3848" max="3848" width="11.875" style="27" customWidth="1"/>
    <col min="3849" max="4095" width="8.875" style="27"/>
    <col min="4096" max="4096" width="17.875" style="27" customWidth="1"/>
    <col min="4097" max="4097" width="24.875" style="27" customWidth="1"/>
    <col min="4098" max="4098" width="28.25" style="27" customWidth="1"/>
    <col min="4099" max="4099" width="21" style="27" customWidth="1"/>
    <col min="4100" max="4100" width="69.375" style="27" customWidth="1"/>
    <col min="4101" max="4101" width="10" style="27" bestFit="1" customWidth="1"/>
    <col min="4102" max="4102" width="14.5" style="27" customWidth="1"/>
    <col min="4103" max="4103" width="11.25" style="27" customWidth="1"/>
    <col min="4104" max="4104" width="11.875" style="27" customWidth="1"/>
    <col min="4105" max="4351" width="8.875" style="27"/>
    <col min="4352" max="4352" width="17.875" style="27" customWidth="1"/>
    <col min="4353" max="4353" width="24.875" style="27" customWidth="1"/>
    <col min="4354" max="4354" width="28.25" style="27" customWidth="1"/>
    <col min="4355" max="4355" width="21" style="27" customWidth="1"/>
    <col min="4356" max="4356" width="69.375" style="27" customWidth="1"/>
    <col min="4357" max="4357" width="10" style="27" bestFit="1" customWidth="1"/>
    <col min="4358" max="4358" width="14.5" style="27" customWidth="1"/>
    <col min="4359" max="4359" width="11.25" style="27" customWidth="1"/>
    <col min="4360" max="4360" width="11.875" style="27" customWidth="1"/>
    <col min="4361" max="4607" width="8.875" style="27"/>
    <col min="4608" max="4608" width="17.875" style="27" customWidth="1"/>
    <col min="4609" max="4609" width="24.875" style="27" customWidth="1"/>
    <col min="4610" max="4610" width="28.25" style="27" customWidth="1"/>
    <col min="4611" max="4611" width="21" style="27" customWidth="1"/>
    <col min="4612" max="4612" width="69.375" style="27" customWidth="1"/>
    <col min="4613" max="4613" width="10" style="27" bestFit="1" customWidth="1"/>
    <col min="4614" max="4614" width="14.5" style="27" customWidth="1"/>
    <col min="4615" max="4615" width="11.25" style="27" customWidth="1"/>
    <col min="4616" max="4616" width="11.875" style="27" customWidth="1"/>
    <col min="4617" max="4863" width="8.875" style="27"/>
    <col min="4864" max="4864" width="17.875" style="27" customWidth="1"/>
    <col min="4865" max="4865" width="24.875" style="27" customWidth="1"/>
    <col min="4866" max="4866" width="28.25" style="27" customWidth="1"/>
    <col min="4867" max="4867" width="21" style="27" customWidth="1"/>
    <col min="4868" max="4868" width="69.375" style="27" customWidth="1"/>
    <col min="4869" max="4869" width="10" style="27" bestFit="1" customWidth="1"/>
    <col min="4870" max="4870" width="14.5" style="27" customWidth="1"/>
    <col min="4871" max="4871" width="11.25" style="27" customWidth="1"/>
    <col min="4872" max="4872" width="11.875" style="27" customWidth="1"/>
    <col min="4873" max="5119" width="8.875" style="27"/>
    <col min="5120" max="5120" width="17.875" style="27" customWidth="1"/>
    <col min="5121" max="5121" width="24.875" style="27" customWidth="1"/>
    <col min="5122" max="5122" width="28.25" style="27" customWidth="1"/>
    <col min="5123" max="5123" width="21" style="27" customWidth="1"/>
    <col min="5124" max="5124" width="69.375" style="27" customWidth="1"/>
    <col min="5125" max="5125" width="10" style="27" bestFit="1" customWidth="1"/>
    <col min="5126" max="5126" width="14.5" style="27" customWidth="1"/>
    <col min="5127" max="5127" width="11.25" style="27" customWidth="1"/>
    <col min="5128" max="5128" width="11.875" style="27" customWidth="1"/>
    <col min="5129" max="5375" width="8.875" style="27"/>
    <col min="5376" max="5376" width="17.875" style="27" customWidth="1"/>
    <col min="5377" max="5377" width="24.875" style="27" customWidth="1"/>
    <col min="5378" max="5378" width="28.25" style="27" customWidth="1"/>
    <col min="5379" max="5379" width="21" style="27" customWidth="1"/>
    <col min="5380" max="5380" width="69.375" style="27" customWidth="1"/>
    <col min="5381" max="5381" width="10" style="27" bestFit="1" customWidth="1"/>
    <col min="5382" max="5382" width="14.5" style="27" customWidth="1"/>
    <col min="5383" max="5383" width="11.25" style="27" customWidth="1"/>
    <col min="5384" max="5384" width="11.875" style="27" customWidth="1"/>
    <col min="5385" max="5631" width="8.875" style="27"/>
    <col min="5632" max="5632" width="17.875" style="27" customWidth="1"/>
    <col min="5633" max="5633" width="24.875" style="27" customWidth="1"/>
    <col min="5634" max="5634" width="28.25" style="27" customWidth="1"/>
    <col min="5635" max="5635" width="21" style="27" customWidth="1"/>
    <col min="5636" max="5636" width="69.375" style="27" customWidth="1"/>
    <col min="5637" max="5637" width="10" style="27" bestFit="1" customWidth="1"/>
    <col min="5638" max="5638" width="14.5" style="27" customWidth="1"/>
    <col min="5639" max="5639" width="11.25" style="27" customWidth="1"/>
    <col min="5640" max="5640" width="11.875" style="27" customWidth="1"/>
    <col min="5641" max="5887" width="8.875" style="27"/>
    <col min="5888" max="5888" width="17.875" style="27" customWidth="1"/>
    <col min="5889" max="5889" width="24.875" style="27" customWidth="1"/>
    <col min="5890" max="5890" width="28.25" style="27" customWidth="1"/>
    <col min="5891" max="5891" width="21" style="27" customWidth="1"/>
    <col min="5892" max="5892" width="69.375" style="27" customWidth="1"/>
    <col min="5893" max="5893" width="10" style="27" bestFit="1" customWidth="1"/>
    <col min="5894" max="5894" width="14.5" style="27" customWidth="1"/>
    <col min="5895" max="5895" width="11.25" style="27" customWidth="1"/>
    <col min="5896" max="5896" width="11.875" style="27" customWidth="1"/>
    <col min="5897" max="6143" width="8.875" style="27"/>
    <col min="6144" max="6144" width="17.875" style="27" customWidth="1"/>
    <col min="6145" max="6145" width="24.875" style="27" customWidth="1"/>
    <col min="6146" max="6146" width="28.25" style="27" customWidth="1"/>
    <col min="6147" max="6147" width="21" style="27" customWidth="1"/>
    <col min="6148" max="6148" width="69.375" style="27" customWidth="1"/>
    <col min="6149" max="6149" width="10" style="27" bestFit="1" customWidth="1"/>
    <col min="6150" max="6150" width="14.5" style="27" customWidth="1"/>
    <col min="6151" max="6151" width="11.25" style="27" customWidth="1"/>
    <col min="6152" max="6152" width="11.875" style="27" customWidth="1"/>
    <col min="6153" max="6399" width="8.875" style="27"/>
    <col min="6400" max="6400" width="17.875" style="27" customWidth="1"/>
    <col min="6401" max="6401" width="24.875" style="27" customWidth="1"/>
    <col min="6402" max="6402" width="28.25" style="27" customWidth="1"/>
    <col min="6403" max="6403" width="21" style="27" customWidth="1"/>
    <col min="6404" max="6404" width="69.375" style="27" customWidth="1"/>
    <col min="6405" max="6405" width="10" style="27" bestFit="1" customWidth="1"/>
    <col min="6406" max="6406" width="14.5" style="27" customWidth="1"/>
    <col min="6407" max="6407" width="11.25" style="27" customWidth="1"/>
    <col min="6408" max="6408" width="11.875" style="27" customWidth="1"/>
    <col min="6409" max="6655" width="8.875" style="27"/>
    <col min="6656" max="6656" width="17.875" style="27" customWidth="1"/>
    <col min="6657" max="6657" width="24.875" style="27" customWidth="1"/>
    <col min="6658" max="6658" width="28.25" style="27" customWidth="1"/>
    <col min="6659" max="6659" width="21" style="27" customWidth="1"/>
    <col min="6660" max="6660" width="69.375" style="27" customWidth="1"/>
    <col min="6661" max="6661" width="10" style="27" bestFit="1" customWidth="1"/>
    <col min="6662" max="6662" width="14.5" style="27" customWidth="1"/>
    <col min="6663" max="6663" width="11.25" style="27" customWidth="1"/>
    <col min="6664" max="6664" width="11.875" style="27" customWidth="1"/>
    <col min="6665" max="6911" width="8.875" style="27"/>
    <col min="6912" max="6912" width="17.875" style="27" customWidth="1"/>
    <col min="6913" max="6913" width="24.875" style="27" customWidth="1"/>
    <col min="6914" max="6914" width="28.25" style="27" customWidth="1"/>
    <col min="6915" max="6915" width="21" style="27" customWidth="1"/>
    <col min="6916" max="6916" width="69.375" style="27" customWidth="1"/>
    <col min="6917" max="6917" width="10" style="27" bestFit="1" customWidth="1"/>
    <col min="6918" max="6918" width="14.5" style="27" customWidth="1"/>
    <col min="6919" max="6919" width="11.25" style="27" customWidth="1"/>
    <col min="6920" max="6920" width="11.875" style="27" customWidth="1"/>
    <col min="6921" max="7167" width="8.875" style="27"/>
    <col min="7168" max="7168" width="17.875" style="27" customWidth="1"/>
    <col min="7169" max="7169" width="24.875" style="27" customWidth="1"/>
    <col min="7170" max="7170" width="28.25" style="27" customWidth="1"/>
    <col min="7171" max="7171" width="21" style="27" customWidth="1"/>
    <col min="7172" max="7172" width="69.375" style="27" customWidth="1"/>
    <col min="7173" max="7173" width="10" style="27" bestFit="1" customWidth="1"/>
    <col min="7174" max="7174" width="14.5" style="27" customWidth="1"/>
    <col min="7175" max="7175" width="11.25" style="27" customWidth="1"/>
    <col min="7176" max="7176" width="11.875" style="27" customWidth="1"/>
    <col min="7177" max="7423" width="8.875" style="27"/>
    <col min="7424" max="7424" width="17.875" style="27" customWidth="1"/>
    <col min="7425" max="7425" width="24.875" style="27" customWidth="1"/>
    <col min="7426" max="7426" width="28.25" style="27" customWidth="1"/>
    <col min="7427" max="7427" width="21" style="27" customWidth="1"/>
    <col min="7428" max="7428" width="69.375" style="27" customWidth="1"/>
    <col min="7429" max="7429" width="10" style="27" bestFit="1" customWidth="1"/>
    <col min="7430" max="7430" width="14.5" style="27" customWidth="1"/>
    <col min="7431" max="7431" width="11.25" style="27" customWidth="1"/>
    <col min="7432" max="7432" width="11.875" style="27" customWidth="1"/>
    <col min="7433" max="7679" width="8.875" style="27"/>
    <col min="7680" max="7680" width="17.875" style="27" customWidth="1"/>
    <col min="7681" max="7681" width="24.875" style="27" customWidth="1"/>
    <col min="7682" max="7682" width="28.25" style="27" customWidth="1"/>
    <col min="7683" max="7683" width="21" style="27" customWidth="1"/>
    <col min="7684" max="7684" width="69.375" style="27" customWidth="1"/>
    <col min="7685" max="7685" width="10" style="27" bestFit="1" customWidth="1"/>
    <col min="7686" max="7686" width="14.5" style="27" customWidth="1"/>
    <col min="7687" max="7687" width="11.25" style="27" customWidth="1"/>
    <col min="7688" max="7688" width="11.875" style="27" customWidth="1"/>
    <col min="7689" max="7935" width="8.875" style="27"/>
    <col min="7936" max="7936" width="17.875" style="27" customWidth="1"/>
    <col min="7937" max="7937" width="24.875" style="27" customWidth="1"/>
    <col min="7938" max="7938" width="28.25" style="27" customWidth="1"/>
    <col min="7939" max="7939" width="21" style="27" customWidth="1"/>
    <col min="7940" max="7940" width="69.375" style="27" customWidth="1"/>
    <col min="7941" max="7941" width="10" style="27" bestFit="1" customWidth="1"/>
    <col min="7942" max="7942" width="14.5" style="27" customWidth="1"/>
    <col min="7943" max="7943" width="11.25" style="27" customWidth="1"/>
    <col min="7944" max="7944" width="11.875" style="27" customWidth="1"/>
    <col min="7945" max="8191" width="8.875" style="27"/>
    <col min="8192" max="8192" width="17.875" style="27" customWidth="1"/>
    <col min="8193" max="8193" width="24.875" style="27" customWidth="1"/>
    <col min="8194" max="8194" width="28.25" style="27" customWidth="1"/>
    <col min="8195" max="8195" width="21" style="27" customWidth="1"/>
    <col min="8196" max="8196" width="69.375" style="27" customWidth="1"/>
    <col min="8197" max="8197" width="10" style="27" bestFit="1" customWidth="1"/>
    <col min="8198" max="8198" width="14.5" style="27" customWidth="1"/>
    <col min="8199" max="8199" width="11.25" style="27" customWidth="1"/>
    <col min="8200" max="8200" width="11.875" style="27" customWidth="1"/>
    <col min="8201" max="8447" width="8.875" style="27"/>
    <col min="8448" max="8448" width="17.875" style="27" customWidth="1"/>
    <col min="8449" max="8449" width="24.875" style="27" customWidth="1"/>
    <col min="8450" max="8450" width="28.25" style="27" customWidth="1"/>
    <col min="8451" max="8451" width="21" style="27" customWidth="1"/>
    <col min="8452" max="8452" width="69.375" style="27" customWidth="1"/>
    <col min="8453" max="8453" width="10" style="27" bestFit="1" customWidth="1"/>
    <col min="8454" max="8454" width="14.5" style="27" customWidth="1"/>
    <col min="8455" max="8455" width="11.25" style="27" customWidth="1"/>
    <col min="8456" max="8456" width="11.875" style="27" customWidth="1"/>
    <col min="8457" max="8703" width="8.875" style="27"/>
    <col min="8704" max="8704" width="17.875" style="27" customWidth="1"/>
    <col min="8705" max="8705" width="24.875" style="27" customWidth="1"/>
    <col min="8706" max="8706" width="28.25" style="27" customWidth="1"/>
    <col min="8707" max="8707" width="21" style="27" customWidth="1"/>
    <col min="8708" max="8708" width="69.375" style="27" customWidth="1"/>
    <col min="8709" max="8709" width="10" style="27" bestFit="1" customWidth="1"/>
    <col min="8710" max="8710" width="14.5" style="27" customWidth="1"/>
    <col min="8711" max="8711" width="11.25" style="27" customWidth="1"/>
    <col min="8712" max="8712" width="11.875" style="27" customWidth="1"/>
    <col min="8713" max="8959" width="8.875" style="27"/>
    <col min="8960" max="8960" width="17.875" style="27" customWidth="1"/>
    <col min="8961" max="8961" width="24.875" style="27" customWidth="1"/>
    <col min="8962" max="8962" width="28.25" style="27" customWidth="1"/>
    <col min="8963" max="8963" width="21" style="27" customWidth="1"/>
    <col min="8964" max="8964" width="69.375" style="27" customWidth="1"/>
    <col min="8965" max="8965" width="10" style="27" bestFit="1" customWidth="1"/>
    <col min="8966" max="8966" width="14.5" style="27" customWidth="1"/>
    <col min="8967" max="8967" width="11.25" style="27" customWidth="1"/>
    <col min="8968" max="8968" width="11.875" style="27" customWidth="1"/>
    <col min="8969" max="9215" width="8.875" style="27"/>
    <col min="9216" max="9216" width="17.875" style="27" customWidth="1"/>
    <col min="9217" max="9217" width="24.875" style="27" customWidth="1"/>
    <col min="9218" max="9218" width="28.25" style="27" customWidth="1"/>
    <col min="9219" max="9219" width="21" style="27" customWidth="1"/>
    <col min="9220" max="9220" width="69.375" style="27" customWidth="1"/>
    <col min="9221" max="9221" width="10" style="27" bestFit="1" customWidth="1"/>
    <col min="9222" max="9222" width="14.5" style="27" customWidth="1"/>
    <col min="9223" max="9223" width="11.25" style="27" customWidth="1"/>
    <col min="9224" max="9224" width="11.875" style="27" customWidth="1"/>
    <col min="9225" max="9471" width="8.875" style="27"/>
    <col min="9472" max="9472" width="17.875" style="27" customWidth="1"/>
    <col min="9473" max="9473" width="24.875" style="27" customWidth="1"/>
    <col min="9474" max="9474" width="28.25" style="27" customWidth="1"/>
    <col min="9475" max="9475" width="21" style="27" customWidth="1"/>
    <col min="9476" max="9476" width="69.375" style="27" customWidth="1"/>
    <col min="9477" max="9477" width="10" style="27" bestFit="1" customWidth="1"/>
    <col min="9478" max="9478" width="14.5" style="27" customWidth="1"/>
    <col min="9479" max="9479" width="11.25" style="27" customWidth="1"/>
    <col min="9480" max="9480" width="11.875" style="27" customWidth="1"/>
    <col min="9481" max="9727" width="8.875" style="27"/>
    <col min="9728" max="9728" width="17.875" style="27" customWidth="1"/>
    <col min="9729" max="9729" width="24.875" style="27" customWidth="1"/>
    <col min="9730" max="9730" width="28.25" style="27" customWidth="1"/>
    <col min="9731" max="9731" width="21" style="27" customWidth="1"/>
    <col min="9732" max="9732" width="69.375" style="27" customWidth="1"/>
    <col min="9733" max="9733" width="10" style="27" bestFit="1" customWidth="1"/>
    <col min="9734" max="9734" width="14.5" style="27" customWidth="1"/>
    <col min="9735" max="9735" width="11.25" style="27" customWidth="1"/>
    <col min="9736" max="9736" width="11.875" style="27" customWidth="1"/>
    <col min="9737" max="9983" width="8.875" style="27"/>
    <col min="9984" max="9984" width="17.875" style="27" customWidth="1"/>
    <col min="9985" max="9985" width="24.875" style="27" customWidth="1"/>
    <col min="9986" max="9986" width="28.25" style="27" customWidth="1"/>
    <col min="9987" max="9987" width="21" style="27" customWidth="1"/>
    <col min="9988" max="9988" width="69.375" style="27" customWidth="1"/>
    <col min="9989" max="9989" width="10" style="27" bestFit="1" customWidth="1"/>
    <col min="9990" max="9990" width="14.5" style="27" customWidth="1"/>
    <col min="9991" max="9991" width="11.25" style="27" customWidth="1"/>
    <col min="9992" max="9992" width="11.875" style="27" customWidth="1"/>
    <col min="9993" max="10239" width="8.875" style="27"/>
    <col min="10240" max="10240" width="17.875" style="27" customWidth="1"/>
    <col min="10241" max="10241" width="24.875" style="27" customWidth="1"/>
    <col min="10242" max="10242" width="28.25" style="27" customWidth="1"/>
    <col min="10243" max="10243" width="21" style="27" customWidth="1"/>
    <col min="10244" max="10244" width="69.375" style="27" customWidth="1"/>
    <col min="10245" max="10245" width="10" style="27" bestFit="1" customWidth="1"/>
    <col min="10246" max="10246" width="14.5" style="27" customWidth="1"/>
    <col min="10247" max="10247" width="11.25" style="27" customWidth="1"/>
    <col min="10248" max="10248" width="11.875" style="27" customWidth="1"/>
    <col min="10249" max="10495" width="8.875" style="27"/>
    <col min="10496" max="10496" width="17.875" style="27" customWidth="1"/>
    <col min="10497" max="10497" width="24.875" style="27" customWidth="1"/>
    <col min="10498" max="10498" width="28.25" style="27" customWidth="1"/>
    <col min="10499" max="10499" width="21" style="27" customWidth="1"/>
    <col min="10500" max="10500" width="69.375" style="27" customWidth="1"/>
    <col min="10501" max="10501" width="10" style="27" bestFit="1" customWidth="1"/>
    <col min="10502" max="10502" width="14.5" style="27" customWidth="1"/>
    <col min="10503" max="10503" width="11.25" style="27" customWidth="1"/>
    <col min="10504" max="10504" width="11.875" style="27" customWidth="1"/>
    <col min="10505" max="10751" width="8.875" style="27"/>
    <col min="10752" max="10752" width="17.875" style="27" customWidth="1"/>
    <col min="10753" max="10753" width="24.875" style="27" customWidth="1"/>
    <col min="10754" max="10754" width="28.25" style="27" customWidth="1"/>
    <col min="10755" max="10755" width="21" style="27" customWidth="1"/>
    <col min="10756" max="10756" width="69.375" style="27" customWidth="1"/>
    <col min="10757" max="10757" width="10" style="27" bestFit="1" customWidth="1"/>
    <col min="10758" max="10758" width="14.5" style="27" customWidth="1"/>
    <col min="10759" max="10759" width="11.25" style="27" customWidth="1"/>
    <col min="10760" max="10760" width="11.875" style="27" customWidth="1"/>
    <col min="10761" max="11007" width="8.875" style="27"/>
    <col min="11008" max="11008" width="17.875" style="27" customWidth="1"/>
    <col min="11009" max="11009" width="24.875" style="27" customWidth="1"/>
    <col min="11010" max="11010" width="28.25" style="27" customWidth="1"/>
    <col min="11011" max="11011" width="21" style="27" customWidth="1"/>
    <col min="11012" max="11012" width="69.375" style="27" customWidth="1"/>
    <col min="11013" max="11013" width="10" style="27" bestFit="1" customWidth="1"/>
    <col min="11014" max="11014" width="14.5" style="27" customWidth="1"/>
    <col min="11015" max="11015" width="11.25" style="27" customWidth="1"/>
    <col min="11016" max="11016" width="11.875" style="27" customWidth="1"/>
    <col min="11017" max="11263" width="8.875" style="27"/>
    <col min="11264" max="11264" width="17.875" style="27" customWidth="1"/>
    <col min="11265" max="11265" width="24.875" style="27" customWidth="1"/>
    <col min="11266" max="11266" width="28.25" style="27" customWidth="1"/>
    <col min="11267" max="11267" width="21" style="27" customWidth="1"/>
    <col min="11268" max="11268" width="69.375" style="27" customWidth="1"/>
    <col min="11269" max="11269" width="10" style="27" bestFit="1" customWidth="1"/>
    <col min="11270" max="11270" width="14.5" style="27" customWidth="1"/>
    <col min="11271" max="11271" width="11.25" style="27" customWidth="1"/>
    <col min="11272" max="11272" width="11.875" style="27" customWidth="1"/>
    <col min="11273" max="11519" width="8.875" style="27"/>
    <col min="11520" max="11520" width="17.875" style="27" customWidth="1"/>
    <col min="11521" max="11521" width="24.875" style="27" customWidth="1"/>
    <col min="11522" max="11522" width="28.25" style="27" customWidth="1"/>
    <col min="11523" max="11523" width="21" style="27" customWidth="1"/>
    <col min="11524" max="11524" width="69.375" style="27" customWidth="1"/>
    <col min="11525" max="11525" width="10" style="27" bestFit="1" customWidth="1"/>
    <col min="11526" max="11526" width="14.5" style="27" customWidth="1"/>
    <col min="11527" max="11527" width="11.25" style="27" customWidth="1"/>
    <col min="11528" max="11528" width="11.875" style="27" customWidth="1"/>
    <col min="11529" max="11775" width="8.875" style="27"/>
    <col min="11776" max="11776" width="17.875" style="27" customWidth="1"/>
    <col min="11777" max="11777" width="24.875" style="27" customWidth="1"/>
    <col min="11778" max="11778" width="28.25" style="27" customWidth="1"/>
    <col min="11779" max="11779" width="21" style="27" customWidth="1"/>
    <col min="11780" max="11780" width="69.375" style="27" customWidth="1"/>
    <col min="11781" max="11781" width="10" style="27" bestFit="1" customWidth="1"/>
    <col min="11782" max="11782" width="14.5" style="27" customWidth="1"/>
    <col min="11783" max="11783" width="11.25" style="27" customWidth="1"/>
    <col min="11784" max="11784" width="11.875" style="27" customWidth="1"/>
    <col min="11785" max="12031" width="8.875" style="27"/>
    <col min="12032" max="12032" width="17.875" style="27" customWidth="1"/>
    <col min="12033" max="12033" width="24.875" style="27" customWidth="1"/>
    <col min="12034" max="12034" width="28.25" style="27" customWidth="1"/>
    <col min="12035" max="12035" width="21" style="27" customWidth="1"/>
    <col min="12036" max="12036" width="69.375" style="27" customWidth="1"/>
    <col min="12037" max="12037" width="10" style="27" bestFit="1" customWidth="1"/>
    <col min="12038" max="12038" width="14.5" style="27" customWidth="1"/>
    <col min="12039" max="12039" width="11.25" style="27" customWidth="1"/>
    <col min="12040" max="12040" width="11.875" style="27" customWidth="1"/>
    <col min="12041" max="12287" width="8.875" style="27"/>
    <col min="12288" max="12288" width="17.875" style="27" customWidth="1"/>
    <col min="12289" max="12289" width="24.875" style="27" customWidth="1"/>
    <col min="12290" max="12290" width="28.25" style="27" customWidth="1"/>
    <col min="12291" max="12291" width="21" style="27" customWidth="1"/>
    <col min="12292" max="12292" width="69.375" style="27" customWidth="1"/>
    <col min="12293" max="12293" width="10" style="27" bestFit="1" customWidth="1"/>
    <col min="12294" max="12294" width="14.5" style="27" customWidth="1"/>
    <col min="12295" max="12295" width="11.25" style="27" customWidth="1"/>
    <col min="12296" max="12296" width="11.875" style="27" customWidth="1"/>
    <col min="12297" max="12543" width="8.875" style="27"/>
    <col min="12544" max="12544" width="17.875" style="27" customWidth="1"/>
    <col min="12545" max="12545" width="24.875" style="27" customWidth="1"/>
    <col min="12546" max="12546" width="28.25" style="27" customWidth="1"/>
    <col min="12547" max="12547" width="21" style="27" customWidth="1"/>
    <col min="12548" max="12548" width="69.375" style="27" customWidth="1"/>
    <col min="12549" max="12549" width="10" style="27" bestFit="1" customWidth="1"/>
    <col min="12550" max="12550" width="14.5" style="27" customWidth="1"/>
    <col min="12551" max="12551" width="11.25" style="27" customWidth="1"/>
    <col min="12552" max="12552" width="11.875" style="27" customWidth="1"/>
    <col min="12553" max="12799" width="8.875" style="27"/>
    <col min="12800" max="12800" width="17.875" style="27" customWidth="1"/>
    <col min="12801" max="12801" width="24.875" style="27" customWidth="1"/>
    <col min="12802" max="12802" width="28.25" style="27" customWidth="1"/>
    <col min="12803" max="12803" width="21" style="27" customWidth="1"/>
    <col min="12804" max="12804" width="69.375" style="27" customWidth="1"/>
    <col min="12805" max="12805" width="10" style="27" bestFit="1" customWidth="1"/>
    <col min="12806" max="12806" width="14.5" style="27" customWidth="1"/>
    <col min="12807" max="12807" width="11.25" style="27" customWidth="1"/>
    <col min="12808" max="12808" width="11.875" style="27" customWidth="1"/>
    <col min="12809" max="13055" width="8.875" style="27"/>
    <col min="13056" max="13056" width="17.875" style="27" customWidth="1"/>
    <col min="13057" max="13057" width="24.875" style="27" customWidth="1"/>
    <col min="13058" max="13058" width="28.25" style="27" customWidth="1"/>
    <col min="13059" max="13059" width="21" style="27" customWidth="1"/>
    <col min="13060" max="13060" width="69.375" style="27" customWidth="1"/>
    <col min="13061" max="13061" width="10" style="27" bestFit="1" customWidth="1"/>
    <col min="13062" max="13062" width="14.5" style="27" customWidth="1"/>
    <col min="13063" max="13063" width="11.25" style="27" customWidth="1"/>
    <col min="13064" max="13064" width="11.875" style="27" customWidth="1"/>
    <col min="13065" max="13311" width="8.875" style="27"/>
    <col min="13312" max="13312" width="17.875" style="27" customWidth="1"/>
    <col min="13313" max="13313" width="24.875" style="27" customWidth="1"/>
    <col min="13314" max="13314" width="28.25" style="27" customWidth="1"/>
    <col min="13315" max="13315" width="21" style="27" customWidth="1"/>
    <col min="13316" max="13316" width="69.375" style="27" customWidth="1"/>
    <col min="13317" max="13317" width="10" style="27" bestFit="1" customWidth="1"/>
    <col min="13318" max="13318" width="14.5" style="27" customWidth="1"/>
    <col min="13319" max="13319" width="11.25" style="27" customWidth="1"/>
    <col min="13320" max="13320" width="11.875" style="27" customWidth="1"/>
    <col min="13321" max="13567" width="8.875" style="27"/>
    <col min="13568" max="13568" width="17.875" style="27" customWidth="1"/>
    <col min="13569" max="13569" width="24.875" style="27" customWidth="1"/>
    <col min="13570" max="13570" width="28.25" style="27" customWidth="1"/>
    <col min="13571" max="13571" width="21" style="27" customWidth="1"/>
    <col min="13572" max="13572" width="69.375" style="27" customWidth="1"/>
    <col min="13573" max="13573" width="10" style="27" bestFit="1" customWidth="1"/>
    <col min="13574" max="13574" width="14.5" style="27" customWidth="1"/>
    <col min="13575" max="13575" width="11.25" style="27" customWidth="1"/>
    <col min="13576" max="13576" width="11.875" style="27" customWidth="1"/>
    <col min="13577" max="13823" width="8.875" style="27"/>
    <col min="13824" max="13824" width="17.875" style="27" customWidth="1"/>
    <col min="13825" max="13825" width="24.875" style="27" customWidth="1"/>
    <col min="13826" max="13826" width="28.25" style="27" customWidth="1"/>
    <col min="13827" max="13827" width="21" style="27" customWidth="1"/>
    <col min="13828" max="13828" width="69.375" style="27" customWidth="1"/>
    <col min="13829" max="13829" width="10" style="27" bestFit="1" customWidth="1"/>
    <col min="13830" max="13830" width="14.5" style="27" customWidth="1"/>
    <col min="13831" max="13831" width="11.25" style="27" customWidth="1"/>
    <col min="13832" max="13832" width="11.875" style="27" customWidth="1"/>
    <col min="13833" max="14079" width="8.875" style="27"/>
    <col min="14080" max="14080" width="17.875" style="27" customWidth="1"/>
    <col min="14081" max="14081" width="24.875" style="27" customWidth="1"/>
    <col min="14082" max="14082" width="28.25" style="27" customWidth="1"/>
    <col min="14083" max="14083" width="21" style="27" customWidth="1"/>
    <col min="14084" max="14084" width="69.375" style="27" customWidth="1"/>
    <col min="14085" max="14085" width="10" style="27" bestFit="1" customWidth="1"/>
    <col min="14086" max="14086" width="14.5" style="27" customWidth="1"/>
    <col min="14087" max="14087" width="11.25" style="27" customWidth="1"/>
    <col min="14088" max="14088" width="11.875" style="27" customWidth="1"/>
    <col min="14089" max="14335" width="8.875" style="27"/>
    <col min="14336" max="14336" width="17.875" style="27" customWidth="1"/>
    <col min="14337" max="14337" width="24.875" style="27" customWidth="1"/>
    <col min="14338" max="14338" width="28.25" style="27" customWidth="1"/>
    <col min="14339" max="14339" width="21" style="27" customWidth="1"/>
    <col min="14340" max="14340" width="69.375" style="27" customWidth="1"/>
    <col min="14341" max="14341" width="10" style="27" bestFit="1" customWidth="1"/>
    <col min="14342" max="14342" width="14.5" style="27" customWidth="1"/>
    <col min="14343" max="14343" width="11.25" style="27" customWidth="1"/>
    <col min="14344" max="14344" width="11.875" style="27" customWidth="1"/>
    <col min="14345" max="14591" width="8.875" style="27"/>
    <col min="14592" max="14592" width="17.875" style="27" customWidth="1"/>
    <col min="14593" max="14593" width="24.875" style="27" customWidth="1"/>
    <col min="14594" max="14594" width="28.25" style="27" customWidth="1"/>
    <col min="14595" max="14595" width="21" style="27" customWidth="1"/>
    <col min="14596" max="14596" width="69.375" style="27" customWidth="1"/>
    <col min="14597" max="14597" width="10" style="27" bestFit="1" customWidth="1"/>
    <col min="14598" max="14598" width="14.5" style="27" customWidth="1"/>
    <col min="14599" max="14599" width="11.25" style="27" customWidth="1"/>
    <col min="14600" max="14600" width="11.875" style="27" customWidth="1"/>
    <col min="14601" max="14847" width="8.875" style="27"/>
    <col min="14848" max="14848" width="17.875" style="27" customWidth="1"/>
    <col min="14849" max="14849" width="24.875" style="27" customWidth="1"/>
    <col min="14850" max="14850" width="28.25" style="27" customWidth="1"/>
    <col min="14851" max="14851" width="21" style="27" customWidth="1"/>
    <col min="14852" max="14852" width="69.375" style="27" customWidth="1"/>
    <col min="14853" max="14853" width="10" style="27" bestFit="1" customWidth="1"/>
    <col min="14854" max="14854" width="14.5" style="27" customWidth="1"/>
    <col min="14855" max="14855" width="11.25" style="27" customWidth="1"/>
    <col min="14856" max="14856" width="11.875" style="27" customWidth="1"/>
    <col min="14857" max="15103" width="8.875" style="27"/>
    <col min="15104" max="15104" width="17.875" style="27" customWidth="1"/>
    <col min="15105" max="15105" width="24.875" style="27" customWidth="1"/>
    <col min="15106" max="15106" width="28.25" style="27" customWidth="1"/>
    <col min="15107" max="15107" width="21" style="27" customWidth="1"/>
    <col min="15108" max="15108" width="69.375" style="27" customWidth="1"/>
    <col min="15109" max="15109" width="10" style="27" bestFit="1" customWidth="1"/>
    <col min="15110" max="15110" width="14.5" style="27" customWidth="1"/>
    <col min="15111" max="15111" width="11.25" style="27" customWidth="1"/>
    <col min="15112" max="15112" width="11.875" style="27" customWidth="1"/>
    <col min="15113" max="15359" width="8.875" style="27"/>
    <col min="15360" max="15360" width="17.875" style="27" customWidth="1"/>
    <col min="15361" max="15361" width="24.875" style="27" customWidth="1"/>
    <col min="15362" max="15362" width="28.25" style="27" customWidth="1"/>
    <col min="15363" max="15363" width="21" style="27" customWidth="1"/>
    <col min="15364" max="15364" width="69.375" style="27" customWidth="1"/>
    <col min="15365" max="15365" width="10" style="27" bestFit="1" customWidth="1"/>
    <col min="15366" max="15366" width="14.5" style="27" customWidth="1"/>
    <col min="15367" max="15367" width="11.25" style="27" customWidth="1"/>
    <col min="15368" max="15368" width="11.875" style="27" customWidth="1"/>
    <col min="15369" max="15615" width="8.875" style="27"/>
    <col min="15616" max="15616" width="17.875" style="27" customWidth="1"/>
    <col min="15617" max="15617" width="24.875" style="27" customWidth="1"/>
    <col min="15618" max="15618" width="28.25" style="27" customWidth="1"/>
    <col min="15619" max="15619" width="21" style="27" customWidth="1"/>
    <col min="15620" max="15620" width="69.375" style="27" customWidth="1"/>
    <col min="15621" max="15621" width="10" style="27" bestFit="1" customWidth="1"/>
    <col min="15622" max="15622" width="14.5" style="27" customWidth="1"/>
    <col min="15623" max="15623" width="11.25" style="27" customWidth="1"/>
    <col min="15624" max="15624" width="11.875" style="27" customWidth="1"/>
    <col min="15625" max="15871" width="8.875" style="27"/>
    <col min="15872" max="15872" width="17.875" style="27" customWidth="1"/>
    <col min="15873" max="15873" width="24.875" style="27" customWidth="1"/>
    <col min="15874" max="15874" width="28.25" style="27" customWidth="1"/>
    <col min="15875" max="15875" width="21" style="27" customWidth="1"/>
    <col min="15876" max="15876" width="69.375" style="27" customWidth="1"/>
    <col min="15877" max="15877" width="10" style="27" bestFit="1" customWidth="1"/>
    <col min="15878" max="15878" width="14.5" style="27" customWidth="1"/>
    <col min="15879" max="15879" width="11.25" style="27" customWidth="1"/>
    <col min="15880" max="15880" width="11.875" style="27" customWidth="1"/>
    <col min="15881" max="16127" width="8.875" style="27"/>
    <col min="16128" max="16128" width="17.875" style="27" customWidth="1"/>
    <col min="16129" max="16129" width="24.875" style="27" customWidth="1"/>
    <col min="16130" max="16130" width="28.25" style="27" customWidth="1"/>
    <col min="16131" max="16131" width="21" style="27" customWidth="1"/>
    <col min="16132" max="16132" width="69.375" style="27" customWidth="1"/>
    <col min="16133" max="16133" width="10" style="27" bestFit="1" customWidth="1"/>
    <col min="16134" max="16134" width="14.5" style="27" customWidth="1"/>
    <col min="16135" max="16135" width="11.25" style="27" customWidth="1"/>
    <col min="16136" max="16136" width="11.875" style="27" customWidth="1"/>
    <col min="16137" max="16384" width="8.875" style="27"/>
  </cols>
  <sheetData>
    <row r="1" spans="1:20" s="5" customFormat="1" ht="12.75">
      <c r="A1" s="45" t="s">
        <v>0</v>
      </c>
      <c r="B1" s="46"/>
      <c r="C1" s="178"/>
      <c r="D1" s="178"/>
      <c r="E1" s="165"/>
      <c r="F1" s="47"/>
      <c r="G1" s="47"/>
      <c r="H1" s="47"/>
      <c r="I1" s="48"/>
      <c r="J1" s="49"/>
      <c r="K1" s="50"/>
      <c r="L1" s="51"/>
      <c r="N1" s="52"/>
    </row>
    <row r="2" spans="1:20" s="5" customFormat="1" ht="12.75">
      <c r="A2" s="45" t="s">
        <v>1</v>
      </c>
      <c r="B2" s="46"/>
      <c r="C2" s="178"/>
      <c r="D2" s="178"/>
      <c r="E2" s="165"/>
      <c r="F2" s="47"/>
      <c r="G2" s="47"/>
      <c r="H2" s="47"/>
      <c r="I2" s="48"/>
      <c r="J2" s="49"/>
      <c r="K2" s="50"/>
      <c r="L2" s="51"/>
      <c r="N2" s="52"/>
    </row>
    <row r="3" spans="1:20" s="6" customFormat="1" ht="26.25">
      <c r="A3" s="326" t="s">
        <v>30</v>
      </c>
      <c r="B3" s="326"/>
      <c r="C3" s="326"/>
      <c r="D3" s="326"/>
      <c r="E3" s="326"/>
      <c r="F3" s="326"/>
      <c r="G3" s="326"/>
      <c r="H3" s="326"/>
      <c r="I3" s="326"/>
      <c r="J3" s="326"/>
      <c r="K3" s="53"/>
      <c r="L3" s="53"/>
      <c r="M3" s="53"/>
      <c r="N3" s="53"/>
    </row>
    <row r="4" spans="1:20" s="6" customFormat="1" ht="15">
      <c r="A4" s="54" t="s">
        <v>3</v>
      </c>
      <c r="B4" s="55" t="s">
        <v>4</v>
      </c>
      <c r="C4" s="56"/>
      <c r="D4" s="56"/>
      <c r="E4" s="166"/>
      <c r="F4" s="56"/>
      <c r="G4" s="56"/>
      <c r="H4" s="10" t="s">
        <v>5</v>
      </c>
      <c r="I4" s="108" t="str">
        <f>'INV 11230045691-1.2'!J4</f>
        <v>11230045691-1</v>
      </c>
      <c r="J4" s="57"/>
      <c r="N4" s="58"/>
    </row>
    <row r="5" spans="1:20" s="6" customFormat="1" ht="15">
      <c r="A5" s="54"/>
      <c r="B5" s="55" t="s">
        <v>6</v>
      </c>
      <c r="C5" s="56"/>
      <c r="D5" s="56"/>
      <c r="E5" s="166"/>
      <c r="F5" s="56"/>
      <c r="G5" s="56"/>
      <c r="H5" s="10" t="s">
        <v>56</v>
      </c>
      <c r="I5" s="12">
        <f>'INV 11230045691-1'!K5</f>
        <v>45006</v>
      </c>
      <c r="J5" s="57"/>
      <c r="N5" s="58"/>
    </row>
    <row r="6" spans="1:20" s="6" customFormat="1" ht="150">
      <c r="A6" s="54"/>
      <c r="B6" s="55" t="s">
        <v>8</v>
      </c>
      <c r="C6" s="56"/>
      <c r="D6" s="56"/>
      <c r="E6" s="166"/>
      <c r="F6" s="56"/>
      <c r="G6" s="56"/>
      <c r="H6" s="10" t="s">
        <v>9</v>
      </c>
      <c r="I6" s="110" t="str">
        <f>'INV 11230045691-1'!K6</f>
        <v>111123011000040-3.1
111123011000040-2.1
111123011000040-1.1
111123011000043-6.1
111123011000043-1.1
111123021000025-1.1
111123011000041-2.1
111123011000041-1.1
111123011000042-5.1
111123011000042-3.1</v>
      </c>
      <c r="J6" s="57"/>
      <c r="N6" s="58"/>
    </row>
    <row r="7" spans="1:20" s="6" customFormat="1" ht="15">
      <c r="A7" s="54"/>
      <c r="B7" s="55" t="s">
        <v>19</v>
      </c>
      <c r="C7" s="59"/>
      <c r="D7" s="59"/>
      <c r="E7" s="167"/>
      <c r="F7" s="59"/>
      <c r="G7" s="56"/>
      <c r="H7" s="10" t="s">
        <v>11</v>
      </c>
      <c r="I7" s="118" t="s">
        <v>47</v>
      </c>
      <c r="J7" s="57"/>
      <c r="N7" s="58"/>
    </row>
    <row r="8" spans="1:20" s="6" customFormat="1" ht="15">
      <c r="A8" s="60"/>
      <c r="C8" s="56"/>
      <c r="D8" s="56"/>
      <c r="E8" s="166"/>
      <c r="F8" s="56"/>
      <c r="G8" s="56"/>
      <c r="H8" s="10" t="s">
        <v>12</v>
      </c>
      <c r="I8" s="14" t="s">
        <v>57</v>
      </c>
      <c r="J8" s="57"/>
      <c r="N8" s="58"/>
    </row>
    <row r="9" spans="1:20" s="6" customFormat="1" ht="15">
      <c r="A9" s="54" t="s">
        <v>13</v>
      </c>
      <c r="B9" s="55" t="s">
        <v>4</v>
      </c>
      <c r="C9" s="56"/>
      <c r="D9" s="56"/>
      <c r="E9" s="166"/>
      <c r="F9" s="56"/>
      <c r="G9" s="61"/>
      <c r="H9" s="10" t="s">
        <v>14</v>
      </c>
      <c r="I9" s="17" t="s">
        <v>41</v>
      </c>
      <c r="J9" s="57"/>
      <c r="N9" s="58"/>
    </row>
    <row r="10" spans="1:20" s="6" customFormat="1" ht="15">
      <c r="A10" s="54"/>
      <c r="B10" s="55" t="s">
        <v>6</v>
      </c>
      <c r="C10" s="56"/>
      <c r="D10" s="56"/>
      <c r="E10" s="166"/>
      <c r="F10" s="56"/>
      <c r="G10" s="56"/>
      <c r="H10" s="10" t="s">
        <v>15</v>
      </c>
      <c r="I10" s="14" t="s">
        <v>49</v>
      </c>
      <c r="J10" s="57"/>
      <c r="N10" s="58"/>
    </row>
    <row r="11" spans="1:20" s="6" customFormat="1" ht="15">
      <c r="A11" s="63"/>
      <c r="B11" s="55" t="s">
        <v>8</v>
      </c>
      <c r="C11" s="61"/>
      <c r="D11" s="61"/>
      <c r="E11" s="168"/>
      <c r="F11" s="61"/>
      <c r="G11" s="61"/>
      <c r="H11" s="10" t="s">
        <v>44</v>
      </c>
      <c r="I11" s="17" t="s">
        <v>48</v>
      </c>
      <c r="J11" s="57"/>
      <c r="N11" s="58"/>
    </row>
    <row r="12" spans="1:20" s="6" customFormat="1" ht="12.75">
      <c r="B12" s="55" t="s">
        <v>19</v>
      </c>
      <c r="C12" s="64"/>
      <c r="D12" s="64"/>
      <c r="E12" s="168"/>
      <c r="F12" s="64"/>
      <c r="G12" s="64"/>
      <c r="H12" s="62"/>
      <c r="J12" s="57"/>
      <c r="N12" s="58"/>
    </row>
    <row r="13" spans="1:20" s="21" customFormat="1">
      <c r="A13" s="20"/>
      <c r="C13" s="179"/>
      <c r="D13" s="179"/>
      <c r="E13" s="169"/>
      <c r="F13" s="23"/>
      <c r="G13" s="23"/>
      <c r="H13" s="65"/>
      <c r="I13" s="66"/>
      <c r="J13" s="67"/>
    </row>
    <row r="14" spans="1:20">
      <c r="A14" s="106" t="s">
        <v>40</v>
      </c>
      <c r="B14" s="21" t="s">
        <v>39</v>
      </c>
      <c r="C14" s="25"/>
      <c r="D14" s="25"/>
      <c r="E14" s="170"/>
      <c r="F14" s="25"/>
      <c r="G14" s="26"/>
      <c r="H14" s="68"/>
      <c r="I14" s="69"/>
      <c r="J14" s="70"/>
    </row>
    <row r="15" spans="1:20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171" t="s">
        <v>22</v>
      </c>
      <c r="F15" s="33" t="s">
        <v>24</v>
      </c>
      <c r="G15" s="33" t="s">
        <v>18</v>
      </c>
      <c r="H15" s="71" t="s">
        <v>33</v>
      </c>
      <c r="I15" s="72" t="s">
        <v>34</v>
      </c>
      <c r="J15" s="73" t="s">
        <v>35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s="113" customFormat="1" ht="18" customHeight="1">
      <c r="A16" s="320" t="s">
        <v>1625</v>
      </c>
      <c r="B16" s="323" t="str">
        <f>'INV 11230045691-1'!B16:B455</f>
        <v>111123011000040-3.1
111123011000040-2.1
111123011000040-1.1
111123011000043-6.1
111123011000043-1.1
111123021000025-1.1
111123011000041-2.1
111123011000041-1.1
111123011000042-5.1
111123011000042-3.1</v>
      </c>
      <c r="C16" s="124" t="s">
        <v>1069</v>
      </c>
      <c r="D16" s="124" t="s">
        <v>1070</v>
      </c>
      <c r="E16" s="172">
        <v>600</v>
      </c>
      <c r="F16" s="189" t="s">
        <v>1423</v>
      </c>
      <c r="G16" s="189" t="s">
        <v>630</v>
      </c>
      <c r="H16" s="191">
        <v>1.8175647668393781E-2</v>
      </c>
      <c r="I16" s="327">
        <v>3486</v>
      </c>
      <c r="J16" s="330">
        <v>18.276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s="113" customFormat="1" ht="18" customHeight="1">
      <c r="A17" s="321"/>
      <c r="B17" s="333"/>
      <c r="C17" s="124" t="s">
        <v>1011</v>
      </c>
      <c r="D17" s="124" t="s">
        <v>1012</v>
      </c>
      <c r="E17" s="172">
        <v>300</v>
      </c>
      <c r="F17" s="189" t="s">
        <v>1367</v>
      </c>
      <c r="G17" s="189" t="s">
        <v>616</v>
      </c>
      <c r="H17" s="191">
        <v>9.0878238341968905E-3</v>
      </c>
      <c r="I17" s="328"/>
      <c r="J17" s="331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 s="113" customFormat="1" ht="18" customHeight="1">
      <c r="A18" s="321"/>
      <c r="B18" s="333"/>
      <c r="C18" s="124" t="s">
        <v>1167</v>
      </c>
      <c r="D18" s="124" t="s">
        <v>1168</v>
      </c>
      <c r="E18" s="172">
        <v>2400</v>
      </c>
      <c r="F18" s="190" t="s">
        <v>1492</v>
      </c>
      <c r="G18" s="189" t="s">
        <v>616</v>
      </c>
      <c r="H18" s="191">
        <v>7.2702590673575124E-2</v>
      </c>
      <c r="I18" s="328"/>
      <c r="J18" s="331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 s="113" customFormat="1" ht="18" customHeight="1">
      <c r="A19" s="321"/>
      <c r="B19" s="333"/>
      <c r="C19" s="124" t="s">
        <v>1221</v>
      </c>
      <c r="D19" s="124" t="s">
        <v>1222</v>
      </c>
      <c r="E19" s="172">
        <v>12000</v>
      </c>
      <c r="F19" s="189" t="s">
        <v>1524</v>
      </c>
      <c r="G19" s="189" t="s">
        <v>616</v>
      </c>
      <c r="H19" s="191">
        <v>0.36351295336787565</v>
      </c>
      <c r="I19" s="328"/>
      <c r="J19" s="331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 s="113" customFormat="1" ht="18" customHeight="1">
      <c r="A20" s="321"/>
      <c r="B20" s="333"/>
      <c r="C20" s="124" t="s">
        <v>1013</v>
      </c>
      <c r="D20" s="124" t="s">
        <v>1014</v>
      </c>
      <c r="E20" s="172">
        <v>4285</v>
      </c>
      <c r="F20" s="189" t="s">
        <v>1370</v>
      </c>
      <c r="G20" s="189" t="s">
        <v>616</v>
      </c>
      <c r="H20" s="191">
        <v>0.12980441709844559</v>
      </c>
      <c r="I20" s="328"/>
      <c r="J20" s="331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 s="113" customFormat="1" ht="18" customHeight="1">
      <c r="A21" s="321"/>
      <c r="B21" s="333"/>
      <c r="C21" s="124" t="s">
        <v>1069</v>
      </c>
      <c r="D21" s="124" t="s">
        <v>1070</v>
      </c>
      <c r="E21" s="172">
        <v>34500</v>
      </c>
      <c r="F21" s="189" t="s">
        <v>1423</v>
      </c>
      <c r="G21" s="189" t="s">
        <v>630</v>
      </c>
      <c r="H21" s="191">
        <v>1.0450997409326424</v>
      </c>
      <c r="I21" s="328"/>
      <c r="J21" s="331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 s="113" customFormat="1" ht="18" customHeight="1">
      <c r="A22" s="321"/>
      <c r="B22" s="333"/>
      <c r="C22" s="124" t="s">
        <v>1011</v>
      </c>
      <c r="D22" s="124" t="s">
        <v>1012</v>
      </c>
      <c r="E22" s="172">
        <v>17700</v>
      </c>
      <c r="F22" s="189" t="s">
        <v>1367</v>
      </c>
      <c r="G22" s="189" t="s">
        <v>616</v>
      </c>
      <c r="H22" s="191">
        <v>0.53618160621761657</v>
      </c>
      <c r="I22" s="328"/>
      <c r="J22" s="331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 s="113" customFormat="1" ht="18" customHeight="1">
      <c r="A23" s="321"/>
      <c r="B23" s="333"/>
      <c r="C23" s="124" t="s">
        <v>1167</v>
      </c>
      <c r="D23" s="124" t="s">
        <v>1168</v>
      </c>
      <c r="E23" s="172">
        <v>142800</v>
      </c>
      <c r="F23" s="189" t="s">
        <v>1492</v>
      </c>
      <c r="G23" s="189" t="s">
        <v>616</v>
      </c>
      <c r="H23" s="191">
        <v>4.3258041450777203</v>
      </c>
      <c r="I23" s="328"/>
      <c r="J23" s="331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 s="113" customFormat="1" ht="18" customHeight="1">
      <c r="A24" s="321"/>
      <c r="B24" s="333"/>
      <c r="C24" s="124" t="s">
        <v>1221</v>
      </c>
      <c r="D24" s="124" t="s">
        <v>1222</v>
      </c>
      <c r="E24" s="172">
        <v>12000</v>
      </c>
      <c r="F24" s="189" t="s">
        <v>1524</v>
      </c>
      <c r="G24" s="189" t="s">
        <v>616</v>
      </c>
      <c r="H24" s="191">
        <v>0.36351295336787565</v>
      </c>
      <c r="I24" s="328"/>
      <c r="J24" s="331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 s="113" customFormat="1" ht="18" customHeight="1">
      <c r="A25" s="321"/>
      <c r="B25" s="333"/>
      <c r="C25" s="124" t="s">
        <v>1013</v>
      </c>
      <c r="D25" s="124" t="s">
        <v>1014</v>
      </c>
      <c r="E25" s="172">
        <v>4290</v>
      </c>
      <c r="F25" s="189" t="s">
        <v>1370</v>
      </c>
      <c r="G25" s="189" t="s">
        <v>616</v>
      </c>
      <c r="H25" s="191">
        <v>0.12995588082901555</v>
      </c>
      <c r="I25" s="328"/>
      <c r="J25" s="331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 s="113" customFormat="1" ht="18" customHeight="1">
      <c r="A26" s="321"/>
      <c r="B26" s="333"/>
      <c r="C26" s="124" t="s">
        <v>991</v>
      </c>
      <c r="D26" s="124" t="s">
        <v>992</v>
      </c>
      <c r="E26" s="172">
        <v>4600</v>
      </c>
      <c r="F26" s="189" t="s">
        <v>1348</v>
      </c>
      <c r="G26" s="189" t="s">
        <v>616</v>
      </c>
      <c r="H26" s="191">
        <v>0.13934663212435233</v>
      </c>
      <c r="I26" s="328"/>
      <c r="J26" s="331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27" spans="1:20" s="113" customFormat="1" ht="18" customHeight="1">
      <c r="A27" s="321"/>
      <c r="B27" s="333"/>
      <c r="C27" s="124" t="s">
        <v>983</v>
      </c>
      <c r="D27" s="124" t="s">
        <v>984</v>
      </c>
      <c r="E27" s="172">
        <v>8600</v>
      </c>
      <c r="F27" s="189" t="s">
        <v>1338</v>
      </c>
      <c r="G27" s="189" t="s">
        <v>611</v>
      </c>
      <c r="H27" s="191">
        <v>0.26051761658031086</v>
      </c>
      <c r="I27" s="328"/>
      <c r="J27" s="331"/>
      <c r="K27" s="112"/>
      <c r="L27" s="112"/>
      <c r="M27" s="112"/>
      <c r="N27" s="112"/>
      <c r="O27" s="112"/>
      <c r="P27" s="112"/>
      <c r="Q27" s="112"/>
      <c r="R27" s="112"/>
      <c r="S27" s="112"/>
      <c r="T27" s="112"/>
    </row>
    <row r="28" spans="1:20" s="113" customFormat="1" ht="18" customHeight="1">
      <c r="A28" s="321"/>
      <c r="B28" s="333"/>
      <c r="C28" s="124" t="s">
        <v>1003</v>
      </c>
      <c r="D28" s="124" t="s">
        <v>1004</v>
      </c>
      <c r="E28" s="172">
        <v>4300</v>
      </c>
      <c r="F28" s="189" t="s">
        <v>1358</v>
      </c>
      <c r="G28" s="189" t="s">
        <v>1323</v>
      </c>
      <c r="H28" s="191">
        <v>0.13025880829015543</v>
      </c>
      <c r="I28" s="328"/>
      <c r="J28" s="331"/>
      <c r="K28" s="112"/>
      <c r="L28" s="112"/>
      <c r="M28" s="112"/>
      <c r="N28" s="112"/>
      <c r="O28" s="112"/>
      <c r="P28" s="112"/>
      <c r="Q28" s="112"/>
      <c r="R28" s="112"/>
      <c r="S28" s="112"/>
      <c r="T28" s="112"/>
    </row>
    <row r="29" spans="1:20" s="113" customFormat="1" ht="18" customHeight="1">
      <c r="A29" s="321"/>
      <c r="B29" s="333"/>
      <c r="C29" s="124" t="s">
        <v>1007</v>
      </c>
      <c r="D29" s="124" t="s">
        <v>1008</v>
      </c>
      <c r="E29" s="172">
        <v>4300</v>
      </c>
      <c r="F29" s="189" t="s">
        <v>1363</v>
      </c>
      <c r="G29" s="189" t="s">
        <v>611</v>
      </c>
      <c r="H29" s="191">
        <v>0.13025880829015543</v>
      </c>
      <c r="I29" s="328"/>
      <c r="J29" s="331"/>
      <c r="K29" s="112"/>
      <c r="L29" s="112"/>
      <c r="M29" s="112"/>
      <c r="N29" s="112"/>
      <c r="O29" s="112"/>
      <c r="P29" s="112"/>
      <c r="Q29" s="112"/>
      <c r="R29" s="112"/>
      <c r="S29" s="112"/>
      <c r="T29" s="112"/>
    </row>
    <row r="30" spans="1:20" s="113" customFormat="1" ht="18" customHeight="1">
      <c r="A30" s="321"/>
      <c r="B30" s="333"/>
      <c r="C30" s="124" t="s">
        <v>1009</v>
      </c>
      <c r="D30" s="124" t="s">
        <v>1010</v>
      </c>
      <c r="E30" s="172">
        <v>6600</v>
      </c>
      <c r="F30" s="189" t="s">
        <v>1364</v>
      </c>
      <c r="G30" s="189" t="s">
        <v>611</v>
      </c>
      <c r="H30" s="191">
        <v>0.1999321243523316</v>
      </c>
      <c r="I30" s="328"/>
      <c r="J30" s="331"/>
      <c r="K30" s="112"/>
      <c r="L30" s="112"/>
      <c r="M30" s="112"/>
      <c r="N30" s="112"/>
      <c r="O30" s="112"/>
      <c r="P30" s="112"/>
      <c r="Q30" s="112"/>
      <c r="R30" s="112"/>
      <c r="S30" s="112"/>
      <c r="T30" s="112"/>
    </row>
    <row r="31" spans="1:20" s="113" customFormat="1" ht="18" customHeight="1">
      <c r="A31" s="321"/>
      <c r="B31" s="333"/>
      <c r="C31" s="124" t="s">
        <v>1099</v>
      </c>
      <c r="D31" s="124" t="s">
        <v>1100</v>
      </c>
      <c r="E31" s="172">
        <v>9800</v>
      </c>
      <c r="F31" s="189" t="s">
        <v>1440</v>
      </c>
      <c r="G31" s="189" t="s">
        <v>611</v>
      </c>
      <c r="H31" s="191">
        <v>0.29686891191709841</v>
      </c>
      <c r="I31" s="328"/>
      <c r="J31" s="331"/>
      <c r="K31" s="112"/>
      <c r="L31" s="112"/>
      <c r="M31" s="112"/>
      <c r="N31" s="112"/>
      <c r="O31" s="112"/>
      <c r="P31" s="112"/>
      <c r="Q31" s="112"/>
      <c r="R31" s="112"/>
      <c r="S31" s="112"/>
      <c r="T31" s="112"/>
    </row>
    <row r="32" spans="1:20" s="113" customFormat="1" ht="18" customHeight="1">
      <c r="A32" s="321"/>
      <c r="B32" s="333"/>
      <c r="C32" s="124" t="s">
        <v>1125</v>
      </c>
      <c r="D32" s="124" t="s">
        <v>1126</v>
      </c>
      <c r="E32" s="172">
        <v>55900</v>
      </c>
      <c r="F32" s="189" t="s">
        <v>1452</v>
      </c>
      <c r="G32" s="189" t="s">
        <v>611</v>
      </c>
      <c r="H32" s="191">
        <v>1.6933645077720207</v>
      </c>
      <c r="I32" s="328"/>
      <c r="J32" s="331"/>
      <c r="K32" s="112"/>
      <c r="L32" s="112"/>
      <c r="M32" s="112"/>
      <c r="N32" s="112"/>
      <c r="O32" s="112"/>
      <c r="P32" s="112"/>
      <c r="Q32" s="112"/>
      <c r="R32" s="112"/>
      <c r="S32" s="112"/>
      <c r="T32" s="112"/>
    </row>
    <row r="33" spans="1:20" s="113" customFormat="1" ht="18" customHeight="1">
      <c r="A33" s="321"/>
      <c r="B33" s="333"/>
      <c r="C33" s="124" t="s">
        <v>1175</v>
      </c>
      <c r="D33" s="124" t="s">
        <v>1176</v>
      </c>
      <c r="E33" s="172">
        <v>4000</v>
      </c>
      <c r="F33" s="189" t="s">
        <v>1496</v>
      </c>
      <c r="G33" s="189" t="s">
        <v>616</v>
      </c>
      <c r="H33" s="191">
        <v>0.12117098445595854</v>
      </c>
      <c r="I33" s="328"/>
      <c r="J33" s="331"/>
      <c r="K33" s="112"/>
      <c r="L33" s="112"/>
      <c r="M33" s="112"/>
      <c r="N33" s="112"/>
      <c r="O33" s="112"/>
      <c r="P33" s="112"/>
      <c r="Q33" s="112"/>
      <c r="R33" s="112"/>
      <c r="S33" s="112"/>
      <c r="T33" s="112"/>
    </row>
    <row r="34" spans="1:20" s="113" customFormat="1" ht="18" customHeight="1">
      <c r="A34" s="321"/>
      <c r="B34" s="333"/>
      <c r="C34" s="124" t="s">
        <v>1179</v>
      </c>
      <c r="D34" s="124" t="s">
        <v>1180</v>
      </c>
      <c r="E34" s="172">
        <v>8600</v>
      </c>
      <c r="F34" s="189" t="s">
        <v>1498</v>
      </c>
      <c r="G34" s="189" t="s">
        <v>616</v>
      </c>
      <c r="H34" s="191">
        <v>0.26051761658031086</v>
      </c>
      <c r="I34" s="328"/>
      <c r="J34" s="331"/>
      <c r="K34" s="112"/>
      <c r="L34" s="112"/>
      <c r="M34" s="112"/>
      <c r="N34" s="112"/>
      <c r="O34" s="112"/>
      <c r="P34" s="112"/>
      <c r="Q34" s="112"/>
      <c r="R34" s="112"/>
      <c r="S34" s="112"/>
      <c r="T34" s="112"/>
    </row>
    <row r="35" spans="1:20" s="113" customFormat="1" ht="18" customHeight="1">
      <c r="A35" s="321"/>
      <c r="B35" s="333"/>
      <c r="C35" s="124" t="s">
        <v>1069</v>
      </c>
      <c r="D35" s="124" t="s">
        <v>1070</v>
      </c>
      <c r="E35" s="172">
        <v>4300</v>
      </c>
      <c r="F35" s="189" t="s">
        <v>1423</v>
      </c>
      <c r="G35" s="189" t="s">
        <v>630</v>
      </c>
      <c r="H35" s="191">
        <v>0.13025880829015543</v>
      </c>
      <c r="I35" s="328"/>
      <c r="J35" s="331"/>
      <c r="K35" s="112"/>
      <c r="L35" s="112"/>
      <c r="M35" s="112"/>
      <c r="N35" s="112"/>
      <c r="O35" s="112"/>
      <c r="P35" s="112"/>
      <c r="Q35" s="112"/>
      <c r="R35" s="112"/>
      <c r="S35" s="112"/>
      <c r="T35" s="112"/>
    </row>
    <row r="36" spans="1:20" s="113" customFormat="1" ht="18" customHeight="1">
      <c r="A36" s="321"/>
      <c r="B36" s="333"/>
      <c r="C36" s="124" t="s">
        <v>1153</v>
      </c>
      <c r="D36" s="124" t="s">
        <v>1154</v>
      </c>
      <c r="E36" s="172">
        <v>39000</v>
      </c>
      <c r="F36" s="189" t="s">
        <v>1479</v>
      </c>
      <c r="G36" s="189" t="s">
        <v>611</v>
      </c>
      <c r="H36" s="191">
        <v>1.1814170984455958</v>
      </c>
      <c r="I36" s="328"/>
      <c r="J36" s="331"/>
      <c r="K36" s="112"/>
      <c r="L36" s="112"/>
      <c r="M36" s="112"/>
      <c r="N36" s="112"/>
      <c r="O36" s="112"/>
      <c r="P36" s="112"/>
      <c r="Q36" s="112"/>
      <c r="R36" s="112"/>
      <c r="S36" s="112"/>
      <c r="T36" s="112"/>
    </row>
    <row r="37" spans="1:20" s="113" customFormat="1" ht="18" customHeight="1">
      <c r="A37" s="321"/>
      <c r="B37" s="333"/>
      <c r="C37" s="124" t="s">
        <v>1155</v>
      </c>
      <c r="D37" s="124" t="s">
        <v>1156</v>
      </c>
      <c r="E37" s="172">
        <v>29200</v>
      </c>
      <c r="F37" s="189" t="s">
        <v>1480</v>
      </c>
      <c r="G37" s="189" t="s">
        <v>611</v>
      </c>
      <c r="H37" s="191">
        <v>0.88454818652849743</v>
      </c>
      <c r="I37" s="328"/>
      <c r="J37" s="331"/>
      <c r="K37" s="112"/>
      <c r="L37" s="112"/>
      <c r="M37" s="112"/>
      <c r="N37" s="112"/>
      <c r="O37" s="112"/>
      <c r="P37" s="112"/>
      <c r="Q37" s="112"/>
      <c r="R37" s="112"/>
      <c r="S37" s="112"/>
      <c r="T37" s="112"/>
    </row>
    <row r="38" spans="1:20" s="113" customFormat="1" ht="18" customHeight="1">
      <c r="A38" s="321"/>
      <c r="B38" s="333"/>
      <c r="C38" s="124" t="s">
        <v>1181</v>
      </c>
      <c r="D38" s="124" t="s">
        <v>1182</v>
      </c>
      <c r="E38" s="172">
        <v>19200</v>
      </c>
      <c r="F38" s="189" t="s">
        <v>1499</v>
      </c>
      <c r="G38" s="189" t="s">
        <v>611</v>
      </c>
      <c r="H38" s="191">
        <v>0.58162072538860099</v>
      </c>
      <c r="I38" s="328"/>
      <c r="J38" s="331"/>
      <c r="K38" s="112"/>
      <c r="L38" s="112"/>
      <c r="M38" s="112"/>
      <c r="N38" s="112"/>
      <c r="O38" s="112"/>
      <c r="P38" s="112"/>
      <c r="Q38" s="112"/>
      <c r="R38" s="112"/>
      <c r="S38" s="112"/>
      <c r="T38" s="112"/>
    </row>
    <row r="39" spans="1:20" s="113" customFormat="1" ht="18" customHeight="1">
      <c r="A39" s="321"/>
      <c r="B39" s="333"/>
      <c r="C39" s="124" t="s">
        <v>1201</v>
      </c>
      <c r="D39" s="124" t="s">
        <v>1202</v>
      </c>
      <c r="E39" s="172">
        <v>43000</v>
      </c>
      <c r="F39" s="189" t="s">
        <v>1509</v>
      </c>
      <c r="G39" s="189" t="s">
        <v>616</v>
      </c>
      <c r="H39" s="191">
        <v>1.3025880829015544</v>
      </c>
      <c r="I39" s="328"/>
      <c r="J39" s="331"/>
      <c r="K39" s="112"/>
      <c r="L39" s="112"/>
      <c r="M39" s="112"/>
      <c r="N39" s="112"/>
      <c r="O39" s="112"/>
      <c r="P39" s="112"/>
      <c r="Q39" s="112"/>
      <c r="R39" s="112"/>
      <c r="S39" s="112"/>
      <c r="T39" s="112"/>
    </row>
    <row r="40" spans="1:20" s="113" customFormat="1" ht="18" customHeight="1">
      <c r="A40" s="321"/>
      <c r="B40" s="333"/>
      <c r="C40" s="124" t="s">
        <v>1165</v>
      </c>
      <c r="D40" s="124" t="s">
        <v>1166</v>
      </c>
      <c r="E40" s="172">
        <v>48200</v>
      </c>
      <c r="F40" s="189" t="s">
        <v>1490</v>
      </c>
      <c r="G40" s="189" t="s">
        <v>1491</v>
      </c>
      <c r="H40" s="191">
        <v>1.4601103626943004</v>
      </c>
      <c r="I40" s="328"/>
      <c r="J40" s="331"/>
      <c r="K40" s="112"/>
      <c r="L40" s="112"/>
      <c r="M40" s="112"/>
      <c r="N40" s="112"/>
      <c r="O40" s="112"/>
      <c r="P40" s="112"/>
      <c r="Q40" s="112"/>
      <c r="R40" s="112"/>
      <c r="S40" s="112"/>
      <c r="T40" s="112"/>
    </row>
    <row r="41" spans="1:20" s="113" customFormat="1" ht="18" customHeight="1">
      <c r="A41" s="321"/>
      <c r="B41" s="333"/>
      <c r="C41" s="124" t="s">
        <v>1015</v>
      </c>
      <c r="D41" s="124" t="s">
        <v>1016</v>
      </c>
      <c r="E41" s="172">
        <v>38700</v>
      </c>
      <c r="F41" s="189" t="s">
        <v>1372</v>
      </c>
      <c r="G41" s="189" t="s">
        <v>616</v>
      </c>
      <c r="H41" s="191">
        <v>1.1723292746113989</v>
      </c>
      <c r="I41" s="328"/>
      <c r="J41" s="331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20" s="113" customFormat="1" ht="18" customHeight="1">
      <c r="A42" s="321"/>
      <c r="B42" s="333"/>
      <c r="C42" s="124" t="s">
        <v>1071</v>
      </c>
      <c r="D42" s="124" t="s">
        <v>1072</v>
      </c>
      <c r="E42" s="172">
        <v>4300</v>
      </c>
      <c r="F42" s="189" t="s">
        <v>1426</v>
      </c>
      <c r="G42" s="189" t="s">
        <v>593</v>
      </c>
      <c r="H42" s="191">
        <v>0.13025880829015543</v>
      </c>
      <c r="I42" s="328"/>
      <c r="J42" s="331"/>
      <c r="K42" s="112"/>
      <c r="L42" s="112"/>
      <c r="M42" s="112"/>
      <c r="N42" s="112"/>
      <c r="O42" s="112"/>
      <c r="P42" s="112"/>
      <c r="Q42" s="112"/>
      <c r="R42" s="112"/>
      <c r="S42" s="112"/>
      <c r="T42" s="112"/>
    </row>
    <row r="43" spans="1:20" s="113" customFormat="1" ht="18" customHeight="1">
      <c r="A43" s="321"/>
      <c r="B43" s="333"/>
      <c r="C43" s="124" t="s">
        <v>1171</v>
      </c>
      <c r="D43" s="124" t="s">
        <v>1172</v>
      </c>
      <c r="E43" s="172">
        <v>34400</v>
      </c>
      <c r="F43" s="189" t="s">
        <v>1494</v>
      </c>
      <c r="G43" s="189" t="s">
        <v>616</v>
      </c>
      <c r="H43" s="191">
        <v>1.0420704663212434</v>
      </c>
      <c r="I43" s="328"/>
      <c r="J43" s="331"/>
      <c r="K43" s="112"/>
      <c r="L43" s="112"/>
      <c r="M43" s="112"/>
      <c r="N43" s="112"/>
      <c r="O43" s="112"/>
      <c r="P43" s="112"/>
      <c r="Q43" s="112"/>
      <c r="R43" s="112"/>
      <c r="S43" s="112"/>
      <c r="T43" s="112"/>
    </row>
    <row r="44" spans="1:20" s="113" customFormat="1" ht="18" customHeight="1">
      <c r="A44" s="321"/>
      <c r="B44" s="333"/>
      <c r="C44" s="124" t="s">
        <v>1173</v>
      </c>
      <c r="D44" s="124" t="s">
        <v>1174</v>
      </c>
      <c r="E44" s="172">
        <v>4300</v>
      </c>
      <c r="F44" s="189" t="s">
        <v>1495</v>
      </c>
      <c r="G44" s="189" t="s">
        <v>611</v>
      </c>
      <c r="H44" s="191">
        <v>0.13025880829015543</v>
      </c>
      <c r="I44" s="328"/>
      <c r="J44" s="331"/>
      <c r="K44" s="112"/>
      <c r="L44" s="112"/>
      <c r="M44" s="112"/>
      <c r="N44" s="112"/>
      <c r="O44" s="112"/>
      <c r="P44" s="112"/>
      <c r="Q44" s="112"/>
      <c r="R44" s="112"/>
      <c r="S44" s="112"/>
      <c r="T44" s="112"/>
    </row>
    <row r="45" spans="1:20" s="113" customFormat="1" ht="18" customHeight="1">
      <c r="A45" s="321"/>
      <c r="B45" s="333"/>
      <c r="C45" s="124" t="s">
        <v>1197</v>
      </c>
      <c r="D45" s="124" t="s">
        <v>1198</v>
      </c>
      <c r="E45" s="172">
        <v>12900</v>
      </c>
      <c r="F45" s="189" t="s">
        <v>1507</v>
      </c>
      <c r="G45" s="189" t="s">
        <v>611</v>
      </c>
      <c r="H45" s="191">
        <v>0.39077642487046632</v>
      </c>
      <c r="I45" s="328"/>
      <c r="J45" s="331"/>
      <c r="K45" s="112"/>
      <c r="L45" s="112"/>
      <c r="M45" s="112"/>
      <c r="N45" s="112"/>
      <c r="O45" s="112"/>
      <c r="P45" s="112"/>
      <c r="Q45" s="112"/>
      <c r="R45" s="112"/>
      <c r="S45" s="112"/>
      <c r="T45" s="112"/>
    </row>
    <row r="46" spans="1:20" s="113" customFormat="1" ht="18" customHeight="1">
      <c r="A46" s="321"/>
      <c r="B46" s="333"/>
      <c r="C46" s="124" t="s">
        <v>1157</v>
      </c>
      <c r="D46" s="124" t="s">
        <v>1158</v>
      </c>
      <c r="E46" s="172">
        <v>57400</v>
      </c>
      <c r="F46" s="189" t="s">
        <v>1481</v>
      </c>
      <c r="G46" s="189" t="s">
        <v>611</v>
      </c>
      <c r="H46" s="191">
        <v>1.7388036269430052</v>
      </c>
      <c r="I46" s="328"/>
      <c r="J46" s="331"/>
      <c r="K46" s="112"/>
      <c r="L46" s="112"/>
      <c r="M46" s="112"/>
      <c r="N46" s="112"/>
      <c r="O46" s="112"/>
      <c r="P46" s="112"/>
      <c r="Q46" s="112"/>
      <c r="R46" s="112"/>
      <c r="S46" s="112"/>
      <c r="T46" s="112"/>
    </row>
    <row r="47" spans="1:20" s="113" customFormat="1" ht="18" customHeight="1">
      <c r="A47" s="321"/>
      <c r="B47" s="333"/>
      <c r="C47" s="124" t="s">
        <v>967</v>
      </c>
      <c r="D47" s="124" t="s">
        <v>968</v>
      </c>
      <c r="E47" s="172">
        <v>5800</v>
      </c>
      <c r="F47" s="189" t="s">
        <v>1318</v>
      </c>
      <c r="G47" s="189" t="s">
        <v>611</v>
      </c>
      <c r="H47" s="191">
        <v>0.17569792746113988</v>
      </c>
      <c r="I47" s="328"/>
      <c r="J47" s="331"/>
      <c r="K47" s="112"/>
      <c r="L47" s="112"/>
      <c r="M47" s="112"/>
      <c r="N47" s="112"/>
      <c r="O47" s="112"/>
      <c r="P47" s="112"/>
      <c r="Q47" s="112"/>
      <c r="R47" s="112"/>
      <c r="S47" s="112"/>
      <c r="T47" s="112"/>
    </row>
    <row r="48" spans="1:20" s="113" customFormat="1" ht="18" customHeight="1">
      <c r="A48" s="321"/>
      <c r="B48" s="333"/>
      <c r="C48" s="124" t="s">
        <v>985</v>
      </c>
      <c r="D48" s="124" t="s">
        <v>986</v>
      </c>
      <c r="E48" s="172">
        <v>4600</v>
      </c>
      <c r="F48" s="189" t="s">
        <v>1339</v>
      </c>
      <c r="G48" s="189" t="s">
        <v>1323</v>
      </c>
      <c r="H48" s="191">
        <v>0.13934663212435233</v>
      </c>
      <c r="I48" s="328"/>
      <c r="J48" s="331"/>
      <c r="K48" s="112"/>
      <c r="L48" s="112"/>
      <c r="M48" s="112"/>
      <c r="N48" s="112"/>
      <c r="O48" s="112"/>
      <c r="P48" s="112"/>
      <c r="Q48" s="112"/>
      <c r="R48" s="112"/>
      <c r="S48" s="112"/>
      <c r="T48" s="112"/>
    </row>
    <row r="49" spans="1:20" s="113" customFormat="1" ht="18" customHeight="1">
      <c r="A49" s="321"/>
      <c r="B49" s="333"/>
      <c r="C49" s="124" t="s">
        <v>1101</v>
      </c>
      <c r="D49" s="124" t="s">
        <v>1102</v>
      </c>
      <c r="E49" s="172">
        <v>43000</v>
      </c>
      <c r="F49" s="189" t="s">
        <v>800</v>
      </c>
      <c r="G49" s="189" t="s">
        <v>616</v>
      </c>
      <c r="H49" s="191">
        <v>1.3025880829015544</v>
      </c>
      <c r="I49" s="328"/>
      <c r="J49" s="331"/>
      <c r="K49" s="112"/>
      <c r="L49" s="112"/>
      <c r="M49" s="112"/>
      <c r="N49" s="112"/>
      <c r="O49" s="112"/>
      <c r="P49" s="112"/>
      <c r="Q49" s="112"/>
      <c r="R49" s="112"/>
      <c r="S49" s="112"/>
      <c r="T49" s="112"/>
    </row>
    <row r="50" spans="1:20" s="113" customFormat="1" ht="18" customHeight="1">
      <c r="A50" s="321"/>
      <c r="B50" s="333"/>
      <c r="C50" s="124" t="s">
        <v>1207</v>
      </c>
      <c r="D50" s="124" t="s">
        <v>1208</v>
      </c>
      <c r="E50" s="172">
        <v>8600</v>
      </c>
      <c r="F50" s="189" t="s">
        <v>1514</v>
      </c>
      <c r="G50" s="189" t="s">
        <v>616</v>
      </c>
      <c r="H50" s="191">
        <v>0.26051761658031086</v>
      </c>
      <c r="I50" s="328"/>
      <c r="J50" s="331"/>
      <c r="K50" s="112"/>
      <c r="L50" s="112"/>
      <c r="M50" s="112"/>
      <c r="N50" s="112"/>
      <c r="O50" s="112"/>
      <c r="P50" s="112"/>
      <c r="Q50" s="112"/>
      <c r="R50" s="112"/>
      <c r="S50" s="112"/>
      <c r="T50" s="112"/>
    </row>
    <row r="51" spans="1:20" s="113" customFormat="1" ht="18" customHeight="1">
      <c r="A51" s="321"/>
      <c r="B51" s="333"/>
      <c r="C51" s="124" t="s">
        <v>987</v>
      </c>
      <c r="D51" s="124" t="s">
        <v>988</v>
      </c>
      <c r="E51" s="172">
        <v>4300</v>
      </c>
      <c r="F51" s="189" t="s">
        <v>1342</v>
      </c>
      <c r="G51" s="189" t="s">
        <v>593</v>
      </c>
      <c r="H51" s="191">
        <v>0.13025880829015543</v>
      </c>
      <c r="I51" s="328"/>
      <c r="J51" s="331"/>
      <c r="K51" s="112"/>
      <c r="L51" s="112"/>
      <c r="M51" s="112"/>
      <c r="N51" s="112"/>
      <c r="O51" s="112"/>
      <c r="P51" s="112"/>
      <c r="Q51" s="112"/>
      <c r="R51" s="112"/>
      <c r="S51" s="112"/>
      <c r="T51" s="112"/>
    </row>
    <row r="52" spans="1:20" s="113" customFormat="1" ht="18" customHeight="1">
      <c r="A52" s="321"/>
      <c r="B52" s="333"/>
      <c r="C52" s="124" t="s">
        <v>993</v>
      </c>
      <c r="D52" s="124" t="s">
        <v>994</v>
      </c>
      <c r="E52" s="172">
        <v>5800</v>
      </c>
      <c r="F52" s="189" t="s">
        <v>1350</v>
      </c>
      <c r="G52" s="189" t="s">
        <v>1323</v>
      </c>
      <c r="H52" s="191">
        <v>0.17569792746113988</v>
      </c>
      <c r="I52" s="328"/>
      <c r="J52" s="331"/>
      <c r="K52" s="112"/>
      <c r="L52" s="112"/>
      <c r="M52" s="112"/>
      <c r="N52" s="112"/>
      <c r="O52" s="112"/>
      <c r="P52" s="112"/>
      <c r="Q52" s="112"/>
      <c r="R52" s="112"/>
      <c r="S52" s="112"/>
      <c r="T52" s="112"/>
    </row>
    <row r="53" spans="1:20" s="113" customFormat="1" ht="18" customHeight="1">
      <c r="A53" s="321"/>
      <c r="B53" s="333"/>
      <c r="C53" s="124" t="s">
        <v>1057</v>
      </c>
      <c r="D53" s="124" t="s">
        <v>1058</v>
      </c>
      <c r="E53" s="172">
        <v>600</v>
      </c>
      <c r="F53" s="189" t="s">
        <v>1414</v>
      </c>
      <c r="G53" s="189" t="s">
        <v>616</v>
      </c>
      <c r="H53" s="191">
        <v>1.8175647668393781E-2</v>
      </c>
      <c r="I53" s="328"/>
      <c r="J53" s="331"/>
      <c r="K53" s="112"/>
      <c r="L53" s="112"/>
      <c r="M53" s="112"/>
      <c r="N53" s="112"/>
      <c r="O53" s="112"/>
      <c r="P53" s="112"/>
      <c r="Q53" s="112"/>
      <c r="R53" s="112"/>
      <c r="S53" s="112"/>
      <c r="T53" s="112"/>
    </row>
    <row r="54" spans="1:20" s="113" customFormat="1" ht="18" customHeight="1">
      <c r="A54" s="321"/>
      <c r="B54" s="333"/>
      <c r="C54" s="124" t="s">
        <v>1169</v>
      </c>
      <c r="D54" s="124" t="s">
        <v>1170</v>
      </c>
      <c r="E54" s="172">
        <v>85000</v>
      </c>
      <c r="F54" s="189" t="s">
        <v>1493</v>
      </c>
      <c r="G54" s="189" t="s">
        <v>616</v>
      </c>
      <c r="H54" s="191">
        <v>2.5748834196891193</v>
      </c>
      <c r="I54" s="328"/>
      <c r="J54" s="331"/>
      <c r="K54" s="112"/>
      <c r="L54" s="112"/>
      <c r="M54" s="112"/>
      <c r="N54" s="112"/>
      <c r="O54" s="112"/>
      <c r="P54" s="112"/>
      <c r="Q54" s="112"/>
      <c r="R54" s="112"/>
      <c r="S54" s="112"/>
      <c r="T54" s="112"/>
    </row>
    <row r="55" spans="1:20" s="113" customFormat="1" ht="18" customHeight="1">
      <c r="A55" s="321"/>
      <c r="B55" s="333"/>
      <c r="C55" s="124" t="s">
        <v>1195</v>
      </c>
      <c r="D55" s="124" t="s">
        <v>1196</v>
      </c>
      <c r="E55" s="172">
        <v>2857</v>
      </c>
      <c r="F55" s="189" t="s">
        <v>1506</v>
      </c>
      <c r="G55" s="189" t="s">
        <v>616</v>
      </c>
      <c r="H55" s="191">
        <v>8.6546375647668386E-2</v>
      </c>
      <c r="I55" s="328"/>
      <c r="J55" s="331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0" s="113" customFormat="1" ht="18" customHeight="1">
      <c r="A56" s="321"/>
      <c r="B56" s="333"/>
      <c r="C56" s="124" t="s">
        <v>1209</v>
      </c>
      <c r="D56" s="124" t="s">
        <v>1210</v>
      </c>
      <c r="E56" s="172">
        <v>9333</v>
      </c>
      <c r="F56" s="189" t="s">
        <v>1515</v>
      </c>
      <c r="G56" s="189" t="s">
        <v>616</v>
      </c>
      <c r="H56" s="191">
        <v>0.28272219948186528</v>
      </c>
      <c r="I56" s="328"/>
      <c r="J56" s="331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0" s="113" customFormat="1" ht="18" customHeight="1">
      <c r="A57" s="321"/>
      <c r="B57" s="333"/>
      <c r="C57" s="124" t="s">
        <v>1213</v>
      </c>
      <c r="D57" s="124" t="s">
        <v>1214</v>
      </c>
      <c r="E57" s="172">
        <v>5142</v>
      </c>
      <c r="F57" s="189" t="s">
        <v>1517</v>
      </c>
      <c r="G57" s="189" t="s">
        <v>616</v>
      </c>
      <c r="H57" s="191">
        <v>0.1557653005181347</v>
      </c>
      <c r="I57" s="328"/>
      <c r="J57" s="331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0" s="113" customFormat="1" ht="18" customHeight="1">
      <c r="A58" s="321"/>
      <c r="B58" s="333"/>
      <c r="C58" s="124" t="s">
        <v>1219</v>
      </c>
      <c r="D58" s="124" t="s">
        <v>1220</v>
      </c>
      <c r="E58" s="172">
        <v>13500</v>
      </c>
      <c r="F58" s="189" t="s">
        <v>1522</v>
      </c>
      <c r="G58" s="189" t="s">
        <v>616</v>
      </c>
      <c r="H58" s="191">
        <v>0.40895207253886007</v>
      </c>
      <c r="I58" s="328"/>
      <c r="J58" s="331"/>
      <c r="K58" s="112"/>
      <c r="L58" s="112"/>
      <c r="M58" s="112"/>
      <c r="N58" s="112"/>
      <c r="O58" s="112"/>
      <c r="P58" s="112"/>
      <c r="Q58" s="112"/>
      <c r="R58" s="112"/>
      <c r="S58" s="112"/>
      <c r="T58" s="112"/>
    </row>
    <row r="59" spans="1:20" s="113" customFormat="1" ht="18" customHeight="1">
      <c r="A59" s="321"/>
      <c r="B59" s="333"/>
      <c r="C59" s="124" t="s">
        <v>1013</v>
      </c>
      <c r="D59" s="124" t="s">
        <v>1014</v>
      </c>
      <c r="E59" s="172">
        <v>4285</v>
      </c>
      <c r="F59" s="189" t="s">
        <v>1370</v>
      </c>
      <c r="G59" s="189" t="s">
        <v>616</v>
      </c>
      <c r="H59" s="191">
        <v>0.12980441709844559</v>
      </c>
      <c r="I59" s="328"/>
      <c r="J59" s="331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0" s="113" customFormat="1" ht="18" customHeight="1">
      <c r="A60" s="321"/>
      <c r="B60" s="333"/>
      <c r="C60" s="124" t="s">
        <v>1187</v>
      </c>
      <c r="D60" s="124" t="s">
        <v>1188</v>
      </c>
      <c r="E60" s="172">
        <v>3333</v>
      </c>
      <c r="F60" s="189" t="s">
        <v>1502</v>
      </c>
      <c r="G60" s="189" t="s">
        <v>611</v>
      </c>
      <c r="H60" s="191">
        <v>0.10096572279792745</v>
      </c>
      <c r="I60" s="328"/>
      <c r="J60" s="331"/>
      <c r="K60" s="112"/>
      <c r="L60" s="112"/>
      <c r="M60" s="112"/>
      <c r="N60" s="112"/>
      <c r="O60" s="112"/>
      <c r="P60" s="112"/>
      <c r="Q60" s="112"/>
      <c r="R60" s="112"/>
      <c r="S60" s="112"/>
      <c r="T60" s="112"/>
    </row>
    <row r="61" spans="1:20" s="113" customFormat="1" ht="18" customHeight="1">
      <c r="A61" s="321"/>
      <c r="B61" s="333"/>
      <c r="C61" s="124" t="s">
        <v>1045</v>
      </c>
      <c r="D61" s="124" t="s">
        <v>1046</v>
      </c>
      <c r="E61" s="172">
        <v>1800</v>
      </c>
      <c r="F61" s="189" t="s">
        <v>1402</v>
      </c>
      <c r="G61" s="189" t="s">
        <v>712</v>
      </c>
      <c r="H61" s="191">
        <v>5.4526943005181343E-2</v>
      </c>
      <c r="I61" s="328"/>
      <c r="J61" s="331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0" s="113" customFormat="1" ht="18" customHeight="1">
      <c r="A62" s="321"/>
      <c r="B62" s="333"/>
      <c r="C62" s="124" t="s">
        <v>1133</v>
      </c>
      <c r="D62" s="124" t="s">
        <v>1134</v>
      </c>
      <c r="E62" s="172">
        <v>12900</v>
      </c>
      <c r="F62" s="189" t="s">
        <v>1456</v>
      </c>
      <c r="G62" s="189" t="s">
        <v>611</v>
      </c>
      <c r="H62" s="191">
        <v>0.39077642487046632</v>
      </c>
      <c r="I62" s="328"/>
      <c r="J62" s="331"/>
      <c r="K62" s="112"/>
      <c r="L62" s="112"/>
      <c r="M62" s="112"/>
      <c r="N62" s="112"/>
      <c r="O62" s="112"/>
      <c r="P62" s="112"/>
      <c r="Q62" s="112"/>
      <c r="R62" s="112"/>
      <c r="S62" s="112"/>
      <c r="T62" s="112"/>
    </row>
    <row r="63" spans="1:20" s="113" customFormat="1" ht="18" customHeight="1">
      <c r="A63" s="321"/>
      <c r="B63" s="333"/>
      <c r="C63" s="124" t="s">
        <v>1131</v>
      </c>
      <c r="D63" s="124" t="s">
        <v>1132</v>
      </c>
      <c r="E63" s="172">
        <v>31400</v>
      </c>
      <c r="F63" s="189" t="s">
        <v>1455</v>
      </c>
      <c r="G63" s="189" t="s">
        <v>611</v>
      </c>
      <c r="H63" s="191">
        <v>0.95119222797927461</v>
      </c>
      <c r="I63" s="328"/>
      <c r="J63" s="331"/>
      <c r="K63" s="112"/>
      <c r="L63" s="112"/>
      <c r="M63" s="112"/>
      <c r="N63" s="112"/>
      <c r="O63" s="112"/>
      <c r="P63" s="112"/>
      <c r="Q63" s="112"/>
      <c r="R63" s="112"/>
      <c r="S63" s="112"/>
      <c r="T63" s="112"/>
    </row>
    <row r="64" spans="1:20" s="113" customFormat="1" ht="18" customHeight="1">
      <c r="A64" s="321"/>
      <c r="B64" s="333"/>
      <c r="C64" s="124" t="s">
        <v>1175</v>
      </c>
      <c r="D64" s="124" t="s">
        <v>1176</v>
      </c>
      <c r="E64" s="172">
        <v>18000</v>
      </c>
      <c r="F64" s="189" t="s">
        <v>1496</v>
      </c>
      <c r="G64" s="189" t="s">
        <v>616</v>
      </c>
      <c r="H64" s="191">
        <v>0.5452694300518135</v>
      </c>
      <c r="I64" s="328"/>
      <c r="J64" s="331"/>
      <c r="K64" s="112"/>
      <c r="L64" s="112"/>
      <c r="M64" s="112"/>
      <c r="N64" s="112"/>
      <c r="O64" s="112"/>
      <c r="P64" s="112"/>
      <c r="Q64" s="112"/>
      <c r="R64" s="112"/>
      <c r="S64" s="112"/>
      <c r="T64" s="112"/>
    </row>
    <row r="65" spans="1:20" s="113" customFormat="1" ht="18" customHeight="1">
      <c r="A65" s="321"/>
      <c r="B65" s="333"/>
      <c r="C65" s="124" t="s">
        <v>969</v>
      </c>
      <c r="D65" s="124" t="s">
        <v>970</v>
      </c>
      <c r="E65" s="172">
        <v>300</v>
      </c>
      <c r="F65" s="189" t="s">
        <v>1321</v>
      </c>
      <c r="G65" s="189" t="s">
        <v>616</v>
      </c>
      <c r="H65" s="191">
        <v>9.0878238341968905E-3</v>
      </c>
      <c r="I65" s="328"/>
      <c r="J65" s="331"/>
      <c r="K65" s="112"/>
      <c r="L65" s="112"/>
      <c r="M65" s="112"/>
      <c r="N65" s="112"/>
      <c r="O65" s="112"/>
      <c r="P65" s="112"/>
      <c r="Q65" s="112"/>
      <c r="R65" s="112"/>
      <c r="S65" s="112"/>
      <c r="T65" s="112"/>
    </row>
    <row r="66" spans="1:20" s="113" customFormat="1" ht="18" customHeight="1">
      <c r="A66" s="321"/>
      <c r="B66" s="333"/>
      <c r="C66" s="124" t="s">
        <v>977</v>
      </c>
      <c r="D66" s="124" t="s">
        <v>978</v>
      </c>
      <c r="E66" s="172">
        <v>300</v>
      </c>
      <c r="F66" s="189" t="s">
        <v>1331</v>
      </c>
      <c r="G66" s="189" t="s">
        <v>611</v>
      </c>
      <c r="H66" s="191">
        <v>9.0878238341968905E-3</v>
      </c>
      <c r="I66" s="328"/>
      <c r="J66" s="331"/>
      <c r="K66" s="112"/>
      <c r="L66" s="112"/>
      <c r="M66" s="112"/>
      <c r="N66" s="112"/>
      <c r="O66" s="112"/>
      <c r="P66" s="112"/>
      <c r="Q66" s="112"/>
      <c r="R66" s="112"/>
      <c r="S66" s="112"/>
      <c r="T66" s="112"/>
    </row>
    <row r="67" spans="1:20" s="113" customFormat="1" ht="18" customHeight="1">
      <c r="A67" s="321"/>
      <c r="B67" s="333"/>
      <c r="C67" s="124" t="s">
        <v>981</v>
      </c>
      <c r="D67" s="124" t="s">
        <v>982</v>
      </c>
      <c r="E67" s="172">
        <v>3000</v>
      </c>
      <c r="F67" s="189" t="s">
        <v>1335</v>
      </c>
      <c r="G67" s="189" t="s">
        <v>616</v>
      </c>
      <c r="H67" s="191">
        <v>9.0878238341968912E-2</v>
      </c>
      <c r="I67" s="328"/>
      <c r="J67" s="331"/>
      <c r="K67" s="112"/>
      <c r="L67" s="112"/>
      <c r="M67" s="112"/>
      <c r="N67" s="112"/>
      <c r="O67" s="112"/>
      <c r="P67" s="112"/>
      <c r="Q67" s="112"/>
      <c r="R67" s="112"/>
      <c r="S67" s="112"/>
      <c r="T67" s="112"/>
    </row>
    <row r="68" spans="1:20" s="113" customFormat="1" ht="18" customHeight="1">
      <c r="A68" s="321"/>
      <c r="B68" s="333"/>
      <c r="C68" s="124" t="s">
        <v>1003</v>
      </c>
      <c r="D68" s="124" t="s">
        <v>1004</v>
      </c>
      <c r="E68" s="172">
        <v>300</v>
      </c>
      <c r="F68" s="189" t="s">
        <v>1358</v>
      </c>
      <c r="G68" s="189" t="s">
        <v>1323</v>
      </c>
      <c r="H68" s="191">
        <v>9.0878238341968905E-3</v>
      </c>
      <c r="I68" s="328"/>
      <c r="J68" s="331"/>
      <c r="K68" s="112"/>
      <c r="L68" s="112"/>
      <c r="M68" s="112"/>
      <c r="N68" s="112"/>
      <c r="O68" s="112"/>
      <c r="P68" s="112"/>
      <c r="Q68" s="112"/>
      <c r="R68" s="112"/>
      <c r="S68" s="112"/>
      <c r="T68" s="112"/>
    </row>
    <row r="69" spans="1:20" s="113" customFormat="1" ht="18" customHeight="1">
      <c r="A69" s="321"/>
      <c r="B69" s="333"/>
      <c r="C69" s="124" t="s">
        <v>1007</v>
      </c>
      <c r="D69" s="124" t="s">
        <v>1008</v>
      </c>
      <c r="E69" s="172">
        <v>300</v>
      </c>
      <c r="F69" s="189" t="s">
        <v>1363</v>
      </c>
      <c r="G69" s="189" t="s">
        <v>611</v>
      </c>
      <c r="H69" s="191">
        <v>9.0878238341968905E-3</v>
      </c>
      <c r="I69" s="328"/>
      <c r="J69" s="331"/>
      <c r="K69" s="112"/>
      <c r="L69" s="112"/>
      <c r="M69" s="112"/>
      <c r="N69" s="112"/>
      <c r="O69" s="112"/>
      <c r="P69" s="112"/>
      <c r="Q69" s="112"/>
      <c r="R69" s="112"/>
      <c r="S69" s="112"/>
      <c r="T69" s="112"/>
    </row>
    <row r="70" spans="1:20" s="113" customFormat="1" ht="18" customHeight="1">
      <c r="A70" s="321"/>
      <c r="B70" s="333"/>
      <c r="C70" s="124" t="s">
        <v>1077</v>
      </c>
      <c r="D70" s="124" t="s">
        <v>1078</v>
      </c>
      <c r="E70" s="172">
        <v>600</v>
      </c>
      <c r="F70" s="189" t="s">
        <v>1429</v>
      </c>
      <c r="G70" s="189" t="s">
        <v>616</v>
      </c>
      <c r="H70" s="191">
        <v>1.8175647668393781E-2</v>
      </c>
      <c r="I70" s="328"/>
      <c r="J70" s="331"/>
      <c r="K70" s="112"/>
      <c r="L70" s="112"/>
      <c r="M70" s="112"/>
      <c r="N70" s="112"/>
      <c r="O70" s="112"/>
      <c r="P70" s="112"/>
      <c r="Q70" s="112"/>
      <c r="R70" s="112"/>
      <c r="S70" s="112"/>
      <c r="T70" s="112"/>
    </row>
    <row r="71" spans="1:20" s="113" customFormat="1" ht="18" customHeight="1">
      <c r="A71" s="321"/>
      <c r="B71" s="333"/>
      <c r="C71" s="124" t="s">
        <v>1111</v>
      </c>
      <c r="D71" s="124" t="s">
        <v>1112</v>
      </c>
      <c r="E71" s="172">
        <v>10000</v>
      </c>
      <c r="F71" s="189" t="s">
        <v>1445</v>
      </c>
      <c r="G71" s="189" t="s">
        <v>611</v>
      </c>
      <c r="H71" s="191">
        <v>0.30292746113989638</v>
      </c>
      <c r="I71" s="328"/>
      <c r="J71" s="331"/>
      <c r="K71" s="112"/>
      <c r="L71" s="112"/>
      <c r="M71" s="112"/>
      <c r="N71" s="112"/>
      <c r="O71" s="112"/>
      <c r="P71" s="112"/>
      <c r="Q71" s="112"/>
      <c r="R71" s="112"/>
      <c r="S71" s="112"/>
      <c r="T71" s="112"/>
    </row>
    <row r="72" spans="1:20" s="113" customFormat="1" ht="18" customHeight="1">
      <c r="A72" s="321"/>
      <c r="B72" s="333"/>
      <c r="C72" s="124" t="s">
        <v>1085</v>
      </c>
      <c r="D72" s="124" t="s">
        <v>1086</v>
      </c>
      <c r="E72" s="172">
        <v>7600</v>
      </c>
      <c r="F72" s="189" t="s">
        <v>1433</v>
      </c>
      <c r="G72" s="189" t="s">
        <v>611</v>
      </c>
      <c r="H72" s="191">
        <v>0.23022487046632123</v>
      </c>
      <c r="I72" s="328"/>
      <c r="J72" s="331"/>
      <c r="K72" s="112"/>
      <c r="L72" s="112"/>
      <c r="M72" s="112"/>
      <c r="N72" s="112"/>
      <c r="O72" s="112"/>
      <c r="P72" s="112"/>
      <c r="Q72" s="112"/>
      <c r="R72" s="112"/>
      <c r="S72" s="112"/>
      <c r="T72" s="112"/>
    </row>
    <row r="73" spans="1:20" s="113" customFormat="1" ht="18" customHeight="1">
      <c r="A73" s="321"/>
      <c r="B73" s="333"/>
      <c r="C73" s="124" t="s">
        <v>1125</v>
      </c>
      <c r="D73" s="124" t="s">
        <v>1126</v>
      </c>
      <c r="E73" s="172">
        <v>300</v>
      </c>
      <c r="F73" s="189" t="s">
        <v>1452</v>
      </c>
      <c r="G73" s="189" t="s">
        <v>611</v>
      </c>
      <c r="H73" s="191">
        <v>9.0878238341968905E-3</v>
      </c>
      <c r="I73" s="328"/>
      <c r="J73" s="331"/>
      <c r="K73" s="112"/>
      <c r="L73" s="112"/>
      <c r="M73" s="112"/>
      <c r="N73" s="112"/>
      <c r="O73" s="112"/>
      <c r="P73" s="112"/>
      <c r="Q73" s="112"/>
      <c r="R73" s="112"/>
      <c r="S73" s="112"/>
      <c r="T73" s="112"/>
    </row>
    <row r="74" spans="1:20" s="113" customFormat="1" ht="18" customHeight="1">
      <c r="A74" s="321"/>
      <c r="B74" s="333"/>
      <c r="C74" s="124" t="s">
        <v>1175</v>
      </c>
      <c r="D74" s="124" t="s">
        <v>1176</v>
      </c>
      <c r="E74" s="172">
        <v>4000</v>
      </c>
      <c r="F74" s="189" t="s">
        <v>1496</v>
      </c>
      <c r="G74" s="189" t="s">
        <v>616</v>
      </c>
      <c r="H74" s="191">
        <v>0.12117098445595854</v>
      </c>
      <c r="I74" s="328"/>
      <c r="J74" s="331"/>
      <c r="K74" s="112"/>
      <c r="L74" s="112"/>
      <c r="M74" s="112"/>
      <c r="N74" s="112"/>
      <c r="O74" s="112"/>
      <c r="P74" s="112"/>
      <c r="Q74" s="112"/>
      <c r="R74" s="112"/>
      <c r="S74" s="112"/>
      <c r="T74" s="112"/>
    </row>
    <row r="75" spans="1:20" s="113" customFormat="1" ht="18" customHeight="1">
      <c r="A75" s="321"/>
      <c r="B75" s="333"/>
      <c r="C75" s="124" t="s">
        <v>1179</v>
      </c>
      <c r="D75" s="124" t="s">
        <v>1180</v>
      </c>
      <c r="E75" s="172">
        <v>900</v>
      </c>
      <c r="F75" s="189" t="s">
        <v>1498</v>
      </c>
      <c r="G75" s="189" t="s">
        <v>616</v>
      </c>
      <c r="H75" s="191">
        <v>2.7263471502590671E-2</v>
      </c>
      <c r="I75" s="328"/>
      <c r="J75" s="331"/>
      <c r="K75" s="112"/>
      <c r="L75" s="112"/>
      <c r="M75" s="112"/>
      <c r="N75" s="112"/>
      <c r="O75" s="112"/>
      <c r="P75" s="112"/>
      <c r="Q75" s="112"/>
      <c r="R75" s="112"/>
      <c r="S75" s="112"/>
      <c r="T75" s="112"/>
    </row>
    <row r="76" spans="1:20" s="113" customFormat="1" ht="18" customHeight="1">
      <c r="A76" s="321"/>
      <c r="B76" s="333"/>
      <c r="C76" s="124" t="s">
        <v>1183</v>
      </c>
      <c r="D76" s="124" t="s">
        <v>1184</v>
      </c>
      <c r="E76" s="172">
        <v>6400</v>
      </c>
      <c r="F76" s="189" t="s">
        <v>1500</v>
      </c>
      <c r="G76" s="189" t="s">
        <v>611</v>
      </c>
      <c r="H76" s="191">
        <v>0.19387357512953368</v>
      </c>
      <c r="I76" s="328"/>
      <c r="J76" s="331"/>
      <c r="K76" s="112"/>
      <c r="L76" s="112"/>
      <c r="M76" s="112"/>
      <c r="N76" s="112"/>
      <c r="O76" s="112"/>
      <c r="P76" s="112"/>
      <c r="Q76" s="112"/>
      <c r="R76" s="112"/>
      <c r="S76" s="112"/>
      <c r="T76" s="112"/>
    </row>
    <row r="77" spans="1:20" s="113" customFormat="1" ht="18" customHeight="1">
      <c r="A77" s="321"/>
      <c r="B77" s="333"/>
      <c r="C77" s="124" t="s">
        <v>973</v>
      </c>
      <c r="D77" s="124" t="s">
        <v>974</v>
      </c>
      <c r="E77" s="172">
        <v>3000</v>
      </c>
      <c r="F77" s="189" t="s">
        <v>1325</v>
      </c>
      <c r="G77" s="189" t="s">
        <v>611</v>
      </c>
      <c r="H77" s="191">
        <v>9.0878238341968912E-2</v>
      </c>
      <c r="I77" s="328"/>
      <c r="J77" s="331"/>
      <c r="K77" s="112"/>
      <c r="L77" s="112"/>
      <c r="M77" s="112"/>
      <c r="N77" s="112"/>
      <c r="O77" s="112"/>
      <c r="P77" s="112"/>
      <c r="Q77" s="112"/>
      <c r="R77" s="112"/>
      <c r="S77" s="112"/>
      <c r="T77" s="112"/>
    </row>
    <row r="78" spans="1:20" s="113" customFormat="1" ht="18" customHeight="1">
      <c r="A78" s="321"/>
      <c r="B78" s="333"/>
      <c r="C78" s="124" t="s">
        <v>1069</v>
      </c>
      <c r="D78" s="124" t="s">
        <v>1070</v>
      </c>
      <c r="E78" s="172">
        <v>900</v>
      </c>
      <c r="F78" s="189" t="s">
        <v>1423</v>
      </c>
      <c r="G78" s="189" t="s">
        <v>630</v>
      </c>
      <c r="H78" s="191">
        <v>2.7263471502590671E-2</v>
      </c>
      <c r="I78" s="328"/>
      <c r="J78" s="331"/>
      <c r="K78" s="112"/>
      <c r="L78" s="112"/>
      <c r="M78" s="112"/>
      <c r="N78" s="112"/>
      <c r="O78" s="112"/>
      <c r="P78" s="112"/>
      <c r="Q78" s="112"/>
      <c r="R78" s="112"/>
      <c r="S78" s="112"/>
      <c r="T78" s="112"/>
    </row>
    <row r="79" spans="1:20" s="113" customFormat="1" ht="18" customHeight="1">
      <c r="A79" s="321"/>
      <c r="B79" s="333"/>
      <c r="C79" s="124" t="s">
        <v>1119</v>
      </c>
      <c r="D79" s="124" t="s">
        <v>1120</v>
      </c>
      <c r="E79" s="172">
        <v>10000</v>
      </c>
      <c r="F79" s="189" t="s">
        <v>1449</v>
      </c>
      <c r="G79" s="189" t="s">
        <v>616</v>
      </c>
      <c r="H79" s="191">
        <v>0.30292746113989638</v>
      </c>
      <c r="I79" s="328"/>
      <c r="J79" s="331"/>
      <c r="K79" s="112"/>
      <c r="L79" s="112"/>
      <c r="M79" s="112"/>
      <c r="N79" s="112"/>
      <c r="O79" s="112"/>
      <c r="P79" s="112"/>
      <c r="Q79" s="112"/>
      <c r="R79" s="112"/>
      <c r="S79" s="112"/>
      <c r="T79" s="112"/>
    </row>
    <row r="80" spans="1:20" s="113" customFormat="1" ht="18" customHeight="1">
      <c r="A80" s="321"/>
      <c r="B80" s="333"/>
      <c r="C80" s="124" t="s">
        <v>1191</v>
      </c>
      <c r="D80" s="124" t="s">
        <v>1192</v>
      </c>
      <c r="E80" s="172">
        <v>300</v>
      </c>
      <c r="F80" s="189" t="s">
        <v>1504</v>
      </c>
      <c r="G80" s="189" t="s">
        <v>611</v>
      </c>
      <c r="H80" s="191">
        <v>9.0878238341968905E-3</v>
      </c>
      <c r="I80" s="328"/>
      <c r="J80" s="331"/>
      <c r="K80" s="112"/>
      <c r="L80" s="112"/>
      <c r="M80" s="112"/>
      <c r="N80" s="112"/>
      <c r="O80" s="112"/>
      <c r="P80" s="112"/>
      <c r="Q80" s="112"/>
      <c r="R80" s="112"/>
      <c r="S80" s="112"/>
      <c r="T80" s="112"/>
    </row>
    <row r="81" spans="1:20" s="113" customFormat="1" ht="18" customHeight="1">
      <c r="A81" s="321"/>
      <c r="B81" s="333"/>
      <c r="C81" s="124" t="s">
        <v>1201</v>
      </c>
      <c r="D81" s="124" t="s">
        <v>1202</v>
      </c>
      <c r="E81" s="172">
        <v>11700</v>
      </c>
      <c r="F81" s="189" t="s">
        <v>1509</v>
      </c>
      <c r="G81" s="189" t="s">
        <v>616</v>
      </c>
      <c r="H81" s="191">
        <v>0.35442512953367877</v>
      </c>
      <c r="I81" s="328"/>
      <c r="J81" s="331"/>
      <c r="K81" s="112"/>
      <c r="L81" s="112"/>
      <c r="M81" s="112"/>
      <c r="N81" s="112"/>
      <c r="O81" s="112"/>
      <c r="P81" s="112"/>
      <c r="Q81" s="112"/>
      <c r="R81" s="112"/>
      <c r="S81" s="112"/>
      <c r="T81" s="112"/>
    </row>
    <row r="82" spans="1:20" s="113" customFormat="1" ht="18" customHeight="1">
      <c r="A82" s="321"/>
      <c r="B82" s="333"/>
      <c r="C82" s="124" t="s">
        <v>999</v>
      </c>
      <c r="D82" s="124" t="s">
        <v>1000</v>
      </c>
      <c r="E82" s="172">
        <v>600</v>
      </c>
      <c r="F82" s="189" t="s">
        <v>648</v>
      </c>
      <c r="G82" s="189" t="s">
        <v>1620</v>
      </c>
      <c r="H82" s="191">
        <v>1.8175647668393781E-2</v>
      </c>
      <c r="I82" s="328"/>
      <c r="J82" s="331"/>
      <c r="K82" s="112"/>
      <c r="L82" s="112"/>
      <c r="M82" s="112"/>
      <c r="N82" s="112"/>
      <c r="O82" s="112"/>
      <c r="P82" s="112"/>
      <c r="Q82" s="112"/>
      <c r="R82" s="112"/>
      <c r="S82" s="112"/>
      <c r="T82" s="112"/>
    </row>
    <row r="83" spans="1:20" s="113" customFormat="1" ht="18" customHeight="1">
      <c r="A83" s="321"/>
      <c r="B83" s="333"/>
      <c r="C83" s="124" t="s">
        <v>1001</v>
      </c>
      <c r="D83" s="124" t="s">
        <v>1002</v>
      </c>
      <c r="E83" s="172">
        <v>1800</v>
      </c>
      <c r="F83" s="189" t="s">
        <v>1355</v>
      </c>
      <c r="G83" s="189" t="s">
        <v>663</v>
      </c>
      <c r="H83" s="191">
        <v>5.4526943005181343E-2</v>
      </c>
      <c r="I83" s="328"/>
      <c r="J83" s="331"/>
      <c r="K83" s="112"/>
      <c r="L83" s="112"/>
      <c r="M83" s="112"/>
      <c r="N83" s="112"/>
      <c r="O83" s="112"/>
      <c r="P83" s="112"/>
      <c r="Q83" s="112"/>
      <c r="R83" s="112"/>
      <c r="S83" s="112"/>
      <c r="T83" s="112"/>
    </row>
    <row r="84" spans="1:20" s="113" customFormat="1" ht="18" customHeight="1">
      <c r="A84" s="321"/>
      <c r="B84" s="333"/>
      <c r="C84" s="124" t="s">
        <v>1015</v>
      </c>
      <c r="D84" s="124" t="s">
        <v>1016</v>
      </c>
      <c r="E84" s="172">
        <v>7500</v>
      </c>
      <c r="F84" s="189" t="s">
        <v>1372</v>
      </c>
      <c r="G84" s="189" t="s">
        <v>616</v>
      </c>
      <c r="H84" s="191">
        <v>0.22719559585492227</v>
      </c>
      <c r="I84" s="328"/>
      <c r="J84" s="331"/>
      <c r="K84" s="112"/>
      <c r="L84" s="112"/>
      <c r="M84" s="112"/>
      <c r="N84" s="112"/>
      <c r="O84" s="112"/>
      <c r="P84" s="112"/>
      <c r="Q84" s="112"/>
      <c r="R84" s="112"/>
      <c r="S84" s="112"/>
      <c r="T84" s="112"/>
    </row>
    <row r="85" spans="1:20" s="113" customFormat="1" ht="18" customHeight="1">
      <c r="A85" s="321"/>
      <c r="B85" s="333"/>
      <c r="C85" s="124" t="s">
        <v>1051</v>
      </c>
      <c r="D85" s="124" t="s">
        <v>1052</v>
      </c>
      <c r="E85" s="172">
        <v>800</v>
      </c>
      <c r="F85" s="189" t="s">
        <v>1409</v>
      </c>
      <c r="G85" s="189" t="s">
        <v>611</v>
      </c>
      <c r="H85" s="191">
        <v>2.423419689119171E-2</v>
      </c>
      <c r="I85" s="328"/>
      <c r="J85" s="331"/>
      <c r="K85" s="112"/>
      <c r="L85" s="112"/>
      <c r="M85" s="112"/>
      <c r="N85" s="112"/>
      <c r="O85" s="112"/>
      <c r="P85" s="112"/>
      <c r="Q85" s="112"/>
      <c r="R85" s="112"/>
      <c r="S85" s="112"/>
      <c r="T85" s="112"/>
    </row>
    <row r="86" spans="1:20" s="113" customFormat="1" ht="18" customHeight="1">
      <c r="A86" s="321"/>
      <c r="B86" s="333"/>
      <c r="C86" s="124" t="s">
        <v>1103</v>
      </c>
      <c r="D86" s="124" t="s">
        <v>1104</v>
      </c>
      <c r="E86" s="172">
        <v>10000</v>
      </c>
      <c r="F86" s="189" t="s">
        <v>1441</v>
      </c>
      <c r="G86" s="189" t="s">
        <v>611</v>
      </c>
      <c r="H86" s="191">
        <v>0.30292746113989638</v>
      </c>
      <c r="I86" s="328"/>
      <c r="J86" s="331"/>
      <c r="K86" s="112"/>
      <c r="L86" s="112"/>
      <c r="M86" s="112"/>
      <c r="N86" s="112"/>
      <c r="O86" s="112"/>
      <c r="P86" s="112"/>
      <c r="Q86" s="112"/>
      <c r="R86" s="112"/>
      <c r="S86" s="112"/>
      <c r="T86" s="112"/>
    </row>
    <row r="87" spans="1:20" s="113" customFormat="1" ht="18" customHeight="1">
      <c r="A87" s="321"/>
      <c r="B87" s="333"/>
      <c r="C87" s="124" t="s">
        <v>1127</v>
      </c>
      <c r="D87" s="124" t="s">
        <v>1128</v>
      </c>
      <c r="E87" s="172">
        <v>1800</v>
      </c>
      <c r="F87" s="189" t="s">
        <v>1453</v>
      </c>
      <c r="G87" s="189" t="s">
        <v>611</v>
      </c>
      <c r="H87" s="191">
        <v>5.4526943005181343E-2</v>
      </c>
      <c r="I87" s="328"/>
      <c r="J87" s="331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13" customFormat="1" ht="18" customHeight="1">
      <c r="A88" s="321"/>
      <c r="B88" s="333"/>
      <c r="C88" s="124" t="s">
        <v>1071</v>
      </c>
      <c r="D88" s="124" t="s">
        <v>1072</v>
      </c>
      <c r="E88" s="172">
        <v>300</v>
      </c>
      <c r="F88" s="189" t="s">
        <v>1426</v>
      </c>
      <c r="G88" s="189" t="s">
        <v>593</v>
      </c>
      <c r="H88" s="191">
        <v>9.0878238341968905E-3</v>
      </c>
      <c r="I88" s="328"/>
      <c r="J88" s="331"/>
      <c r="K88" s="112"/>
      <c r="L88" s="112"/>
      <c r="M88" s="112"/>
      <c r="N88" s="112"/>
      <c r="O88" s="112"/>
      <c r="P88" s="112"/>
      <c r="Q88" s="112"/>
      <c r="R88" s="112"/>
      <c r="S88" s="112"/>
      <c r="T88" s="112"/>
    </row>
    <row r="89" spans="1:20" s="113" customFormat="1" ht="18" customHeight="1">
      <c r="A89" s="321"/>
      <c r="B89" s="333"/>
      <c r="C89" s="124" t="s">
        <v>1171</v>
      </c>
      <c r="D89" s="124" t="s">
        <v>1172</v>
      </c>
      <c r="E89" s="172">
        <v>7200</v>
      </c>
      <c r="F89" s="189" t="s">
        <v>1494</v>
      </c>
      <c r="G89" s="189" t="s">
        <v>616</v>
      </c>
      <c r="H89" s="191">
        <v>0.21810777202072537</v>
      </c>
      <c r="I89" s="328"/>
      <c r="J89" s="331"/>
      <c r="K89" s="112"/>
      <c r="L89" s="112"/>
      <c r="M89" s="112"/>
      <c r="N89" s="112"/>
      <c r="O89" s="112"/>
      <c r="P89" s="112"/>
      <c r="Q89" s="112"/>
      <c r="R89" s="112"/>
      <c r="S89" s="112"/>
      <c r="T89" s="112"/>
    </row>
    <row r="90" spans="1:20" s="113" customFormat="1" ht="18" customHeight="1">
      <c r="A90" s="321"/>
      <c r="B90" s="333"/>
      <c r="C90" s="124" t="s">
        <v>1173</v>
      </c>
      <c r="D90" s="124" t="s">
        <v>1174</v>
      </c>
      <c r="E90" s="172">
        <v>600</v>
      </c>
      <c r="F90" s="189" t="s">
        <v>1495</v>
      </c>
      <c r="G90" s="189" t="s">
        <v>611</v>
      </c>
      <c r="H90" s="191">
        <v>1.8175647668393781E-2</v>
      </c>
      <c r="I90" s="328"/>
      <c r="J90" s="331"/>
      <c r="K90" s="112"/>
      <c r="L90" s="112"/>
      <c r="M90" s="112"/>
      <c r="N90" s="112"/>
      <c r="O90" s="112"/>
      <c r="P90" s="112"/>
      <c r="Q90" s="112"/>
      <c r="R90" s="112"/>
      <c r="S90" s="112"/>
      <c r="T90" s="112"/>
    </row>
    <row r="91" spans="1:20" s="113" customFormat="1" ht="18" customHeight="1">
      <c r="A91" s="321"/>
      <c r="B91" s="333"/>
      <c r="C91" s="124" t="s">
        <v>1185</v>
      </c>
      <c r="D91" s="124" t="s">
        <v>1186</v>
      </c>
      <c r="E91" s="172">
        <v>300</v>
      </c>
      <c r="F91" s="189" t="s">
        <v>1501</v>
      </c>
      <c r="G91" s="189" t="s">
        <v>611</v>
      </c>
      <c r="H91" s="191">
        <v>9.0878238341968905E-3</v>
      </c>
      <c r="I91" s="328"/>
      <c r="J91" s="331"/>
      <c r="K91" s="112"/>
      <c r="L91" s="112"/>
      <c r="M91" s="112"/>
      <c r="N91" s="112"/>
      <c r="O91" s="112"/>
      <c r="P91" s="112"/>
      <c r="Q91" s="112"/>
      <c r="R91" s="112"/>
      <c r="S91" s="112"/>
      <c r="T91" s="112"/>
    </row>
    <row r="92" spans="1:20" s="113" customFormat="1" ht="18" customHeight="1">
      <c r="A92" s="321"/>
      <c r="B92" s="333"/>
      <c r="C92" s="124" t="s">
        <v>1197</v>
      </c>
      <c r="D92" s="124" t="s">
        <v>1198</v>
      </c>
      <c r="E92" s="172">
        <v>300</v>
      </c>
      <c r="F92" s="189" t="s">
        <v>1507</v>
      </c>
      <c r="G92" s="189" t="s">
        <v>611</v>
      </c>
      <c r="H92" s="191">
        <v>9.0878238341968905E-3</v>
      </c>
      <c r="I92" s="328"/>
      <c r="J92" s="331"/>
      <c r="K92" s="112"/>
      <c r="L92" s="112"/>
      <c r="M92" s="112"/>
      <c r="N92" s="112"/>
      <c r="O92" s="112"/>
      <c r="P92" s="112"/>
      <c r="Q92" s="112"/>
      <c r="R92" s="112"/>
      <c r="S92" s="112"/>
      <c r="T92" s="112"/>
    </row>
    <row r="93" spans="1:20" s="113" customFormat="1" ht="18" customHeight="1">
      <c r="A93" s="321"/>
      <c r="B93" s="333"/>
      <c r="C93" s="124" t="s">
        <v>1161</v>
      </c>
      <c r="D93" s="124" t="s">
        <v>1162</v>
      </c>
      <c r="E93" s="172">
        <v>300</v>
      </c>
      <c r="F93" s="189" t="s">
        <v>1484</v>
      </c>
      <c r="G93" s="189" t="s">
        <v>616</v>
      </c>
      <c r="H93" s="191">
        <v>9.0878238341968905E-3</v>
      </c>
      <c r="I93" s="328"/>
      <c r="J93" s="331"/>
      <c r="K93" s="112"/>
      <c r="L93" s="112"/>
      <c r="M93" s="112"/>
      <c r="N93" s="112"/>
      <c r="O93" s="112"/>
      <c r="P93" s="112"/>
      <c r="Q93" s="112"/>
      <c r="R93" s="112"/>
      <c r="S93" s="112"/>
      <c r="T93" s="112"/>
    </row>
    <row r="94" spans="1:20" s="113" customFormat="1" ht="18" customHeight="1">
      <c r="A94" s="321"/>
      <c r="B94" s="333"/>
      <c r="C94" s="124" t="s">
        <v>1101</v>
      </c>
      <c r="D94" s="124" t="s">
        <v>1102</v>
      </c>
      <c r="E94" s="172">
        <v>900</v>
      </c>
      <c r="F94" s="189" t="s">
        <v>800</v>
      </c>
      <c r="G94" s="189" t="s">
        <v>616</v>
      </c>
      <c r="H94" s="191">
        <v>2.7263471502590671E-2</v>
      </c>
      <c r="I94" s="328"/>
      <c r="J94" s="331"/>
      <c r="K94" s="112"/>
      <c r="L94" s="112"/>
      <c r="M94" s="112"/>
      <c r="N94" s="112"/>
      <c r="O94" s="112"/>
      <c r="P94" s="112"/>
      <c r="Q94" s="112"/>
      <c r="R94" s="112"/>
      <c r="S94" s="112"/>
      <c r="T94" s="112"/>
    </row>
    <row r="95" spans="1:20" s="113" customFormat="1" ht="18" customHeight="1">
      <c r="A95" s="321"/>
      <c r="B95" s="333"/>
      <c r="C95" s="124" t="s">
        <v>1129</v>
      </c>
      <c r="D95" s="124" t="s">
        <v>1130</v>
      </c>
      <c r="E95" s="172">
        <v>300</v>
      </c>
      <c r="F95" s="189" t="s">
        <v>1454</v>
      </c>
      <c r="G95" s="189" t="s">
        <v>616</v>
      </c>
      <c r="H95" s="191">
        <v>9.0878238341968905E-3</v>
      </c>
      <c r="I95" s="328"/>
      <c r="J95" s="331"/>
      <c r="K95" s="112"/>
      <c r="L95" s="112"/>
      <c r="M95" s="112"/>
      <c r="N95" s="112"/>
      <c r="O95" s="112"/>
      <c r="P95" s="112"/>
      <c r="Q95" s="112"/>
      <c r="R95" s="112"/>
      <c r="S95" s="112"/>
      <c r="T95" s="112"/>
    </row>
    <row r="96" spans="1:20" s="113" customFormat="1" ht="18" customHeight="1">
      <c r="A96" s="321"/>
      <c r="B96" s="333"/>
      <c r="C96" s="124" t="s">
        <v>1207</v>
      </c>
      <c r="D96" s="124" t="s">
        <v>1208</v>
      </c>
      <c r="E96" s="172">
        <v>600</v>
      </c>
      <c r="F96" s="189" t="s">
        <v>1514</v>
      </c>
      <c r="G96" s="189" t="s">
        <v>616</v>
      </c>
      <c r="H96" s="191">
        <v>1.8175647668393781E-2</v>
      </c>
      <c r="I96" s="328"/>
      <c r="J96" s="331"/>
      <c r="K96" s="112"/>
      <c r="L96" s="112"/>
      <c r="M96" s="112"/>
      <c r="N96" s="112"/>
      <c r="O96" s="112"/>
      <c r="P96" s="112"/>
      <c r="Q96" s="112"/>
      <c r="R96" s="112"/>
      <c r="S96" s="112"/>
      <c r="T96" s="112"/>
    </row>
    <row r="97" spans="1:20" s="113" customFormat="1" ht="18" customHeight="1">
      <c r="A97" s="321"/>
      <c r="B97" s="333"/>
      <c r="C97" s="124" t="s">
        <v>1023</v>
      </c>
      <c r="D97" s="124" t="s">
        <v>1024</v>
      </c>
      <c r="E97" s="172">
        <v>3000</v>
      </c>
      <c r="F97" s="189" t="s">
        <v>1381</v>
      </c>
      <c r="G97" s="189" t="s">
        <v>678</v>
      </c>
      <c r="H97" s="191">
        <v>9.0878238341968912E-2</v>
      </c>
      <c r="I97" s="328"/>
      <c r="J97" s="331"/>
      <c r="K97" s="112"/>
      <c r="L97" s="112"/>
      <c r="M97" s="112"/>
      <c r="N97" s="112"/>
      <c r="O97" s="112"/>
      <c r="P97" s="112"/>
      <c r="Q97" s="112"/>
      <c r="R97" s="112"/>
      <c r="S97" s="112"/>
      <c r="T97" s="112"/>
    </row>
    <row r="98" spans="1:20" s="113" customFormat="1" ht="18" customHeight="1">
      <c r="A98" s="321"/>
      <c r="B98" s="333"/>
      <c r="C98" s="124" t="s">
        <v>1053</v>
      </c>
      <c r="D98" s="124" t="s">
        <v>1054</v>
      </c>
      <c r="E98" s="172">
        <v>300</v>
      </c>
      <c r="F98" s="189" t="s">
        <v>1405</v>
      </c>
      <c r="G98" s="189" t="s">
        <v>616</v>
      </c>
      <c r="H98" s="191">
        <v>9.0878238341968905E-3</v>
      </c>
      <c r="I98" s="328"/>
      <c r="J98" s="331"/>
      <c r="K98" s="112"/>
      <c r="L98" s="112"/>
      <c r="M98" s="112"/>
      <c r="N98" s="112"/>
      <c r="O98" s="112"/>
      <c r="P98" s="112"/>
      <c r="Q98" s="112"/>
      <c r="R98" s="112"/>
      <c r="S98" s="112"/>
      <c r="T98" s="112"/>
    </row>
    <row r="99" spans="1:20" s="113" customFormat="1" ht="18" customHeight="1">
      <c r="A99" s="321"/>
      <c r="B99" s="333"/>
      <c r="C99" s="124" t="s">
        <v>1057</v>
      </c>
      <c r="D99" s="124" t="s">
        <v>1058</v>
      </c>
      <c r="E99" s="172">
        <v>600</v>
      </c>
      <c r="F99" s="189" t="s">
        <v>1414</v>
      </c>
      <c r="G99" s="189" t="s">
        <v>616</v>
      </c>
      <c r="H99" s="191">
        <v>1.8175647668393781E-2</v>
      </c>
      <c r="I99" s="328"/>
      <c r="J99" s="331"/>
      <c r="K99" s="112"/>
      <c r="L99" s="112"/>
      <c r="M99" s="112"/>
      <c r="N99" s="112"/>
      <c r="O99" s="112"/>
      <c r="P99" s="112"/>
      <c r="Q99" s="112"/>
      <c r="R99" s="112"/>
      <c r="S99" s="112"/>
      <c r="T99" s="112"/>
    </row>
    <row r="100" spans="1:20" s="113" customFormat="1" ht="18" customHeight="1">
      <c r="A100" s="321"/>
      <c r="B100" s="333"/>
      <c r="C100" s="124" t="s">
        <v>1169</v>
      </c>
      <c r="D100" s="124" t="s">
        <v>1170</v>
      </c>
      <c r="E100" s="172">
        <v>85000</v>
      </c>
      <c r="F100" s="189" t="s">
        <v>1493</v>
      </c>
      <c r="G100" s="189" t="s">
        <v>616</v>
      </c>
      <c r="H100" s="191">
        <v>2.5748834196891193</v>
      </c>
      <c r="I100" s="328"/>
      <c r="J100" s="331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</row>
    <row r="101" spans="1:20" s="113" customFormat="1" ht="18" customHeight="1">
      <c r="A101" s="321"/>
      <c r="B101" s="333"/>
      <c r="C101" s="124" t="s">
        <v>1195</v>
      </c>
      <c r="D101" s="124" t="s">
        <v>1196</v>
      </c>
      <c r="E101" s="172">
        <v>2857</v>
      </c>
      <c r="F101" s="189" t="s">
        <v>1506</v>
      </c>
      <c r="G101" s="189" t="s">
        <v>616</v>
      </c>
      <c r="H101" s="191">
        <v>8.6546375647668386E-2</v>
      </c>
      <c r="I101" s="328"/>
      <c r="J101" s="331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</row>
    <row r="102" spans="1:20" s="113" customFormat="1" ht="18" customHeight="1">
      <c r="A102" s="321"/>
      <c r="B102" s="333"/>
      <c r="C102" s="124" t="s">
        <v>1209</v>
      </c>
      <c r="D102" s="124" t="s">
        <v>1210</v>
      </c>
      <c r="E102" s="172">
        <v>9333</v>
      </c>
      <c r="F102" s="189" t="s">
        <v>1515</v>
      </c>
      <c r="G102" s="189" t="s">
        <v>616</v>
      </c>
      <c r="H102" s="191">
        <v>0.28272219948186528</v>
      </c>
      <c r="I102" s="328"/>
      <c r="J102" s="331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</row>
    <row r="103" spans="1:20" s="113" customFormat="1" ht="18" customHeight="1">
      <c r="A103" s="321"/>
      <c r="B103" s="333"/>
      <c r="C103" s="124" t="s">
        <v>1213</v>
      </c>
      <c r="D103" s="124" t="s">
        <v>1214</v>
      </c>
      <c r="E103" s="172">
        <v>5142</v>
      </c>
      <c r="F103" s="189" t="s">
        <v>1517</v>
      </c>
      <c r="G103" s="189" t="s">
        <v>616</v>
      </c>
      <c r="H103" s="191">
        <v>0.1557653005181347</v>
      </c>
      <c r="I103" s="328"/>
      <c r="J103" s="331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</row>
    <row r="104" spans="1:20" s="113" customFormat="1" ht="18" customHeight="1">
      <c r="A104" s="321"/>
      <c r="B104" s="333"/>
      <c r="C104" s="124" t="s">
        <v>1219</v>
      </c>
      <c r="D104" s="124" t="s">
        <v>1220</v>
      </c>
      <c r="E104" s="172">
        <v>13500</v>
      </c>
      <c r="F104" s="189" t="s">
        <v>1522</v>
      </c>
      <c r="G104" s="189" t="s">
        <v>616</v>
      </c>
      <c r="H104" s="191">
        <v>0.40895207253886007</v>
      </c>
      <c r="I104" s="328"/>
      <c r="J104" s="331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</row>
    <row r="105" spans="1:20" s="113" customFormat="1" ht="18" customHeight="1">
      <c r="A105" s="321"/>
      <c r="B105" s="333"/>
      <c r="C105" s="124" t="s">
        <v>1013</v>
      </c>
      <c r="D105" s="124" t="s">
        <v>1014</v>
      </c>
      <c r="E105" s="172">
        <v>4285</v>
      </c>
      <c r="F105" s="189" t="s">
        <v>1370</v>
      </c>
      <c r="G105" s="189" t="s">
        <v>616</v>
      </c>
      <c r="H105" s="191">
        <v>0.12980441709844559</v>
      </c>
      <c r="I105" s="328"/>
      <c r="J105" s="331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</row>
    <row r="106" spans="1:20" s="113" customFormat="1" ht="18" customHeight="1">
      <c r="A106" s="321"/>
      <c r="B106" s="333"/>
      <c r="C106" s="124" t="s">
        <v>1187</v>
      </c>
      <c r="D106" s="124" t="s">
        <v>1188</v>
      </c>
      <c r="E106" s="172">
        <v>3333</v>
      </c>
      <c r="F106" s="189" t="s">
        <v>1502</v>
      </c>
      <c r="G106" s="189" t="s">
        <v>611</v>
      </c>
      <c r="H106" s="191">
        <v>0.10096572279792745</v>
      </c>
      <c r="I106" s="328"/>
      <c r="J106" s="331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</row>
    <row r="107" spans="1:20" s="113" customFormat="1" ht="18" customHeight="1">
      <c r="A107" s="321"/>
      <c r="B107" s="333"/>
      <c r="C107" s="124" t="s">
        <v>1107</v>
      </c>
      <c r="D107" s="124" t="s">
        <v>1108</v>
      </c>
      <c r="E107" s="172">
        <v>600</v>
      </c>
      <c r="F107" s="189" t="s">
        <v>1443</v>
      </c>
      <c r="G107" s="189" t="s">
        <v>611</v>
      </c>
      <c r="H107" s="191">
        <v>1.8175647668393781E-2</v>
      </c>
      <c r="I107" s="328"/>
      <c r="J107" s="331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</row>
    <row r="108" spans="1:20" s="113" customFormat="1" ht="18" customHeight="1">
      <c r="A108" s="321"/>
      <c r="B108" s="333"/>
      <c r="C108" s="124" t="s">
        <v>1133</v>
      </c>
      <c r="D108" s="124" t="s">
        <v>1134</v>
      </c>
      <c r="E108" s="172">
        <v>1800</v>
      </c>
      <c r="F108" s="189" t="s">
        <v>1456</v>
      </c>
      <c r="G108" s="189" t="s">
        <v>611</v>
      </c>
      <c r="H108" s="191">
        <v>5.4526943005181343E-2</v>
      </c>
      <c r="I108" s="328"/>
      <c r="J108" s="331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</row>
    <row r="109" spans="1:20" s="113" customFormat="1" ht="18" customHeight="1">
      <c r="A109" s="321"/>
      <c r="B109" s="333"/>
      <c r="C109" s="124" t="s">
        <v>1175</v>
      </c>
      <c r="D109" s="124" t="s">
        <v>1176</v>
      </c>
      <c r="E109" s="172">
        <v>18000</v>
      </c>
      <c r="F109" s="189" t="s">
        <v>1496</v>
      </c>
      <c r="G109" s="189" t="s">
        <v>616</v>
      </c>
      <c r="H109" s="191">
        <v>0.5452694300518135</v>
      </c>
      <c r="I109" s="328"/>
      <c r="J109" s="331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</row>
    <row r="110" spans="1:20" s="113" customFormat="1" ht="18" customHeight="1">
      <c r="A110" s="321"/>
      <c r="B110" s="333"/>
      <c r="C110" s="124" t="s">
        <v>1069</v>
      </c>
      <c r="D110" s="124" t="s">
        <v>1070</v>
      </c>
      <c r="E110" s="172">
        <v>1200</v>
      </c>
      <c r="F110" s="189" t="s">
        <v>1423</v>
      </c>
      <c r="G110" s="189" t="s">
        <v>630</v>
      </c>
      <c r="H110" s="191">
        <v>3.6351295336787562E-2</v>
      </c>
      <c r="I110" s="328"/>
      <c r="J110" s="331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</row>
    <row r="111" spans="1:20" s="113" customFormat="1" ht="18" customHeight="1">
      <c r="A111" s="321"/>
      <c r="B111" s="333"/>
      <c r="C111" s="124" t="s">
        <v>1221</v>
      </c>
      <c r="D111" s="124" t="s">
        <v>1222</v>
      </c>
      <c r="E111" s="172">
        <v>12000</v>
      </c>
      <c r="F111" s="189" t="s">
        <v>1524</v>
      </c>
      <c r="G111" s="189" t="s">
        <v>616</v>
      </c>
      <c r="H111" s="191">
        <v>0.36351295336787565</v>
      </c>
      <c r="I111" s="328"/>
      <c r="J111" s="331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</row>
    <row r="112" spans="1:20" s="113" customFormat="1" ht="18" customHeight="1">
      <c r="A112" s="321"/>
      <c r="B112" s="333"/>
      <c r="C112" s="124" t="s">
        <v>969</v>
      </c>
      <c r="D112" s="124" t="s">
        <v>970</v>
      </c>
      <c r="E112" s="172">
        <v>8700</v>
      </c>
      <c r="F112" s="189" t="s">
        <v>1321</v>
      </c>
      <c r="G112" s="189" t="s">
        <v>616</v>
      </c>
      <c r="H112" s="191">
        <v>0.26354689119170982</v>
      </c>
      <c r="I112" s="328"/>
      <c r="J112" s="331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</row>
    <row r="113" spans="1:20" s="113" customFormat="1" ht="18" customHeight="1">
      <c r="A113" s="321"/>
      <c r="B113" s="333"/>
      <c r="C113" s="124" t="s">
        <v>977</v>
      </c>
      <c r="D113" s="124" t="s">
        <v>978</v>
      </c>
      <c r="E113" s="172">
        <v>9900</v>
      </c>
      <c r="F113" s="189" t="s">
        <v>1331</v>
      </c>
      <c r="G113" s="189" t="s">
        <v>611</v>
      </c>
      <c r="H113" s="191">
        <v>0.29989818652849742</v>
      </c>
      <c r="I113" s="328"/>
      <c r="J113" s="331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</row>
    <row r="114" spans="1:20" s="113" customFormat="1" ht="18" customHeight="1">
      <c r="A114" s="321"/>
      <c r="B114" s="333"/>
      <c r="C114" s="124" t="s">
        <v>1003</v>
      </c>
      <c r="D114" s="124" t="s">
        <v>1004</v>
      </c>
      <c r="E114" s="172">
        <v>8400</v>
      </c>
      <c r="F114" s="189" t="s">
        <v>1358</v>
      </c>
      <c r="G114" s="189" t="s">
        <v>1323</v>
      </c>
      <c r="H114" s="191">
        <v>0.25445906735751295</v>
      </c>
      <c r="I114" s="328"/>
      <c r="J114" s="331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</row>
    <row r="115" spans="1:20" s="113" customFormat="1" ht="18" customHeight="1">
      <c r="A115" s="321"/>
      <c r="B115" s="333"/>
      <c r="C115" s="124" t="s">
        <v>1007</v>
      </c>
      <c r="D115" s="124" t="s">
        <v>1008</v>
      </c>
      <c r="E115" s="172">
        <v>10200</v>
      </c>
      <c r="F115" s="189" t="s">
        <v>1363</v>
      </c>
      <c r="G115" s="189" t="s">
        <v>611</v>
      </c>
      <c r="H115" s="191">
        <v>0.3089860103626943</v>
      </c>
      <c r="I115" s="328"/>
      <c r="J115" s="331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</row>
    <row r="116" spans="1:20" s="113" customFormat="1" ht="18" customHeight="1">
      <c r="A116" s="321"/>
      <c r="B116" s="333"/>
      <c r="C116" s="124" t="s">
        <v>1019</v>
      </c>
      <c r="D116" s="124" t="s">
        <v>1020</v>
      </c>
      <c r="E116" s="172">
        <v>10200</v>
      </c>
      <c r="F116" s="189" t="s">
        <v>1378</v>
      </c>
      <c r="G116" s="189" t="s">
        <v>1620</v>
      </c>
      <c r="H116" s="191">
        <v>0.3089860103626943</v>
      </c>
      <c r="I116" s="328"/>
      <c r="J116" s="331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</row>
    <row r="117" spans="1:20" s="113" customFormat="1" ht="18" customHeight="1">
      <c r="A117" s="321"/>
      <c r="B117" s="333"/>
      <c r="C117" s="124" t="s">
        <v>1077</v>
      </c>
      <c r="D117" s="124" t="s">
        <v>1078</v>
      </c>
      <c r="E117" s="172">
        <v>21400</v>
      </c>
      <c r="F117" s="189" t="s">
        <v>1429</v>
      </c>
      <c r="G117" s="189" t="s">
        <v>616</v>
      </c>
      <c r="H117" s="191">
        <v>0.64826476683937817</v>
      </c>
      <c r="I117" s="328"/>
      <c r="J117" s="331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</row>
    <row r="118" spans="1:20" s="113" customFormat="1" ht="18" customHeight="1">
      <c r="A118" s="321"/>
      <c r="B118" s="333"/>
      <c r="C118" s="124" t="s">
        <v>1125</v>
      </c>
      <c r="D118" s="124" t="s">
        <v>1126</v>
      </c>
      <c r="E118" s="172">
        <v>12200</v>
      </c>
      <c r="F118" s="189" t="s">
        <v>1452</v>
      </c>
      <c r="G118" s="189" t="s">
        <v>611</v>
      </c>
      <c r="H118" s="191">
        <v>0.36957150259067356</v>
      </c>
      <c r="I118" s="328"/>
      <c r="J118" s="331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</row>
    <row r="119" spans="1:20" s="113" customFormat="1" ht="18" customHeight="1">
      <c r="A119" s="321"/>
      <c r="B119" s="333"/>
      <c r="C119" s="124" t="s">
        <v>1175</v>
      </c>
      <c r="D119" s="124" t="s">
        <v>1176</v>
      </c>
      <c r="E119" s="172">
        <v>4000</v>
      </c>
      <c r="F119" s="189" t="s">
        <v>1496</v>
      </c>
      <c r="G119" s="189" t="s">
        <v>616</v>
      </c>
      <c r="H119" s="191">
        <v>0.12117098445595854</v>
      </c>
      <c r="I119" s="328"/>
      <c r="J119" s="331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</row>
    <row r="120" spans="1:20" s="113" customFormat="1" ht="18" customHeight="1">
      <c r="A120" s="321"/>
      <c r="B120" s="333"/>
      <c r="C120" s="124" t="s">
        <v>1179</v>
      </c>
      <c r="D120" s="124" t="s">
        <v>1180</v>
      </c>
      <c r="E120" s="172">
        <v>24500</v>
      </c>
      <c r="F120" s="189" t="s">
        <v>1498</v>
      </c>
      <c r="G120" s="189" t="s">
        <v>616</v>
      </c>
      <c r="H120" s="191">
        <v>0.74217227979274614</v>
      </c>
      <c r="I120" s="328"/>
      <c r="J120" s="331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</row>
    <row r="121" spans="1:20" s="113" customFormat="1" ht="18" customHeight="1">
      <c r="A121" s="321"/>
      <c r="B121" s="333"/>
      <c r="C121" s="124" t="s">
        <v>1069</v>
      </c>
      <c r="D121" s="124" t="s">
        <v>1070</v>
      </c>
      <c r="E121" s="172">
        <v>25200</v>
      </c>
      <c r="F121" s="189" t="s">
        <v>1423</v>
      </c>
      <c r="G121" s="189" t="s">
        <v>630</v>
      </c>
      <c r="H121" s="191">
        <v>0.76337720207253879</v>
      </c>
      <c r="I121" s="328"/>
      <c r="J121" s="331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</row>
    <row r="122" spans="1:20" s="113" customFormat="1" ht="18" customHeight="1">
      <c r="A122" s="321"/>
      <c r="B122" s="333"/>
      <c r="C122" s="124" t="s">
        <v>1201</v>
      </c>
      <c r="D122" s="124" t="s">
        <v>1202</v>
      </c>
      <c r="E122" s="172">
        <v>212700</v>
      </c>
      <c r="F122" s="189" t="s">
        <v>1509</v>
      </c>
      <c r="G122" s="189" t="s">
        <v>616</v>
      </c>
      <c r="H122" s="191">
        <v>6.4432670984455953</v>
      </c>
      <c r="I122" s="328"/>
      <c r="J122" s="331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</row>
    <row r="123" spans="1:20" s="113" customFormat="1" ht="18" customHeight="1">
      <c r="A123" s="321"/>
      <c r="B123" s="333"/>
      <c r="C123" s="124" t="s">
        <v>1001</v>
      </c>
      <c r="D123" s="124" t="s">
        <v>1002</v>
      </c>
      <c r="E123" s="172">
        <v>62400</v>
      </c>
      <c r="F123" s="189" t="s">
        <v>1355</v>
      </c>
      <c r="G123" s="189" t="s">
        <v>663</v>
      </c>
      <c r="H123" s="191">
        <v>1.8902673575129534</v>
      </c>
      <c r="I123" s="328"/>
      <c r="J123" s="331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</row>
    <row r="124" spans="1:20" s="113" customFormat="1" ht="18" customHeight="1">
      <c r="A124" s="321"/>
      <c r="B124" s="333"/>
      <c r="C124" s="124" t="s">
        <v>1127</v>
      </c>
      <c r="D124" s="124" t="s">
        <v>1128</v>
      </c>
      <c r="E124" s="172">
        <v>55200</v>
      </c>
      <c r="F124" s="189" t="s">
        <v>1453</v>
      </c>
      <c r="G124" s="189" t="s">
        <v>611</v>
      </c>
      <c r="H124" s="191">
        <v>1.672159585492228</v>
      </c>
      <c r="I124" s="328"/>
      <c r="J124" s="331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s="113" customFormat="1" ht="18" customHeight="1">
      <c r="A125" s="321"/>
      <c r="B125" s="333"/>
      <c r="C125" s="124" t="s">
        <v>1071</v>
      </c>
      <c r="D125" s="124" t="s">
        <v>1072</v>
      </c>
      <c r="E125" s="172">
        <v>10200</v>
      </c>
      <c r="F125" s="189" t="s">
        <v>1426</v>
      </c>
      <c r="G125" s="189" t="s">
        <v>593</v>
      </c>
      <c r="H125" s="191">
        <v>0.3089860103626943</v>
      </c>
      <c r="I125" s="328"/>
      <c r="J125" s="331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s="113" customFormat="1" ht="18" customHeight="1">
      <c r="A126" s="321"/>
      <c r="B126" s="333"/>
      <c r="C126" s="124" t="s">
        <v>1171</v>
      </c>
      <c r="D126" s="124" t="s">
        <v>1172</v>
      </c>
      <c r="E126" s="172">
        <v>79800</v>
      </c>
      <c r="F126" s="189" t="s">
        <v>1494</v>
      </c>
      <c r="G126" s="189" t="s">
        <v>616</v>
      </c>
      <c r="H126" s="191">
        <v>2.4173611398963728</v>
      </c>
      <c r="I126" s="328"/>
      <c r="J126" s="331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s="113" customFormat="1" ht="18" customHeight="1">
      <c r="A127" s="321"/>
      <c r="B127" s="333"/>
      <c r="C127" s="124" t="s">
        <v>1173</v>
      </c>
      <c r="D127" s="124" t="s">
        <v>1174</v>
      </c>
      <c r="E127" s="172">
        <v>25500</v>
      </c>
      <c r="F127" s="189" t="s">
        <v>1495</v>
      </c>
      <c r="G127" s="189" t="s">
        <v>611</v>
      </c>
      <c r="H127" s="191">
        <v>0.77246502590673571</v>
      </c>
      <c r="I127" s="328"/>
      <c r="J127" s="331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s="113" customFormat="1" ht="18" customHeight="1">
      <c r="A128" s="321"/>
      <c r="B128" s="333"/>
      <c r="C128" s="124" t="s">
        <v>1185</v>
      </c>
      <c r="D128" s="124" t="s">
        <v>1186</v>
      </c>
      <c r="E128" s="172">
        <v>10700</v>
      </c>
      <c r="F128" s="189" t="s">
        <v>1501</v>
      </c>
      <c r="G128" s="189" t="s">
        <v>611</v>
      </c>
      <c r="H128" s="191">
        <v>0.32413238341968909</v>
      </c>
      <c r="I128" s="328"/>
      <c r="J128" s="331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1:20" s="113" customFormat="1" ht="18" customHeight="1">
      <c r="A129" s="321"/>
      <c r="B129" s="333"/>
      <c r="C129" s="124" t="s">
        <v>1197</v>
      </c>
      <c r="D129" s="124" t="s">
        <v>1198</v>
      </c>
      <c r="E129" s="172">
        <v>14800</v>
      </c>
      <c r="F129" s="189" t="s">
        <v>1507</v>
      </c>
      <c r="G129" s="189" t="s">
        <v>611</v>
      </c>
      <c r="H129" s="191">
        <v>0.44833264248704663</v>
      </c>
      <c r="I129" s="328"/>
      <c r="J129" s="331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1:20" s="113" customFormat="1" ht="18" customHeight="1">
      <c r="A130" s="321"/>
      <c r="B130" s="333"/>
      <c r="C130" s="124" t="s">
        <v>1161</v>
      </c>
      <c r="D130" s="124" t="s">
        <v>1162</v>
      </c>
      <c r="E130" s="172">
        <v>11900</v>
      </c>
      <c r="F130" s="189" t="s">
        <v>1484</v>
      </c>
      <c r="G130" s="189" t="s">
        <v>616</v>
      </c>
      <c r="H130" s="191">
        <v>0.36048367875647669</v>
      </c>
      <c r="I130" s="328"/>
      <c r="J130" s="331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1:20" s="113" customFormat="1" ht="18" customHeight="1">
      <c r="A131" s="321"/>
      <c r="B131" s="333"/>
      <c r="C131" s="124" t="s">
        <v>1101</v>
      </c>
      <c r="D131" s="124" t="s">
        <v>1102</v>
      </c>
      <c r="E131" s="172">
        <v>7300</v>
      </c>
      <c r="F131" s="189" t="s">
        <v>800</v>
      </c>
      <c r="G131" s="189" t="s">
        <v>616</v>
      </c>
      <c r="H131" s="191">
        <v>0.22113704663212436</v>
      </c>
      <c r="I131" s="328"/>
      <c r="J131" s="331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1:20" s="113" customFormat="1" ht="18" customHeight="1">
      <c r="A132" s="321"/>
      <c r="B132" s="333"/>
      <c r="C132" s="124" t="s">
        <v>1129</v>
      </c>
      <c r="D132" s="124" t="s">
        <v>1130</v>
      </c>
      <c r="E132" s="172">
        <v>10700</v>
      </c>
      <c r="F132" s="189" t="s">
        <v>1454</v>
      </c>
      <c r="G132" s="189" t="s">
        <v>616</v>
      </c>
      <c r="H132" s="191">
        <v>0.32413238341968909</v>
      </c>
      <c r="I132" s="328"/>
      <c r="J132" s="331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1:20" s="113" customFormat="1" ht="18" customHeight="1">
      <c r="A133" s="321"/>
      <c r="B133" s="333"/>
      <c r="C133" s="124" t="s">
        <v>1215</v>
      </c>
      <c r="D133" s="124" t="s">
        <v>1216</v>
      </c>
      <c r="E133" s="172">
        <v>18000</v>
      </c>
      <c r="F133" s="189" t="s">
        <v>1518</v>
      </c>
      <c r="G133" s="189" t="s">
        <v>616</v>
      </c>
      <c r="H133" s="191">
        <v>0.5452694300518135</v>
      </c>
      <c r="I133" s="328"/>
      <c r="J133" s="331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1:20" s="113" customFormat="1" ht="18" customHeight="1">
      <c r="A134" s="321"/>
      <c r="B134" s="333"/>
      <c r="C134" s="124" t="s">
        <v>1207</v>
      </c>
      <c r="D134" s="124" t="s">
        <v>1208</v>
      </c>
      <c r="E134" s="172">
        <v>20400</v>
      </c>
      <c r="F134" s="189" t="s">
        <v>1514</v>
      </c>
      <c r="G134" s="189" t="s">
        <v>616</v>
      </c>
      <c r="H134" s="191">
        <v>0.61797202072538859</v>
      </c>
      <c r="I134" s="328"/>
      <c r="J134" s="331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</row>
    <row r="135" spans="1:20" s="113" customFormat="1" ht="18" customHeight="1">
      <c r="A135" s="321"/>
      <c r="B135" s="333"/>
      <c r="C135" s="124" t="s">
        <v>987</v>
      </c>
      <c r="D135" s="124" t="s">
        <v>988</v>
      </c>
      <c r="E135" s="172">
        <v>10500</v>
      </c>
      <c r="F135" s="189" t="s">
        <v>1342</v>
      </c>
      <c r="G135" s="189" t="s">
        <v>593</v>
      </c>
      <c r="H135" s="191">
        <v>0.31807383419689117</v>
      </c>
      <c r="I135" s="328"/>
      <c r="J135" s="331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1:20" s="113" customFormat="1" ht="18" customHeight="1">
      <c r="A136" s="321"/>
      <c r="B136" s="333"/>
      <c r="C136" s="124" t="s">
        <v>1053</v>
      </c>
      <c r="D136" s="124" t="s">
        <v>1054</v>
      </c>
      <c r="E136" s="172">
        <v>400</v>
      </c>
      <c r="F136" s="189" t="s">
        <v>1405</v>
      </c>
      <c r="G136" s="189" t="s">
        <v>616</v>
      </c>
      <c r="H136" s="191">
        <v>1.2117098445595855E-2</v>
      </c>
      <c r="I136" s="328"/>
      <c r="J136" s="331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1:20" s="113" customFormat="1" ht="18" customHeight="1">
      <c r="A137" s="321"/>
      <c r="B137" s="333"/>
      <c r="C137" s="124" t="s">
        <v>1057</v>
      </c>
      <c r="D137" s="124" t="s">
        <v>1058</v>
      </c>
      <c r="E137" s="172">
        <v>600</v>
      </c>
      <c r="F137" s="189" t="s">
        <v>1414</v>
      </c>
      <c r="G137" s="189" t="s">
        <v>616</v>
      </c>
      <c r="H137" s="191">
        <v>1.8175647668393781E-2</v>
      </c>
      <c r="I137" s="328"/>
      <c r="J137" s="331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1:20" s="113" customFormat="1" ht="18" customHeight="1">
      <c r="A138" s="321"/>
      <c r="B138" s="333"/>
      <c r="C138" s="124" t="s">
        <v>1169</v>
      </c>
      <c r="D138" s="124" t="s">
        <v>1170</v>
      </c>
      <c r="E138" s="172">
        <v>85000</v>
      </c>
      <c r="F138" s="189" t="s">
        <v>1493</v>
      </c>
      <c r="G138" s="189" t="s">
        <v>616</v>
      </c>
      <c r="H138" s="191">
        <v>2.5748834196891193</v>
      </c>
      <c r="I138" s="328"/>
      <c r="J138" s="331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</row>
    <row r="139" spans="1:20" s="113" customFormat="1" ht="18" customHeight="1">
      <c r="A139" s="321"/>
      <c r="B139" s="333"/>
      <c r="C139" s="124" t="s">
        <v>1195</v>
      </c>
      <c r="D139" s="124" t="s">
        <v>1196</v>
      </c>
      <c r="E139" s="172">
        <v>2857</v>
      </c>
      <c r="F139" s="189" t="s">
        <v>1506</v>
      </c>
      <c r="G139" s="189" t="s">
        <v>616</v>
      </c>
      <c r="H139" s="191">
        <v>8.6546375647668386E-2</v>
      </c>
      <c r="I139" s="328"/>
      <c r="J139" s="331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</row>
    <row r="140" spans="1:20" s="113" customFormat="1" ht="18" customHeight="1">
      <c r="A140" s="321"/>
      <c r="B140" s="333"/>
      <c r="C140" s="124" t="s">
        <v>1209</v>
      </c>
      <c r="D140" s="124" t="s">
        <v>1210</v>
      </c>
      <c r="E140" s="172">
        <v>9335</v>
      </c>
      <c r="F140" s="189" t="s">
        <v>1515</v>
      </c>
      <c r="G140" s="189" t="s">
        <v>616</v>
      </c>
      <c r="H140" s="191">
        <v>0.28278278497409326</v>
      </c>
      <c r="I140" s="328"/>
      <c r="J140" s="331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</row>
    <row r="141" spans="1:20" s="113" customFormat="1" ht="18" customHeight="1">
      <c r="A141" s="321"/>
      <c r="B141" s="333"/>
      <c r="C141" s="124" t="s">
        <v>1213</v>
      </c>
      <c r="D141" s="124" t="s">
        <v>1214</v>
      </c>
      <c r="E141" s="172">
        <v>5142</v>
      </c>
      <c r="F141" s="189" t="s">
        <v>1517</v>
      </c>
      <c r="G141" s="189" t="s">
        <v>616</v>
      </c>
      <c r="H141" s="191">
        <v>0.1557653005181347</v>
      </c>
      <c r="I141" s="328"/>
      <c r="J141" s="331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</row>
    <row r="142" spans="1:20" s="113" customFormat="1" ht="18" customHeight="1">
      <c r="A142" s="321"/>
      <c r="B142" s="333"/>
      <c r="C142" s="124" t="s">
        <v>1219</v>
      </c>
      <c r="D142" s="124" t="s">
        <v>1220</v>
      </c>
      <c r="E142" s="172">
        <v>13500</v>
      </c>
      <c r="F142" s="189" t="s">
        <v>1522</v>
      </c>
      <c r="G142" s="189" t="s">
        <v>616</v>
      </c>
      <c r="H142" s="191">
        <v>0.40895207253886007</v>
      </c>
      <c r="I142" s="328"/>
      <c r="J142" s="331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</row>
    <row r="143" spans="1:20" s="113" customFormat="1" ht="18" customHeight="1">
      <c r="A143" s="321"/>
      <c r="B143" s="333"/>
      <c r="C143" s="124" t="s">
        <v>1013</v>
      </c>
      <c r="D143" s="124" t="s">
        <v>1014</v>
      </c>
      <c r="E143" s="172">
        <v>4285</v>
      </c>
      <c r="F143" s="189" t="s">
        <v>1370</v>
      </c>
      <c r="G143" s="189" t="s">
        <v>616</v>
      </c>
      <c r="H143" s="191">
        <v>0.12980441709844559</v>
      </c>
      <c r="I143" s="328"/>
      <c r="J143" s="331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</row>
    <row r="144" spans="1:20" s="113" customFormat="1" ht="18" customHeight="1">
      <c r="A144" s="321"/>
      <c r="B144" s="333"/>
      <c r="C144" s="124" t="s">
        <v>1187</v>
      </c>
      <c r="D144" s="124" t="s">
        <v>1188</v>
      </c>
      <c r="E144" s="172">
        <v>3335</v>
      </c>
      <c r="F144" s="189" t="s">
        <v>1502</v>
      </c>
      <c r="G144" s="189" t="s">
        <v>611</v>
      </c>
      <c r="H144" s="191">
        <v>0.10102630829015544</v>
      </c>
      <c r="I144" s="328"/>
      <c r="J144" s="331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</row>
    <row r="145" spans="1:20" s="113" customFormat="1" ht="18" customHeight="1">
      <c r="A145" s="321"/>
      <c r="B145" s="333"/>
      <c r="C145" s="124" t="s">
        <v>1217</v>
      </c>
      <c r="D145" s="124" t="s">
        <v>1218</v>
      </c>
      <c r="E145" s="172">
        <v>25500</v>
      </c>
      <c r="F145" s="189" t="s">
        <v>1521</v>
      </c>
      <c r="G145" s="189" t="s">
        <v>611</v>
      </c>
      <c r="H145" s="191">
        <v>0.77246502590673571</v>
      </c>
      <c r="I145" s="328"/>
      <c r="J145" s="331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</row>
    <row r="146" spans="1:20" s="113" customFormat="1" ht="18" customHeight="1">
      <c r="A146" s="321"/>
      <c r="B146" s="333"/>
      <c r="C146" s="124" t="s">
        <v>979</v>
      </c>
      <c r="D146" s="124" t="s">
        <v>980</v>
      </c>
      <c r="E146" s="172">
        <v>8700</v>
      </c>
      <c r="F146" s="189" t="s">
        <v>1334</v>
      </c>
      <c r="G146" s="189" t="s">
        <v>616</v>
      </c>
      <c r="H146" s="191">
        <v>0.26354689119170982</v>
      </c>
      <c r="I146" s="328"/>
      <c r="J146" s="331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1:20" s="113" customFormat="1" ht="18" customHeight="1">
      <c r="A147" s="321"/>
      <c r="B147" s="333"/>
      <c r="C147" s="124" t="s">
        <v>1107</v>
      </c>
      <c r="D147" s="124" t="s">
        <v>1108</v>
      </c>
      <c r="E147" s="172">
        <v>23800</v>
      </c>
      <c r="F147" s="189" t="s">
        <v>1443</v>
      </c>
      <c r="G147" s="189" t="s">
        <v>611</v>
      </c>
      <c r="H147" s="191">
        <v>0.72096735751295338</v>
      </c>
      <c r="I147" s="328"/>
      <c r="J147" s="331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1:20" s="113" customFormat="1" ht="18" customHeight="1">
      <c r="A148" s="321"/>
      <c r="B148" s="333"/>
      <c r="C148" s="124" t="s">
        <v>1133</v>
      </c>
      <c r="D148" s="124" t="s">
        <v>1134</v>
      </c>
      <c r="E148" s="172">
        <v>48500</v>
      </c>
      <c r="F148" s="189" t="s">
        <v>1456</v>
      </c>
      <c r="G148" s="189" t="s">
        <v>611</v>
      </c>
      <c r="H148" s="191">
        <v>1.4691981865284973</v>
      </c>
      <c r="I148" s="328"/>
      <c r="J148" s="331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1:20" s="113" customFormat="1" ht="18" customHeight="1">
      <c r="A149" s="321"/>
      <c r="B149" s="333"/>
      <c r="C149" s="124" t="s">
        <v>1175</v>
      </c>
      <c r="D149" s="124" t="s">
        <v>1176</v>
      </c>
      <c r="E149" s="172">
        <v>18000</v>
      </c>
      <c r="F149" s="189" t="s">
        <v>1496</v>
      </c>
      <c r="G149" s="189" t="s">
        <v>616</v>
      </c>
      <c r="H149" s="191">
        <v>0.5452694300518135</v>
      </c>
      <c r="I149" s="328"/>
      <c r="J149" s="331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1:20" s="113" customFormat="1" ht="18" customHeight="1">
      <c r="A150" s="321"/>
      <c r="B150" s="333"/>
      <c r="C150" s="124" t="s">
        <v>1017</v>
      </c>
      <c r="D150" s="124" t="s">
        <v>1018</v>
      </c>
      <c r="E150" s="172">
        <v>13200</v>
      </c>
      <c r="F150" s="189" t="s">
        <v>1375</v>
      </c>
      <c r="G150" s="189" t="s">
        <v>1323</v>
      </c>
      <c r="H150" s="191">
        <v>0.39986424870466319</v>
      </c>
      <c r="I150" s="328"/>
      <c r="J150" s="331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1:20" s="113" customFormat="1" ht="18" customHeight="1">
      <c r="A151" s="321"/>
      <c r="B151" s="333"/>
      <c r="C151" s="124" t="s">
        <v>1069</v>
      </c>
      <c r="D151" s="124" t="s">
        <v>1070</v>
      </c>
      <c r="E151" s="172">
        <v>4500</v>
      </c>
      <c r="F151" s="189" t="s">
        <v>1423</v>
      </c>
      <c r="G151" s="189" t="s">
        <v>630</v>
      </c>
      <c r="H151" s="191">
        <v>0.13631735751295337</v>
      </c>
      <c r="I151" s="328"/>
      <c r="J151" s="331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1:20" s="113" customFormat="1" ht="18" customHeight="1">
      <c r="A152" s="321"/>
      <c r="B152" s="333"/>
      <c r="C152" s="124" t="s">
        <v>1195</v>
      </c>
      <c r="D152" s="124" t="s">
        <v>1196</v>
      </c>
      <c r="E152" s="172">
        <v>2858</v>
      </c>
      <c r="F152" s="189" t="s">
        <v>1506</v>
      </c>
      <c r="G152" s="189" t="s">
        <v>616</v>
      </c>
      <c r="H152" s="191">
        <v>8.6576668393782377E-2</v>
      </c>
      <c r="I152" s="328"/>
      <c r="J152" s="331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1:20" s="113" customFormat="1" ht="18" customHeight="1">
      <c r="A153" s="321"/>
      <c r="B153" s="333"/>
      <c r="C153" s="124" t="s">
        <v>1213</v>
      </c>
      <c r="D153" s="124" t="s">
        <v>1214</v>
      </c>
      <c r="E153" s="172">
        <v>5148</v>
      </c>
      <c r="F153" s="189" t="s">
        <v>1517</v>
      </c>
      <c r="G153" s="189" t="s">
        <v>616</v>
      </c>
      <c r="H153" s="191">
        <v>0.15594705699481864</v>
      </c>
      <c r="I153" s="328"/>
      <c r="J153" s="331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1:20" s="113" customFormat="1" ht="18" customHeight="1">
      <c r="A154" s="321"/>
      <c r="B154" s="333"/>
      <c r="C154" s="124" t="s">
        <v>969</v>
      </c>
      <c r="D154" s="124" t="s">
        <v>970</v>
      </c>
      <c r="E154" s="172">
        <v>1200</v>
      </c>
      <c r="F154" s="189" t="s">
        <v>1321</v>
      </c>
      <c r="G154" s="189" t="s">
        <v>616</v>
      </c>
      <c r="H154" s="191">
        <v>3.6351295336787562E-2</v>
      </c>
      <c r="I154" s="328"/>
      <c r="J154" s="331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1:20" s="113" customFormat="1" ht="18" customHeight="1">
      <c r="A155" s="321"/>
      <c r="B155" s="333"/>
      <c r="C155" s="124" t="s">
        <v>991</v>
      </c>
      <c r="D155" s="124" t="s">
        <v>992</v>
      </c>
      <c r="E155" s="172">
        <v>1200</v>
      </c>
      <c r="F155" s="189" t="s">
        <v>1348</v>
      </c>
      <c r="G155" s="189" t="s">
        <v>616</v>
      </c>
      <c r="H155" s="191">
        <v>3.6351295336787562E-2</v>
      </c>
      <c r="I155" s="328"/>
      <c r="J155" s="331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1:20" s="113" customFormat="1" ht="18" customHeight="1">
      <c r="A156" s="321"/>
      <c r="B156" s="333"/>
      <c r="C156" s="124" t="s">
        <v>1007</v>
      </c>
      <c r="D156" s="124" t="s">
        <v>1008</v>
      </c>
      <c r="E156" s="172">
        <v>1200</v>
      </c>
      <c r="F156" s="189" t="s">
        <v>1363</v>
      </c>
      <c r="G156" s="189" t="s">
        <v>611</v>
      </c>
      <c r="H156" s="191">
        <v>3.6351295336787562E-2</v>
      </c>
      <c r="I156" s="328"/>
      <c r="J156" s="331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1:20" s="113" customFormat="1" ht="18" customHeight="1">
      <c r="A157" s="321"/>
      <c r="B157" s="333"/>
      <c r="C157" s="124" t="s">
        <v>1009</v>
      </c>
      <c r="D157" s="124" t="s">
        <v>1010</v>
      </c>
      <c r="E157" s="172">
        <v>1200</v>
      </c>
      <c r="F157" s="189" t="s">
        <v>1364</v>
      </c>
      <c r="G157" s="189" t="s">
        <v>611</v>
      </c>
      <c r="H157" s="191">
        <v>3.6351295336787562E-2</v>
      </c>
      <c r="I157" s="328"/>
      <c r="J157" s="331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</row>
    <row r="158" spans="1:20" s="113" customFormat="1" ht="18" customHeight="1">
      <c r="A158" s="321"/>
      <c r="B158" s="333"/>
      <c r="C158" s="124" t="s">
        <v>1079</v>
      </c>
      <c r="D158" s="124" t="s">
        <v>1080</v>
      </c>
      <c r="E158" s="172">
        <v>10000</v>
      </c>
      <c r="F158" s="189" t="s">
        <v>1430</v>
      </c>
      <c r="G158" s="189" t="s">
        <v>611</v>
      </c>
      <c r="H158" s="191">
        <v>0.30292746113989638</v>
      </c>
      <c r="I158" s="328"/>
      <c r="J158" s="331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1:20" s="113" customFormat="1" ht="18" customHeight="1">
      <c r="A159" s="321"/>
      <c r="B159" s="333"/>
      <c r="C159" s="124" t="s">
        <v>1077</v>
      </c>
      <c r="D159" s="124" t="s">
        <v>1078</v>
      </c>
      <c r="E159" s="172">
        <v>2400</v>
      </c>
      <c r="F159" s="189" t="s">
        <v>1429</v>
      </c>
      <c r="G159" s="189" t="s">
        <v>616</v>
      </c>
      <c r="H159" s="191">
        <v>7.2702590673575124E-2</v>
      </c>
      <c r="I159" s="328"/>
      <c r="J159" s="331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1:20" s="113" customFormat="1" ht="18" customHeight="1">
      <c r="A160" s="321"/>
      <c r="B160" s="333"/>
      <c r="C160" s="124" t="s">
        <v>1081</v>
      </c>
      <c r="D160" s="124" t="s">
        <v>1082</v>
      </c>
      <c r="E160" s="172">
        <v>10000</v>
      </c>
      <c r="F160" s="189" t="s">
        <v>1431</v>
      </c>
      <c r="G160" s="189" t="s">
        <v>611</v>
      </c>
      <c r="H160" s="191">
        <v>0.30292746113989638</v>
      </c>
      <c r="I160" s="328"/>
      <c r="J160" s="331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1:20" s="113" customFormat="1" ht="18" customHeight="1">
      <c r="A161" s="321"/>
      <c r="B161" s="333"/>
      <c r="C161" s="124" t="s">
        <v>1097</v>
      </c>
      <c r="D161" s="124" t="s">
        <v>1098</v>
      </c>
      <c r="E161" s="172">
        <v>10000</v>
      </c>
      <c r="F161" s="189" t="s">
        <v>1439</v>
      </c>
      <c r="G161" s="189" t="s">
        <v>611</v>
      </c>
      <c r="H161" s="191">
        <v>0.30292746113989638</v>
      </c>
      <c r="I161" s="328"/>
      <c r="J161" s="331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</row>
    <row r="162" spans="1:20" s="113" customFormat="1" ht="18" customHeight="1">
      <c r="A162" s="321"/>
      <c r="B162" s="333"/>
      <c r="C162" s="124" t="s">
        <v>1109</v>
      </c>
      <c r="D162" s="124" t="s">
        <v>1110</v>
      </c>
      <c r="E162" s="172">
        <v>10000</v>
      </c>
      <c r="F162" s="189" t="s">
        <v>1444</v>
      </c>
      <c r="G162" s="189" t="s">
        <v>611</v>
      </c>
      <c r="H162" s="191">
        <v>0.30292746113989638</v>
      </c>
      <c r="I162" s="328"/>
      <c r="J162" s="331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</row>
    <row r="163" spans="1:20" s="113" customFormat="1" ht="18" customHeight="1">
      <c r="A163" s="321"/>
      <c r="B163" s="333"/>
      <c r="C163" s="124" t="s">
        <v>1117</v>
      </c>
      <c r="D163" s="124" t="s">
        <v>1118</v>
      </c>
      <c r="E163" s="172">
        <v>10000</v>
      </c>
      <c r="F163" s="189" t="s">
        <v>1448</v>
      </c>
      <c r="G163" s="189" t="s">
        <v>611</v>
      </c>
      <c r="H163" s="191">
        <v>0.30292746113989638</v>
      </c>
      <c r="I163" s="328"/>
      <c r="J163" s="331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</row>
    <row r="164" spans="1:20" s="113" customFormat="1" ht="18" customHeight="1">
      <c r="A164" s="321"/>
      <c r="B164" s="333"/>
      <c r="C164" s="124" t="s">
        <v>1105</v>
      </c>
      <c r="D164" s="124" t="s">
        <v>1106</v>
      </c>
      <c r="E164" s="172">
        <v>10000</v>
      </c>
      <c r="F164" s="189" t="s">
        <v>1442</v>
      </c>
      <c r="G164" s="189" t="s">
        <v>611</v>
      </c>
      <c r="H164" s="191">
        <v>0.30292746113989638</v>
      </c>
      <c r="I164" s="328"/>
      <c r="J164" s="331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</row>
    <row r="165" spans="1:20" s="113" customFormat="1" ht="18" customHeight="1">
      <c r="A165" s="321"/>
      <c r="B165" s="333"/>
      <c r="C165" s="124" t="s">
        <v>1085</v>
      </c>
      <c r="D165" s="124" t="s">
        <v>1086</v>
      </c>
      <c r="E165" s="172">
        <v>2400</v>
      </c>
      <c r="F165" s="189" t="s">
        <v>1433</v>
      </c>
      <c r="G165" s="189" t="s">
        <v>611</v>
      </c>
      <c r="H165" s="191">
        <v>7.2702590673575124E-2</v>
      </c>
      <c r="I165" s="328"/>
      <c r="J165" s="331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</row>
    <row r="166" spans="1:20" s="113" customFormat="1" ht="18" customHeight="1">
      <c r="A166" s="321"/>
      <c r="B166" s="333"/>
      <c r="C166" s="124" t="s">
        <v>1125</v>
      </c>
      <c r="D166" s="124" t="s">
        <v>1126</v>
      </c>
      <c r="E166" s="172">
        <v>1200</v>
      </c>
      <c r="F166" s="189" t="s">
        <v>1452</v>
      </c>
      <c r="G166" s="189" t="s">
        <v>611</v>
      </c>
      <c r="H166" s="191">
        <v>3.6351295336787562E-2</v>
      </c>
      <c r="I166" s="328"/>
      <c r="J166" s="331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</row>
    <row r="167" spans="1:20" s="113" customFormat="1" ht="18" customHeight="1">
      <c r="A167" s="321"/>
      <c r="B167" s="333"/>
      <c r="C167" s="124" t="s">
        <v>1183</v>
      </c>
      <c r="D167" s="124" t="s">
        <v>1184</v>
      </c>
      <c r="E167" s="172">
        <v>3600</v>
      </c>
      <c r="F167" s="189" t="s">
        <v>1500</v>
      </c>
      <c r="G167" s="189" t="s">
        <v>611</v>
      </c>
      <c r="H167" s="191">
        <v>0.10905388601036269</v>
      </c>
      <c r="I167" s="328"/>
      <c r="J167" s="331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</row>
    <row r="168" spans="1:20" s="113" customFormat="1" ht="18" customHeight="1">
      <c r="A168" s="321"/>
      <c r="B168" s="333"/>
      <c r="C168" s="124" t="s">
        <v>1017</v>
      </c>
      <c r="D168" s="124" t="s">
        <v>1018</v>
      </c>
      <c r="E168" s="172">
        <v>4800</v>
      </c>
      <c r="F168" s="189" t="s">
        <v>1375</v>
      </c>
      <c r="G168" s="189" t="s">
        <v>1323</v>
      </c>
      <c r="H168" s="191">
        <v>0.14540518134715025</v>
      </c>
      <c r="I168" s="328"/>
      <c r="J168" s="331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</row>
    <row r="169" spans="1:20" s="113" customFormat="1" ht="18" customHeight="1">
      <c r="A169" s="321"/>
      <c r="B169" s="333"/>
      <c r="C169" s="124" t="s">
        <v>1069</v>
      </c>
      <c r="D169" s="124" t="s">
        <v>1070</v>
      </c>
      <c r="E169" s="172">
        <v>1200</v>
      </c>
      <c r="F169" s="189" t="s">
        <v>1423</v>
      </c>
      <c r="G169" s="189" t="s">
        <v>630</v>
      </c>
      <c r="H169" s="191">
        <v>3.6351295336787562E-2</v>
      </c>
      <c r="I169" s="328"/>
      <c r="J169" s="331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</row>
    <row r="170" spans="1:20" s="113" customFormat="1" ht="18" customHeight="1">
      <c r="A170" s="321"/>
      <c r="B170" s="333"/>
      <c r="C170" s="124" t="s">
        <v>1153</v>
      </c>
      <c r="D170" s="124" t="s">
        <v>1154</v>
      </c>
      <c r="E170" s="172">
        <v>4800</v>
      </c>
      <c r="F170" s="189" t="s">
        <v>1479</v>
      </c>
      <c r="G170" s="189" t="s">
        <v>611</v>
      </c>
      <c r="H170" s="191">
        <v>0.14540518134715025</v>
      </c>
      <c r="I170" s="328"/>
      <c r="J170" s="331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</row>
    <row r="171" spans="1:20" s="113" customFormat="1" ht="18" customHeight="1">
      <c r="A171" s="321"/>
      <c r="B171" s="333"/>
      <c r="C171" s="124" t="s">
        <v>1201</v>
      </c>
      <c r="D171" s="124" t="s">
        <v>1202</v>
      </c>
      <c r="E171" s="172">
        <v>15600</v>
      </c>
      <c r="F171" s="189" t="s">
        <v>1509</v>
      </c>
      <c r="G171" s="189" t="s">
        <v>616</v>
      </c>
      <c r="H171" s="191">
        <v>0.47256683937823835</v>
      </c>
      <c r="I171" s="328"/>
      <c r="J171" s="331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</row>
    <row r="172" spans="1:20" s="113" customFormat="1" ht="18" customHeight="1">
      <c r="A172" s="321"/>
      <c r="B172" s="333"/>
      <c r="C172" s="124" t="s">
        <v>1163</v>
      </c>
      <c r="D172" s="124" t="s">
        <v>1164</v>
      </c>
      <c r="E172" s="172">
        <v>4000</v>
      </c>
      <c r="F172" s="189" t="s">
        <v>1487</v>
      </c>
      <c r="G172" s="189" t="s">
        <v>616</v>
      </c>
      <c r="H172" s="191">
        <v>0.12117098445595854</v>
      </c>
      <c r="I172" s="328"/>
      <c r="J172" s="331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</row>
    <row r="173" spans="1:20" s="113" customFormat="1" ht="18" customHeight="1">
      <c r="A173" s="321"/>
      <c r="B173" s="333"/>
      <c r="C173" s="124" t="s">
        <v>1165</v>
      </c>
      <c r="D173" s="124" t="s">
        <v>1166</v>
      </c>
      <c r="E173" s="172">
        <v>9600</v>
      </c>
      <c r="F173" s="189" t="s">
        <v>1490</v>
      </c>
      <c r="G173" s="189" t="s">
        <v>1491</v>
      </c>
      <c r="H173" s="191">
        <v>0.29081036269430049</v>
      </c>
      <c r="I173" s="328"/>
      <c r="J173" s="331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</row>
    <row r="174" spans="1:20" s="113" customFormat="1" ht="18" customHeight="1">
      <c r="A174" s="321"/>
      <c r="B174" s="333"/>
      <c r="C174" s="124" t="s">
        <v>975</v>
      </c>
      <c r="D174" s="124" t="s">
        <v>976</v>
      </c>
      <c r="E174" s="172">
        <v>1200</v>
      </c>
      <c r="F174" s="189" t="s">
        <v>1328</v>
      </c>
      <c r="G174" s="189" t="s">
        <v>611</v>
      </c>
      <c r="H174" s="191">
        <v>3.6351295336787562E-2</v>
      </c>
      <c r="I174" s="328"/>
      <c r="J174" s="331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</row>
    <row r="175" spans="1:20" s="113" customFormat="1" ht="18" customHeight="1">
      <c r="A175" s="321"/>
      <c r="B175" s="333"/>
      <c r="C175" s="124" t="s">
        <v>997</v>
      </c>
      <c r="D175" s="124" t="s">
        <v>998</v>
      </c>
      <c r="E175" s="172">
        <v>6000</v>
      </c>
      <c r="F175" s="189" t="s">
        <v>1354</v>
      </c>
      <c r="G175" s="189" t="s">
        <v>1620</v>
      </c>
      <c r="H175" s="191">
        <v>0.18175647668393782</v>
      </c>
      <c r="I175" s="328"/>
      <c r="J175" s="331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</row>
    <row r="176" spans="1:20" s="113" customFormat="1" ht="18" customHeight="1">
      <c r="A176" s="321"/>
      <c r="B176" s="333"/>
      <c r="C176" s="124" t="s">
        <v>999</v>
      </c>
      <c r="D176" s="124" t="s">
        <v>1000</v>
      </c>
      <c r="E176" s="172">
        <v>2400</v>
      </c>
      <c r="F176" s="189" t="s">
        <v>648</v>
      </c>
      <c r="G176" s="189" t="s">
        <v>1620</v>
      </c>
      <c r="H176" s="191">
        <v>7.2702590673575124E-2</v>
      </c>
      <c r="I176" s="328"/>
      <c r="J176" s="331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</row>
    <row r="177" spans="1:20" s="113" customFormat="1" ht="18" customHeight="1">
      <c r="A177" s="321"/>
      <c r="B177" s="333"/>
      <c r="C177" s="124" t="s">
        <v>1001</v>
      </c>
      <c r="D177" s="124" t="s">
        <v>1002</v>
      </c>
      <c r="E177" s="172">
        <v>4800</v>
      </c>
      <c r="F177" s="189" t="s">
        <v>1355</v>
      </c>
      <c r="G177" s="189" t="s">
        <v>663</v>
      </c>
      <c r="H177" s="191">
        <v>0.14540518134715025</v>
      </c>
      <c r="I177" s="328"/>
      <c r="J177" s="331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</row>
    <row r="178" spans="1:20" s="113" customFormat="1" ht="18" customHeight="1">
      <c r="A178" s="321"/>
      <c r="B178" s="333"/>
      <c r="C178" s="124" t="s">
        <v>1051</v>
      </c>
      <c r="D178" s="124" t="s">
        <v>1052</v>
      </c>
      <c r="E178" s="172">
        <v>1200</v>
      </c>
      <c r="F178" s="189" t="s">
        <v>1409</v>
      </c>
      <c r="G178" s="189" t="s">
        <v>611</v>
      </c>
      <c r="H178" s="191">
        <v>3.6351295336787562E-2</v>
      </c>
      <c r="I178" s="328"/>
      <c r="J178" s="331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</row>
    <row r="179" spans="1:20" s="113" customFormat="1" ht="18" customHeight="1">
      <c r="A179" s="321"/>
      <c r="B179" s="333"/>
      <c r="C179" s="124" t="s">
        <v>1127</v>
      </c>
      <c r="D179" s="124" t="s">
        <v>1128</v>
      </c>
      <c r="E179" s="172">
        <v>1200</v>
      </c>
      <c r="F179" s="189" t="s">
        <v>1453</v>
      </c>
      <c r="G179" s="189" t="s">
        <v>611</v>
      </c>
      <c r="H179" s="191">
        <v>3.6351295336787562E-2</v>
      </c>
      <c r="I179" s="328"/>
      <c r="J179" s="331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</row>
    <row r="180" spans="1:20" s="113" customFormat="1" ht="18" customHeight="1">
      <c r="A180" s="321"/>
      <c r="B180" s="333"/>
      <c r="C180" s="124" t="s">
        <v>1071</v>
      </c>
      <c r="D180" s="124" t="s">
        <v>1072</v>
      </c>
      <c r="E180" s="172">
        <v>1200</v>
      </c>
      <c r="F180" s="189" t="s">
        <v>1426</v>
      </c>
      <c r="G180" s="189" t="s">
        <v>593</v>
      </c>
      <c r="H180" s="191">
        <v>3.6351295336787562E-2</v>
      </c>
      <c r="I180" s="328"/>
      <c r="J180" s="331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</row>
    <row r="181" spans="1:20" s="113" customFormat="1" ht="18" customHeight="1">
      <c r="A181" s="321"/>
      <c r="B181" s="333"/>
      <c r="C181" s="124" t="s">
        <v>1171</v>
      </c>
      <c r="D181" s="124" t="s">
        <v>1172</v>
      </c>
      <c r="E181" s="172">
        <v>9600</v>
      </c>
      <c r="F181" s="189" t="s">
        <v>1494</v>
      </c>
      <c r="G181" s="189" t="s">
        <v>616</v>
      </c>
      <c r="H181" s="191">
        <v>0.29081036269430049</v>
      </c>
      <c r="I181" s="328"/>
      <c r="J181" s="331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</row>
    <row r="182" spans="1:20" s="113" customFormat="1" ht="18" customHeight="1">
      <c r="A182" s="321"/>
      <c r="B182" s="333"/>
      <c r="C182" s="124" t="s">
        <v>1167</v>
      </c>
      <c r="D182" s="124" t="s">
        <v>1168</v>
      </c>
      <c r="E182" s="172">
        <v>4800</v>
      </c>
      <c r="F182" s="189" t="s">
        <v>1492</v>
      </c>
      <c r="G182" s="189" t="s">
        <v>616</v>
      </c>
      <c r="H182" s="191">
        <v>0.14540518134715025</v>
      </c>
      <c r="I182" s="328"/>
      <c r="J182" s="331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</row>
    <row r="183" spans="1:20" s="113" customFormat="1" ht="18" customHeight="1">
      <c r="A183" s="321"/>
      <c r="B183" s="333"/>
      <c r="C183" s="124" t="s">
        <v>1173</v>
      </c>
      <c r="D183" s="124" t="s">
        <v>1174</v>
      </c>
      <c r="E183" s="172">
        <v>6000</v>
      </c>
      <c r="F183" s="189" t="s">
        <v>1495</v>
      </c>
      <c r="G183" s="189" t="s">
        <v>611</v>
      </c>
      <c r="H183" s="191">
        <v>0.18175647668393782</v>
      </c>
      <c r="I183" s="328"/>
      <c r="J183" s="331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</row>
    <row r="184" spans="1:20" s="113" customFormat="1" ht="18" customHeight="1">
      <c r="A184" s="321"/>
      <c r="B184" s="333"/>
      <c r="C184" s="124" t="s">
        <v>1185</v>
      </c>
      <c r="D184" s="124" t="s">
        <v>1186</v>
      </c>
      <c r="E184" s="172">
        <v>1200</v>
      </c>
      <c r="F184" s="189" t="s">
        <v>1501</v>
      </c>
      <c r="G184" s="189" t="s">
        <v>611</v>
      </c>
      <c r="H184" s="191">
        <v>3.6351295336787562E-2</v>
      </c>
      <c r="I184" s="328"/>
      <c r="J184" s="331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</row>
    <row r="185" spans="1:20" s="113" customFormat="1" ht="18" customHeight="1">
      <c r="A185" s="321"/>
      <c r="B185" s="333"/>
      <c r="C185" s="124" t="s">
        <v>1197</v>
      </c>
      <c r="D185" s="124" t="s">
        <v>1198</v>
      </c>
      <c r="E185" s="172">
        <v>3600</v>
      </c>
      <c r="F185" s="189" t="s">
        <v>1507</v>
      </c>
      <c r="G185" s="189" t="s">
        <v>611</v>
      </c>
      <c r="H185" s="191">
        <v>0.10905388601036269</v>
      </c>
      <c r="I185" s="328"/>
      <c r="J185" s="331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</row>
    <row r="186" spans="1:20" s="113" customFormat="1" ht="18" customHeight="1">
      <c r="A186" s="321"/>
      <c r="B186" s="333"/>
      <c r="C186" s="124" t="s">
        <v>965</v>
      </c>
      <c r="D186" s="124" t="s">
        <v>966</v>
      </c>
      <c r="E186" s="172">
        <v>2000</v>
      </c>
      <c r="F186" s="189" t="s">
        <v>1315</v>
      </c>
      <c r="G186" s="189" t="s">
        <v>1620</v>
      </c>
      <c r="H186" s="191">
        <v>6.0585492227979272E-2</v>
      </c>
      <c r="I186" s="328"/>
      <c r="J186" s="331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</row>
    <row r="187" spans="1:20" s="113" customFormat="1" ht="18" customHeight="1">
      <c r="A187" s="321"/>
      <c r="B187" s="333"/>
      <c r="C187" s="124" t="s">
        <v>985</v>
      </c>
      <c r="D187" s="124" t="s">
        <v>986</v>
      </c>
      <c r="E187" s="172">
        <v>1200</v>
      </c>
      <c r="F187" s="189" t="s">
        <v>1339</v>
      </c>
      <c r="G187" s="189" t="s">
        <v>1323</v>
      </c>
      <c r="H187" s="191">
        <v>3.6351295336787562E-2</v>
      </c>
      <c r="I187" s="328"/>
      <c r="J187" s="331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</row>
    <row r="188" spans="1:20" s="113" customFormat="1" ht="18" customHeight="1">
      <c r="A188" s="321"/>
      <c r="B188" s="333"/>
      <c r="C188" s="124" t="s">
        <v>995</v>
      </c>
      <c r="D188" s="124" t="s">
        <v>996</v>
      </c>
      <c r="E188" s="172">
        <v>10000</v>
      </c>
      <c r="F188" s="189" t="s">
        <v>1353</v>
      </c>
      <c r="G188" s="189" t="s">
        <v>1620</v>
      </c>
      <c r="H188" s="191">
        <v>0.30292746113989638</v>
      </c>
      <c r="I188" s="328"/>
      <c r="J188" s="331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</row>
    <row r="189" spans="1:20" s="113" customFormat="1" ht="18" customHeight="1">
      <c r="A189" s="321"/>
      <c r="B189" s="333"/>
      <c r="C189" s="124" t="s">
        <v>1101</v>
      </c>
      <c r="D189" s="124" t="s">
        <v>1102</v>
      </c>
      <c r="E189" s="172">
        <v>1200</v>
      </c>
      <c r="F189" s="189" t="s">
        <v>800</v>
      </c>
      <c r="G189" s="189" t="s">
        <v>616</v>
      </c>
      <c r="H189" s="191">
        <v>3.6351295336787562E-2</v>
      </c>
      <c r="I189" s="328"/>
      <c r="J189" s="331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</row>
    <row r="190" spans="1:20" s="113" customFormat="1" ht="18" customHeight="1">
      <c r="A190" s="321"/>
      <c r="B190" s="333"/>
      <c r="C190" s="124" t="s">
        <v>1113</v>
      </c>
      <c r="D190" s="124" t="s">
        <v>1114</v>
      </c>
      <c r="E190" s="172">
        <v>10000</v>
      </c>
      <c r="F190" s="189" t="s">
        <v>1446</v>
      </c>
      <c r="G190" s="189" t="s">
        <v>611</v>
      </c>
      <c r="H190" s="191">
        <v>0.30292746113989638</v>
      </c>
      <c r="I190" s="328"/>
      <c r="J190" s="331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</row>
    <row r="191" spans="1:20" s="113" customFormat="1" ht="18" customHeight="1">
      <c r="A191" s="321"/>
      <c r="B191" s="333"/>
      <c r="C191" s="124" t="s">
        <v>1129</v>
      </c>
      <c r="D191" s="124" t="s">
        <v>1130</v>
      </c>
      <c r="E191" s="172">
        <v>1200</v>
      </c>
      <c r="F191" s="189" t="s">
        <v>1454</v>
      </c>
      <c r="G191" s="189" t="s">
        <v>616</v>
      </c>
      <c r="H191" s="191">
        <v>3.6351295336787562E-2</v>
      </c>
      <c r="I191" s="328"/>
      <c r="J191" s="331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</row>
    <row r="192" spans="1:20" s="113" customFormat="1" ht="18" customHeight="1">
      <c r="A192" s="321"/>
      <c r="B192" s="333"/>
      <c r="C192" s="124" t="s">
        <v>1215</v>
      </c>
      <c r="D192" s="124" t="s">
        <v>1216</v>
      </c>
      <c r="E192" s="172">
        <v>2400</v>
      </c>
      <c r="F192" s="189" t="s">
        <v>1518</v>
      </c>
      <c r="G192" s="189" t="s">
        <v>616</v>
      </c>
      <c r="H192" s="191">
        <v>7.2702590673575124E-2</v>
      </c>
      <c r="I192" s="328"/>
      <c r="J192" s="331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</row>
    <row r="193" spans="1:20" s="113" customFormat="1" ht="18" customHeight="1">
      <c r="A193" s="321"/>
      <c r="B193" s="333"/>
      <c r="C193" s="124" t="s">
        <v>1207</v>
      </c>
      <c r="D193" s="124" t="s">
        <v>1208</v>
      </c>
      <c r="E193" s="172">
        <v>2400</v>
      </c>
      <c r="F193" s="189" t="s">
        <v>1514</v>
      </c>
      <c r="G193" s="189" t="s">
        <v>616</v>
      </c>
      <c r="H193" s="191">
        <v>7.2702590673575124E-2</v>
      </c>
      <c r="I193" s="328"/>
      <c r="J193" s="331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</row>
    <row r="194" spans="1:20" s="113" customFormat="1" ht="18" customHeight="1">
      <c r="A194" s="321"/>
      <c r="B194" s="333"/>
      <c r="C194" s="124" t="s">
        <v>987</v>
      </c>
      <c r="D194" s="124" t="s">
        <v>988</v>
      </c>
      <c r="E194" s="172">
        <v>1200</v>
      </c>
      <c r="F194" s="189" t="s">
        <v>1342</v>
      </c>
      <c r="G194" s="189" t="s">
        <v>593</v>
      </c>
      <c r="H194" s="191">
        <v>3.6351295336787562E-2</v>
      </c>
      <c r="I194" s="328"/>
      <c r="J194" s="331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</row>
    <row r="195" spans="1:20" s="113" customFormat="1" ht="18" customHeight="1">
      <c r="A195" s="321"/>
      <c r="B195" s="333"/>
      <c r="C195" s="124" t="s">
        <v>1005</v>
      </c>
      <c r="D195" s="124" t="s">
        <v>1006</v>
      </c>
      <c r="E195" s="172">
        <v>5000</v>
      </c>
      <c r="F195" s="189" t="s">
        <v>1360</v>
      </c>
      <c r="G195" s="189" t="s">
        <v>1323</v>
      </c>
      <c r="H195" s="191">
        <v>0.15146373056994819</v>
      </c>
      <c r="I195" s="328"/>
      <c r="J195" s="331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</row>
    <row r="196" spans="1:20" s="113" customFormat="1" ht="18" customHeight="1">
      <c r="A196" s="321"/>
      <c r="B196" s="333"/>
      <c r="C196" s="124" t="s">
        <v>1055</v>
      </c>
      <c r="D196" s="124" t="s">
        <v>1056</v>
      </c>
      <c r="E196" s="172">
        <v>2000</v>
      </c>
      <c r="F196" s="189" t="s">
        <v>1413</v>
      </c>
      <c r="G196" s="189" t="s">
        <v>611</v>
      </c>
      <c r="H196" s="191">
        <v>6.0585492227979272E-2</v>
      </c>
      <c r="I196" s="328"/>
      <c r="J196" s="331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</row>
    <row r="197" spans="1:20" s="113" customFormat="1" ht="18" customHeight="1">
      <c r="A197" s="321"/>
      <c r="B197" s="333"/>
      <c r="C197" s="124" t="s">
        <v>1169</v>
      </c>
      <c r="D197" s="124" t="s">
        <v>1170</v>
      </c>
      <c r="E197" s="172">
        <v>85000</v>
      </c>
      <c r="F197" s="189" t="s">
        <v>1493</v>
      </c>
      <c r="G197" s="189" t="s">
        <v>616</v>
      </c>
      <c r="H197" s="191">
        <v>2.5748834196891193</v>
      </c>
      <c r="I197" s="328"/>
      <c r="J197" s="331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s="113" customFormat="1" ht="18" customHeight="1">
      <c r="A198" s="321"/>
      <c r="B198" s="333"/>
      <c r="C198" s="124" t="s">
        <v>1195</v>
      </c>
      <c r="D198" s="124" t="s">
        <v>1196</v>
      </c>
      <c r="E198" s="172">
        <v>2857</v>
      </c>
      <c r="F198" s="189" t="s">
        <v>1506</v>
      </c>
      <c r="G198" s="189" t="s">
        <v>616</v>
      </c>
      <c r="H198" s="191">
        <v>8.6546375647668386E-2</v>
      </c>
      <c r="I198" s="328"/>
      <c r="J198" s="331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</row>
    <row r="199" spans="1:20" s="113" customFormat="1" ht="18" customHeight="1">
      <c r="A199" s="321"/>
      <c r="B199" s="333"/>
      <c r="C199" s="124" t="s">
        <v>1209</v>
      </c>
      <c r="D199" s="124" t="s">
        <v>1210</v>
      </c>
      <c r="E199" s="172">
        <v>9333</v>
      </c>
      <c r="F199" s="189" t="s">
        <v>1515</v>
      </c>
      <c r="G199" s="189" t="s">
        <v>616</v>
      </c>
      <c r="H199" s="191">
        <v>0.28272219948186528</v>
      </c>
      <c r="I199" s="328"/>
      <c r="J199" s="331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</row>
    <row r="200" spans="1:20" s="113" customFormat="1" ht="18" customHeight="1">
      <c r="A200" s="321"/>
      <c r="B200" s="333"/>
      <c r="C200" s="124" t="s">
        <v>1213</v>
      </c>
      <c r="D200" s="124" t="s">
        <v>1214</v>
      </c>
      <c r="E200" s="172">
        <v>5142</v>
      </c>
      <c r="F200" s="189" t="s">
        <v>1517</v>
      </c>
      <c r="G200" s="189" t="s">
        <v>616</v>
      </c>
      <c r="H200" s="191">
        <v>0.1557653005181347</v>
      </c>
      <c r="I200" s="328"/>
      <c r="J200" s="331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</row>
    <row r="201" spans="1:20" s="113" customFormat="1" ht="18" customHeight="1">
      <c r="A201" s="321"/>
      <c r="B201" s="333"/>
      <c r="C201" s="124" t="s">
        <v>1219</v>
      </c>
      <c r="D201" s="124" t="s">
        <v>1220</v>
      </c>
      <c r="E201" s="172">
        <v>13500</v>
      </c>
      <c r="F201" s="189" t="s">
        <v>1522</v>
      </c>
      <c r="G201" s="189" t="s">
        <v>616</v>
      </c>
      <c r="H201" s="191">
        <v>0.40895207253886007</v>
      </c>
      <c r="I201" s="328"/>
      <c r="J201" s="331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</row>
    <row r="202" spans="1:20" s="113" customFormat="1" ht="18" customHeight="1">
      <c r="A202" s="321"/>
      <c r="B202" s="333"/>
      <c r="C202" s="124" t="s">
        <v>1049</v>
      </c>
      <c r="D202" s="124" t="s">
        <v>1050</v>
      </c>
      <c r="E202" s="172">
        <v>2000</v>
      </c>
      <c r="F202" s="189" t="s">
        <v>1406</v>
      </c>
      <c r="G202" s="189" t="s">
        <v>616</v>
      </c>
      <c r="H202" s="191">
        <v>6.0585492227979272E-2</v>
      </c>
      <c r="I202" s="328"/>
      <c r="J202" s="331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</row>
    <row r="203" spans="1:20" s="113" customFormat="1" ht="18" customHeight="1">
      <c r="A203" s="321"/>
      <c r="B203" s="333"/>
      <c r="C203" s="124" t="s">
        <v>1187</v>
      </c>
      <c r="D203" s="124" t="s">
        <v>1188</v>
      </c>
      <c r="E203" s="172">
        <v>3333</v>
      </c>
      <c r="F203" s="189" t="s">
        <v>1502</v>
      </c>
      <c r="G203" s="189" t="s">
        <v>611</v>
      </c>
      <c r="H203" s="191">
        <v>0.10096572279792745</v>
      </c>
      <c r="I203" s="328"/>
      <c r="J203" s="331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</row>
    <row r="204" spans="1:20" s="113" customFormat="1" ht="18" customHeight="1">
      <c r="A204" s="321"/>
      <c r="B204" s="333"/>
      <c r="C204" s="124" t="s">
        <v>1133</v>
      </c>
      <c r="D204" s="124" t="s">
        <v>1134</v>
      </c>
      <c r="E204" s="172">
        <v>7200</v>
      </c>
      <c r="F204" s="189" t="s">
        <v>1456</v>
      </c>
      <c r="G204" s="189" t="s">
        <v>611</v>
      </c>
      <c r="H204" s="191">
        <v>0.21810777202072537</v>
      </c>
      <c r="I204" s="328"/>
      <c r="J204" s="331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</row>
    <row r="205" spans="1:20" s="113" customFormat="1" ht="18" customHeight="1">
      <c r="A205" s="321"/>
      <c r="B205" s="333"/>
      <c r="C205" s="124" t="s">
        <v>1131</v>
      </c>
      <c r="D205" s="124" t="s">
        <v>1132</v>
      </c>
      <c r="E205" s="172">
        <v>7200</v>
      </c>
      <c r="F205" s="189" t="s">
        <v>1455</v>
      </c>
      <c r="G205" s="189" t="s">
        <v>611</v>
      </c>
      <c r="H205" s="191">
        <v>0.21810777202072537</v>
      </c>
      <c r="I205" s="328"/>
      <c r="J205" s="331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</row>
    <row r="206" spans="1:20" s="113" customFormat="1" ht="18" customHeight="1">
      <c r="A206" s="321"/>
      <c r="B206" s="333"/>
      <c r="C206" s="124" t="s">
        <v>991</v>
      </c>
      <c r="D206" s="124" t="s">
        <v>992</v>
      </c>
      <c r="E206" s="172">
        <v>200</v>
      </c>
      <c r="F206" s="189" t="s">
        <v>1348</v>
      </c>
      <c r="G206" s="189" t="s">
        <v>616</v>
      </c>
      <c r="H206" s="191">
        <v>6.0585492227979276E-3</v>
      </c>
      <c r="I206" s="328"/>
      <c r="J206" s="331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</row>
    <row r="207" spans="1:20" s="113" customFormat="1" ht="18" customHeight="1">
      <c r="A207" s="321"/>
      <c r="B207" s="333"/>
      <c r="C207" s="124" t="s">
        <v>983</v>
      </c>
      <c r="D207" s="124" t="s">
        <v>984</v>
      </c>
      <c r="E207" s="172">
        <v>400</v>
      </c>
      <c r="F207" s="189" t="s">
        <v>1338</v>
      </c>
      <c r="G207" s="189" t="s">
        <v>611</v>
      </c>
      <c r="H207" s="191">
        <v>1.2117098445595855E-2</v>
      </c>
      <c r="I207" s="328"/>
      <c r="J207" s="331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</row>
    <row r="208" spans="1:20" s="113" customFormat="1" ht="18" customHeight="1">
      <c r="A208" s="321"/>
      <c r="B208" s="333"/>
      <c r="C208" s="124" t="s">
        <v>1003</v>
      </c>
      <c r="D208" s="124" t="s">
        <v>1004</v>
      </c>
      <c r="E208" s="172">
        <v>200</v>
      </c>
      <c r="F208" s="189" t="s">
        <v>1358</v>
      </c>
      <c r="G208" s="189" t="s">
        <v>1323</v>
      </c>
      <c r="H208" s="191">
        <v>6.0585492227979276E-3</v>
      </c>
      <c r="I208" s="328"/>
      <c r="J208" s="331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</row>
    <row r="209" spans="1:20" s="113" customFormat="1" ht="18" customHeight="1">
      <c r="A209" s="321"/>
      <c r="B209" s="333"/>
      <c r="C209" s="124" t="s">
        <v>1007</v>
      </c>
      <c r="D209" s="124" t="s">
        <v>1008</v>
      </c>
      <c r="E209" s="172">
        <v>200</v>
      </c>
      <c r="F209" s="189" t="s">
        <v>1363</v>
      </c>
      <c r="G209" s="189" t="s">
        <v>611</v>
      </c>
      <c r="H209" s="191">
        <v>6.0585492227979276E-3</v>
      </c>
      <c r="I209" s="328"/>
      <c r="J209" s="331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</row>
    <row r="210" spans="1:20" s="113" customFormat="1" ht="18" customHeight="1">
      <c r="A210" s="321"/>
      <c r="B210" s="333"/>
      <c r="C210" s="124" t="s">
        <v>1009</v>
      </c>
      <c r="D210" s="124" t="s">
        <v>1010</v>
      </c>
      <c r="E210" s="172">
        <v>200</v>
      </c>
      <c r="F210" s="189" t="s">
        <v>1364</v>
      </c>
      <c r="G210" s="189" t="s">
        <v>611</v>
      </c>
      <c r="H210" s="191">
        <v>6.0585492227979276E-3</v>
      </c>
      <c r="I210" s="328"/>
      <c r="J210" s="331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</row>
    <row r="211" spans="1:20" s="113" customFormat="1" ht="18" customHeight="1">
      <c r="A211" s="321"/>
      <c r="B211" s="333"/>
      <c r="C211" s="124" t="s">
        <v>1099</v>
      </c>
      <c r="D211" s="124" t="s">
        <v>1100</v>
      </c>
      <c r="E211" s="172">
        <v>200</v>
      </c>
      <c r="F211" s="189" t="s">
        <v>1440</v>
      </c>
      <c r="G211" s="189" t="s">
        <v>611</v>
      </c>
      <c r="H211" s="191">
        <v>6.0585492227979276E-3</v>
      </c>
      <c r="I211" s="328"/>
      <c r="J211" s="331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</row>
    <row r="212" spans="1:20" s="113" customFormat="1" ht="18" customHeight="1">
      <c r="A212" s="321"/>
      <c r="B212" s="333"/>
      <c r="C212" s="124" t="s">
        <v>1125</v>
      </c>
      <c r="D212" s="124" t="s">
        <v>1126</v>
      </c>
      <c r="E212" s="172">
        <v>2600</v>
      </c>
      <c r="F212" s="189" t="s">
        <v>1452</v>
      </c>
      <c r="G212" s="189" t="s">
        <v>611</v>
      </c>
      <c r="H212" s="191">
        <v>7.8761139896373053E-2</v>
      </c>
      <c r="I212" s="328"/>
      <c r="J212" s="331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</row>
    <row r="213" spans="1:20" s="113" customFormat="1" ht="18" customHeight="1">
      <c r="A213" s="321"/>
      <c r="B213" s="333"/>
      <c r="C213" s="124" t="s">
        <v>1175</v>
      </c>
      <c r="D213" s="124" t="s">
        <v>1176</v>
      </c>
      <c r="E213" s="172">
        <v>4000</v>
      </c>
      <c r="F213" s="189" t="s">
        <v>1496</v>
      </c>
      <c r="G213" s="189" t="s">
        <v>616</v>
      </c>
      <c r="H213" s="191">
        <v>0.12117098445595854</v>
      </c>
      <c r="I213" s="328"/>
      <c r="J213" s="331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</row>
    <row r="214" spans="1:20" s="113" customFormat="1" ht="18" customHeight="1">
      <c r="A214" s="321"/>
      <c r="B214" s="333"/>
      <c r="C214" s="124" t="s">
        <v>1179</v>
      </c>
      <c r="D214" s="124" t="s">
        <v>1180</v>
      </c>
      <c r="E214" s="172">
        <v>400</v>
      </c>
      <c r="F214" s="189" t="s">
        <v>1498</v>
      </c>
      <c r="G214" s="189" t="s">
        <v>616</v>
      </c>
      <c r="H214" s="191">
        <v>1.2117098445595855E-2</v>
      </c>
      <c r="I214" s="328"/>
      <c r="J214" s="331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</row>
    <row r="215" spans="1:20" s="113" customFormat="1" ht="18" customHeight="1">
      <c r="A215" s="321"/>
      <c r="B215" s="333"/>
      <c r="C215" s="124" t="s">
        <v>1069</v>
      </c>
      <c r="D215" s="124" t="s">
        <v>1070</v>
      </c>
      <c r="E215" s="172">
        <v>200</v>
      </c>
      <c r="F215" s="189" t="s">
        <v>1423</v>
      </c>
      <c r="G215" s="189" t="s">
        <v>630</v>
      </c>
      <c r="H215" s="191">
        <v>6.0585492227979276E-3</v>
      </c>
      <c r="I215" s="328"/>
      <c r="J215" s="331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</row>
    <row r="216" spans="1:20" s="113" customFormat="1" ht="18" customHeight="1">
      <c r="A216" s="321"/>
      <c r="B216" s="333"/>
      <c r="C216" s="124" t="s">
        <v>1153</v>
      </c>
      <c r="D216" s="124" t="s">
        <v>1154</v>
      </c>
      <c r="E216" s="172">
        <v>1200</v>
      </c>
      <c r="F216" s="189" t="s">
        <v>1479</v>
      </c>
      <c r="G216" s="189" t="s">
        <v>611</v>
      </c>
      <c r="H216" s="191">
        <v>3.6351295336787562E-2</v>
      </c>
      <c r="I216" s="328"/>
      <c r="J216" s="331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</row>
    <row r="217" spans="1:20" s="113" customFormat="1" ht="18" customHeight="1">
      <c r="A217" s="321"/>
      <c r="B217" s="333"/>
      <c r="C217" s="124" t="s">
        <v>1155</v>
      </c>
      <c r="D217" s="124" t="s">
        <v>1156</v>
      </c>
      <c r="E217" s="172">
        <v>800</v>
      </c>
      <c r="F217" s="189" t="s">
        <v>1480</v>
      </c>
      <c r="G217" s="189" t="s">
        <v>611</v>
      </c>
      <c r="H217" s="191">
        <v>2.423419689119171E-2</v>
      </c>
      <c r="I217" s="328"/>
      <c r="J217" s="331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</row>
    <row r="218" spans="1:20" s="113" customFormat="1" ht="18" customHeight="1">
      <c r="A218" s="321"/>
      <c r="B218" s="333"/>
      <c r="C218" s="124" t="s">
        <v>1181</v>
      </c>
      <c r="D218" s="124" t="s">
        <v>1182</v>
      </c>
      <c r="E218" s="172">
        <v>800</v>
      </c>
      <c r="F218" s="189" t="s">
        <v>1499</v>
      </c>
      <c r="G218" s="189" t="s">
        <v>611</v>
      </c>
      <c r="H218" s="191">
        <v>2.423419689119171E-2</v>
      </c>
      <c r="I218" s="328"/>
      <c r="J218" s="331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</row>
    <row r="219" spans="1:20" s="113" customFormat="1" ht="18" customHeight="1">
      <c r="A219" s="321"/>
      <c r="B219" s="333"/>
      <c r="C219" s="124" t="s">
        <v>1201</v>
      </c>
      <c r="D219" s="124" t="s">
        <v>1202</v>
      </c>
      <c r="E219" s="172">
        <v>2000</v>
      </c>
      <c r="F219" s="189" t="s">
        <v>1509</v>
      </c>
      <c r="G219" s="189" t="s">
        <v>616</v>
      </c>
      <c r="H219" s="191">
        <v>6.0585492227979272E-2</v>
      </c>
      <c r="I219" s="328"/>
      <c r="J219" s="331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</row>
    <row r="220" spans="1:20" s="113" customFormat="1" ht="18" customHeight="1">
      <c r="A220" s="321"/>
      <c r="B220" s="333"/>
      <c r="C220" s="124" t="s">
        <v>1165</v>
      </c>
      <c r="D220" s="124" t="s">
        <v>1166</v>
      </c>
      <c r="E220" s="172">
        <v>2200</v>
      </c>
      <c r="F220" s="189" t="s">
        <v>1490</v>
      </c>
      <c r="G220" s="189" t="s">
        <v>1491</v>
      </c>
      <c r="H220" s="191">
        <v>6.6644041450777194E-2</v>
      </c>
      <c r="I220" s="328"/>
      <c r="J220" s="331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</row>
    <row r="221" spans="1:20" s="113" customFormat="1" ht="18" customHeight="1">
      <c r="A221" s="321"/>
      <c r="B221" s="333"/>
      <c r="C221" s="124" t="s">
        <v>1015</v>
      </c>
      <c r="D221" s="124" t="s">
        <v>1016</v>
      </c>
      <c r="E221" s="172">
        <v>1800</v>
      </c>
      <c r="F221" s="189" t="s">
        <v>1372</v>
      </c>
      <c r="G221" s="189" t="s">
        <v>616</v>
      </c>
      <c r="H221" s="191">
        <v>5.4526943005181343E-2</v>
      </c>
      <c r="I221" s="328"/>
      <c r="J221" s="331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</row>
    <row r="222" spans="1:20" s="113" customFormat="1" ht="18" customHeight="1">
      <c r="A222" s="321"/>
      <c r="B222" s="333"/>
      <c r="C222" s="124" t="s">
        <v>1071</v>
      </c>
      <c r="D222" s="124" t="s">
        <v>1072</v>
      </c>
      <c r="E222" s="172">
        <v>200</v>
      </c>
      <c r="F222" s="189" t="s">
        <v>1426</v>
      </c>
      <c r="G222" s="189" t="s">
        <v>593</v>
      </c>
      <c r="H222" s="191">
        <v>6.0585492227979276E-3</v>
      </c>
      <c r="I222" s="328"/>
      <c r="J222" s="331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</row>
    <row r="223" spans="1:20" s="113" customFormat="1" ht="18" customHeight="1">
      <c r="A223" s="321"/>
      <c r="B223" s="333"/>
      <c r="C223" s="124" t="s">
        <v>1171</v>
      </c>
      <c r="D223" s="124" t="s">
        <v>1172</v>
      </c>
      <c r="E223" s="172">
        <v>1600</v>
      </c>
      <c r="F223" s="189" t="s">
        <v>1494</v>
      </c>
      <c r="G223" s="189" t="s">
        <v>616</v>
      </c>
      <c r="H223" s="191">
        <v>4.846839378238342E-2</v>
      </c>
      <c r="I223" s="328"/>
      <c r="J223" s="331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</row>
    <row r="224" spans="1:20" s="113" customFormat="1" ht="18" customHeight="1">
      <c r="A224" s="321"/>
      <c r="B224" s="333"/>
      <c r="C224" s="124" t="s">
        <v>1173</v>
      </c>
      <c r="D224" s="124" t="s">
        <v>1174</v>
      </c>
      <c r="E224" s="172">
        <v>200</v>
      </c>
      <c r="F224" s="189" t="s">
        <v>1495</v>
      </c>
      <c r="G224" s="189" t="s">
        <v>611</v>
      </c>
      <c r="H224" s="191">
        <v>6.0585492227979276E-3</v>
      </c>
      <c r="I224" s="328"/>
      <c r="J224" s="331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</row>
    <row r="225" spans="1:20" s="113" customFormat="1" ht="18" customHeight="1">
      <c r="A225" s="321"/>
      <c r="B225" s="333"/>
      <c r="C225" s="124" t="s">
        <v>1197</v>
      </c>
      <c r="D225" s="124" t="s">
        <v>1198</v>
      </c>
      <c r="E225" s="172">
        <v>600</v>
      </c>
      <c r="F225" s="189" t="s">
        <v>1507</v>
      </c>
      <c r="G225" s="189" t="s">
        <v>611</v>
      </c>
      <c r="H225" s="191">
        <v>1.8175647668393781E-2</v>
      </c>
      <c r="I225" s="328"/>
      <c r="J225" s="331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</row>
    <row r="226" spans="1:20" s="113" customFormat="1" ht="18" customHeight="1">
      <c r="A226" s="321"/>
      <c r="B226" s="333"/>
      <c r="C226" s="124" t="s">
        <v>1157</v>
      </c>
      <c r="D226" s="124" t="s">
        <v>1158</v>
      </c>
      <c r="E226" s="172">
        <v>2600</v>
      </c>
      <c r="F226" s="189" t="s">
        <v>1481</v>
      </c>
      <c r="G226" s="189" t="s">
        <v>611</v>
      </c>
      <c r="H226" s="191">
        <v>7.8761139896373053E-2</v>
      </c>
      <c r="I226" s="328"/>
      <c r="J226" s="331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</row>
    <row r="227" spans="1:20" s="113" customFormat="1" ht="18" customHeight="1">
      <c r="A227" s="321"/>
      <c r="B227" s="333"/>
      <c r="C227" s="124" t="s">
        <v>967</v>
      </c>
      <c r="D227" s="124" t="s">
        <v>968</v>
      </c>
      <c r="E227" s="172">
        <v>200</v>
      </c>
      <c r="F227" s="189" t="s">
        <v>1318</v>
      </c>
      <c r="G227" s="189" t="s">
        <v>611</v>
      </c>
      <c r="H227" s="191">
        <v>6.0585492227979276E-3</v>
      </c>
      <c r="I227" s="328"/>
      <c r="J227" s="331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</row>
    <row r="228" spans="1:20" s="113" customFormat="1" ht="18" customHeight="1">
      <c r="A228" s="321"/>
      <c r="B228" s="333"/>
      <c r="C228" s="124" t="s">
        <v>985</v>
      </c>
      <c r="D228" s="124" t="s">
        <v>986</v>
      </c>
      <c r="E228" s="172">
        <v>200</v>
      </c>
      <c r="F228" s="189" t="s">
        <v>1339</v>
      </c>
      <c r="G228" s="189" t="s">
        <v>1323</v>
      </c>
      <c r="H228" s="191">
        <v>6.0585492227979276E-3</v>
      </c>
      <c r="I228" s="328"/>
      <c r="J228" s="331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</row>
    <row r="229" spans="1:20" s="113" customFormat="1" ht="18" customHeight="1">
      <c r="A229" s="321"/>
      <c r="B229" s="333"/>
      <c r="C229" s="124" t="s">
        <v>1101</v>
      </c>
      <c r="D229" s="124" t="s">
        <v>1102</v>
      </c>
      <c r="E229" s="172">
        <v>2000</v>
      </c>
      <c r="F229" s="189" t="s">
        <v>800</v>
      </c>
      <c r="G229" s="189" t="s">
        <v>616</v>
      </c>
      <c r="H229" s="191">
        <v>6.0585492227979272E-2</v>
      </c>
      <c r="I229" s="328"/>
      <c r="J229" s="331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</row>
    <row r="230" spans="1:20" s="113" customFormat="1" ht="18" customHeight="1">
      <c r="A230" s="321"/>
      <c r="B230" s="333"/>
      <c r="C230" s="124" t="s">
        <v>1207</v>
      </c>
      <c r="D230" s="124" t="s">
        <v>1208</v>
      </c>
      <c r="E230" s="172">
        <v>400</v>
      </c>
      <c r="F230" s="189" t="s">
        <v>1514</v>
      </c>
      <c r="G230" s="189" t="s">
        <v>616</v>
      </c>
      <c r="H230" s="191">
        <v>1.2117098445595855E-2</v>
      </c>
      <c r="I230" s="328"/>
      <c r="J230" s="331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</row>
    <row r="231" spans="1:20" s="113" customFormat="1" ht="18" customHeight="1">
      <c r="A231" s="321"/>
      <c r="B231" s="333"/>
      <c r="C231" s="124" t="s">
        <v>987</v>
      </c>
      <c r="D231" s="124" t="s">
        <v>988</v>
      </c>
      <c r="E231" s="172">
        <v>200</v>
      </c>
      <c r="F231" s="189" t="s">
        <v>1342</v>
      </c>
      <c r="G231" s="189" t="s">
        <v>593</v>
      </c>
      <c r="H231" s="191">
        <v>6.0585492227979276E-3</v>
      </c>
      <c r="I231" s="328"/>
      <c r="J231" s="331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</row>
    <row r="232" spans="1:20" s="113" customFormat="1" ht="18" customHeight="1">
      <c r="A232" s="321"/>
      <c r="B232" s="333"/>
      <c r="C232" s="124" t="s">
        <v>993</v>
      </c>
      <c r="D232" s="124" t="s">
        <v>994</v>
      </c>
      <c r="E232" s="172">
        <v>200</v>
      </c>
      <c r="F232" s="189" t="s">
        <v>1350</v>
      </c>
      <c r="G232" s="189" t="s">
        <v>1323</v>
      </c>
      <c r="H232" s="191">
        <v>6.0585492227979276E-3</v>
      </c>
      <c r="I232" s="328"/>
      <c r="J232" s="331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</row>
    <row r="233" spans="1:20" s="113" customFormat="1" ht="18" customHeight="1">
      <c r="A233" s="321"/>
      <c r="B233" s="333"/>
      <c r="C233" s="124" t="s">
        <v>1057</v>
      </c>
      <c r="D233" s="124" t="s">
        <v>1058</v>
      </c>
      <c r="E233" s="172">
        <v>600</v>
      </c>
      <c r="F233" s="189" t="s">
        <v>1414</v>
      </c>
      <c r="G233" s="189" t="s">
        <v>616</v>
      </c>
      <c r="H233" s="191">
        <v>1.8175647668393781E-2</v>
      </c>
      <c r="I233" s="328"/>
      <c r="J233" s="331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</row>
    <row r="234" spans="1:20" s="113" customFormat="1" ht="18" customHeight="1">
      <c r="A234" s="321"/>
      <c r="B234" s="333"/>
      <c r="C234" s="124" t="s">
        <v>1169</v>
      </c>
      <c r="D234" s="124" t="s">
        <v>1170</v>
      </c>
      <c r="E234" s="172">
        <v>85000</v>
      </c>
      <c r="F234" s="189" t="s">
        <v>1493</v>
      </c>
      <c r="G234" s="189" t="s">
        <v>616</v>
      </c>
      <c r="H234" s="191">
        <v>2.5748834196891193</v>
      </c>
      <c r="I234" s="328"/>
      <c r="J234" s="331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</row>
    <row r="235" spans="1:20" s="113" customFormat="1" ht="18" customHeight="1">
      <c r="A235" s="321"/>
      <c r="B235" s="333"/>
      <c r="C235" s="124" t="s">
        <v>1195</v>
      </c>
      <c r="D235" s="124" t="s">
        <v>1196</v>
      </c>
      <c r="E235" s="172">
        <v>2857</v>
      </c>
      <c r="F235" s="189" t="s">
        <v>1506</v>
      </c>
      <c r="G235" s="189" t="s">
        <v>616</v>
      </c>
      <c r="H235" s="191">
        <v>8.6546375647668386E-2</v>
      </c>
      <c r="I235" s="328"/>
      <c r="J235" s="331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</row>
    <row r="236" spans="1:20" s="113" customFormat="1" ht="18" customHeight="1">
      <c r="A236" s="321"/>
      <c r="B236" s="333"/>
      <c r="C236" s="124" t="s">
        <v>1209</v>
      </c>
      <c r="D236" s="124" t="s">
        <v>1210</v>
      </c>
      <c r="E236" s="172">
        <v>9333</v>
      </c>
      <c r="F236" s="189" t="s">
        <v>1515</v>
      </c>
      <c r="G236" s="189" t="s">
        <v>616</v>
      </c>
      <c r="H236" s="191">
        <v>0.28272219948186528</v>
      </c>
      <c r="I236" s="328"/>
      <c r="J236" s="331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</row>
    <row r="237" spans="1:20" s="113" customFormat="1" ht="18" customHeight="1">
      <c r="A237" s="321"/>
      <c r="B237" s="333"/>
      <c r="C237" s="124" t="s">
        <v>1213</v>
      </c>
      <c r="D237" s="124" t="s">
        <v>1214</v>
      </c>
      <c r="E237" s="172">
        <v>5142</v>
      </c>
      <c r="F237" s="189" t="s">
        <v>1517</v>
      </c>
      <c r="G237" s="189" t="s">
        <v>616</v>
      </c>
      <c r="H237" s="191">
        <v>0.1557653005181347</v>
      </c>
      <c r="I237" s="328"/>
      <c r="J237" s="331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</row>
    <row r="238" spans="1:20" s="113" customFormat="1" ht="18" customHeight="1">
      <c r="A238" s="321"/>
      <c r="B238" s="333"/>
      <c r="C238" s="124" t="s">
        <v>1219</v>
      </c>
      <c r="D238" s="124" t="s">
        <v>1220</v>
      </c>
      <c r="E238" s="172">
        <v>13500</v>
      </c>
      <c r="F238" s="189" t="s">
        <v>1522</v>
      </c>
      <c r="G238" s="189" t="s">
        <v>616</v>
      </c>
      <c r="H238" s="191">
        <v>0.40895207253886007</v>
      </c>
      <c r="I238" s="328"/>
      <c r="J238" s="331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</row>
    <row r="239" spans="1:20" s="113" customFormat="1" ht="18" customHeight="1">
      <c r="A239" s="321"/>
      <c r="B239" s="333"/>
      <c r="C239" s="124" t="s">
        <v>1013</v>
      </c>
      <c r="D239" s="124" t="s">
        <v>1014</v>
      </c>
      <c r="E239" s="172">
        <v>4285</v>
      </c>
      <c r="F239" s="189" t="s">
        <v>1370</v>
      </c>
      <c r="G239" s="189" t="s">
        <v>616</v>
      </c>
      <c r="H239" s="191">
        <v>0.12980441709844559</v>
      </c>
      <c r="I239" s="328"/>
      <c r="J239" s="331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</row>
    <row r="240" spans="1:20" s="113" customFormat="1" ht="18" customHeight="1">
      <c r="A240" s="321"/>
      <c r="B240" s="333"/>
      <c r="C240" s="124" t="s">
        <v>1187</v>
      </c>
      <c r="D240" s="124" t="s">
        <v>1188</v>
      </c>
      <c r="E240" s="172">
        <v>3333</v>
      </c>
      <c r="F240" s="189" t="s">
        <v>1502</v>
      </c>
      <c r="G240" s="189" t="s">
        <v>611</v>
      </c>
      <c r="H240" s="191">
        <v>0.10096572279792745</v>
      </c>
      <c r="I240" s="328"/>
      <c r="J240" s="331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</row>
    <row r="241" spans="1:20" s="113" customFormat="1" ht="18" customHeight="1">
      <c r="A241" s="321"/>
      <c r="B241" s="333"/>
      <c r="C241" s="124" t="s">
        <v>1045</v>
      </c>
      <c r="D241" s="124" t="s">
        <v>1046</v>
      </c>
      <c r="E241" s="172">
        <v>200</v>
      </c>
      <c r="F241" s="189" t="s">
        <v>1402</v>
      </c>
      <c r="G241" s="189" t="s">
        <v>712</v>
      </c>
      <c r="H241" s="191">
        <v>6.0585492227979276E-3</v>
      </c>
      <c r="I241" s="328"/>
      <c r="J241" s="331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</row>
    <row r="242" spans="1:20" s="113" customFormat="1" ht="18" customHeight="1">
      <c r="A242" s="321"/>
      <c r="B242" s="333"/>
      <c r="C242" s="124" t="s">
        <v>1133</v>
      </c>
      <c r="D242" s="124" t="s">
        <v>1134</v>
      </c>
      <c r="E242" s="172">
        <v>600</v>
      </c>
      <c r="F242" s="189" t="s">
        <v>1456</v>
      </c>
      <c r="G242" s="189" t="s">
        <v>611</v>
      </c>
      <c r="H242" s="191">
        <v>1.8175647668393781E-2</v>
      </c>
      <c r="I242" s="328"/>
      <c r="J242" s="331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</row>
    <row r="243" spans="1:20" s="113" customFormat="1" ht="18" customHeight="1">
      <c r="A243" s="321"/>
      <c r="B243" s="333"/>
      <c r="C243" s="124" t="s">
        <v>1131</v>
      </c>
      <c r="D243" s="124" t="s">
        <v>1132</v>
      </c>
      <c r="E243" s="172">
        <v>1400</v>
      </c>
      <c r="F243" s="189" t="s">
        <v>1455</v>
      </c>
      <c r="G243" s="189" t="s">
        <v>611</v>
      </c>
      <c r="H243" s="191">
        <v>4.2409844559585491E-2</v>
      </c>
      <c r="I243" s="328"/>
      <c r="J243" s="331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</row>
    <row r="244" spans="1:20" s="113" customFormat="1" ht="18" customHeight="1">
      <c r="A244" s="321"/>
      <c r="B244" s="333"/>
      <c r="C244" s="124" t="s">
        <v>1175</v>
      </c>
      <c r="D244" s="124" t="s">
        <v>1176</v>
      </c>
      <c r="E244" s="172">
        <v>18000</v>
      </c>
      <c r="F244" s="189" t="s">
        <v>1496</v>
      </c>
      <c r="G244" s="189" t="s">
        <v>616</v>
      </c>
      <c r="H244" s="191">
        <v>0.5452694300518135</v>
      </c>
      <c r="I244" s="328"/>
      <c r="J244" s="331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</row>
    <row r="245" spans="1:20" s="113" customFormat="1" ht="18" customHeight="1">
      <c r="A245" s="321"/>
      <c r="B245" s="333"/>
      <c r="C245" s="124" t="s">
        <v>969</v>
      </c>
      <c r="D245" s="124" t="s">
        <v>970</v>
      </c>
      <c r="E245" s="172">
        <v>7800</v>
      </c>
      <c r="F245" s="189" t="s">
        <v>1321</v>
      </c>
      <c r="G245" s="189" t="s">
        <v>616</v>
      </c>
      <c r="H245" s="191">
        <v>0.23628341968911917</v>
      </c>
      <c r="I245" s="328"/>
      <c r="J245" s="331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</row>
    <row r="246" spans="1:20" s="113" customFormat="1" ht="18" customHeight="1">
      <c r="A246" s="321"/>
      <c r="B246" s="333"/>
      <c r="C246" s="124" t="s">
        <v>977</v>
      </c>
      <c r="D246" s="124" t="s">
        <v>978</v>
      </c>
      <c r="E246" s="172">
        <v>7800</v>
      </c>
      <c r="F246" s="189" t="s">
        <v>1331</v>
      </c>
      <c r="G246" s="189" t="s">
        <v>611</v>
      </c>
      <c r="H246" s="191">
        <v>0.23628341968911917</v>
      </c>
      <c r="I246" s="328"/>
      <c r="J246" s="331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</row>
    <row r="247" spans="1:20" s="113" customFormat="1" ht="18" customHeight="1">
      <c r="A247" s="321"/>
      <c r="B247" s="333"/>
      <c r="C247" s="124" t="s">
        <v>1003</v>
      </c>
      <c r="D247" s="124" t="s">
        <v>1004</v>
      </c>
      <c r="E247" s="172">
        <v>7800</v>
      </c>
      <c r="F247" s="189" t="s">
        <v>1358</v>
      </c>
      <c r="G247" s="189" t="s">
        <v>1323</v>
      </c>
      <c r="H247" s="191">
        <v>0.23628341968911917</v>
      </c>
      <c r="I247" s="328"/>
      <c r="J247" s="331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</row>
    <row r="248" spans="1:20" s="113" customFormat="1" ht="18" customHeight="1">
      <c r="A248" s="321"/>
      <c r="B248" s="333"/>
      <c r="C248" s="124" t="s">
        <v>1007</v>
      </c>
      <c r="D248" s="124" t="s">
        <v>1008</v>
      </c>
      <c r="E248" s="172">
        <v>7800</v>
      </c>
      <c r="F248" s="189" t="s">
        <v>1363</v>
      </c>
      <c r="G248" s="189" t="s">
        <v>611</v>
      </c>
      <c r="H248" s="191">
        <v>0.23628341968911917</v>
      </c>
      <c r="I248" s="328"/>
      <c r="J248" s="331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</row>
    <row r="249" spans="1:20" s="113" customFormat="1" ht="18" customHeight="1">
      <c r="A249" s="321"/>
      <c r="B249" s="333"/>
      <c r="C249" s="124" t="s">
        <v>1019</v>
      </c>
      <c r="D249" s="124" t="s">
        <v>1020</v>
      </c>
      <c r="E249" s="172">
        <v>7800</v>
      </c>
      <c r="F249" s="189" t="s">
        <v>1378</v>
      </c>
      <c r="G249" s="189" t="s">
        <v>1620</v>
      </c>
      <c r="H249" s="191">
        <v>0.23628341968911917</v>
      </c>
      <c r="I249" s="328"/>
      <c r="J249" s="331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</row>
    <row r="250" spans="1:20" s="113" customFormat="1" ht="18" customHeight="1">
      <c r="A250" s="321"/>
      <c r="B250" s="333"/>
      <c r="C250" s="124" t="s">
        <v>1077</v>
      </c>
      <c r="D250" s="124" t="s">
        <v>1078</v>
      </c>
      <c r="E250" s="172">
        <v>15600</v>
      </c>
      <c r="F250" s="189" t="s">
        <v>1429</v>
      </c>
      <c r="G250" s="189" t="s">
        <v>616</v>
      </c>
      <c r="H250" s="191">
        <v>0.47256683937823835</v>
      </c>
      <c r="I250" s="328"/>
      <c r="J250" s="331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</row>
    <row r="251" spans="1:20" s="113" customFormat="1" ht="18" customHeight="1">
      <c r="A251" s="321"/>
      <c r="B251" s="333"/>
      <c r="C251" s="124" t="s">
        <v>1125</v>
      </c>
      <c r="D251" s="124" t="s">
        <v>1126</v>
      </c>
      <c r="E251" s="172">
        <v>7800</v>
      </c>
      <c r="F251" s="189" t="s">
        <v>1452</v>
      </c>
      <c r="G251" s="189" t="s">
        <v>611</v>
      </c>
      <c r="H251" s="191">
        <v>0.23628341968911917</v>
      </c>
      <c r="I251" s="328"/>
      <c r="J251" s="331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</row>
    <row r="252" spans="1:20" s="113" customFormat="1" ht="18" customHeight="1">
      <c r="A252" s="321"/>
      <c r="B252" s="333"/>
      <c r="C252" s="124" t="s">
        <v>1175</v>
      </c>
      <c r="D252" s="124" t="s">
        <v>1176</v>
      </c>
      <c r="E252" s="172">
        <v>4000</v>
      </c>
      <c r="F252" s="189" t="s">
        <v>1496</v>
      </c>
      <c r="G252" s="189" t="s">
        <v>616</v>
      </c>
      <c r="H252" s="191">
        <v>0.12117098445595854</v>
      </c>
      <c r="I252" s="328"/>
      <c r="J252" s="331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</row>
    <row r="253" spans="1:20" s="113" customFormat="1" ht="18" customHeight="1">
      <c r="A253" s="321"/>
      <c r="B253" s="333"/>
      <c r="C253" s="124" t="s">
        <v>1179</v>
      </c>
      <c r="D253" s="124" t="s">
        <v>1180</v>
      </c>
      <c r="E253" s="172">
        <v>15600</v>
      </c>
      <c r="F253" s="189" t="s">
        <v>1498</v>
      </c>
      <c r="G253" s="189" t="s">
        <v>616</v>
      </c>
      <c r="H253" s="191">
        <v>0.47256683937823835</v>
      </c>
      <c r="I253" s="328"/>
      <c r="J253" s="331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</row>
    <row r="254" spans="1:20" s="113" customFormat="1" ht="18" customHeight="1">
      <c r="A254" s="321"/>
      <c r="B254" s="333"/>
      <c r="C254" s="124" t="s">
        <v>1069</v>
      </c>
      <c r="D254" s="124" t="s">
        <v>1070</v>
      </c>
      <c r="E254" s="172">
        <v>23400</v>
      </c>
      <c r="F254" s="189" t="s">
        <v>1423</v>
      </c>
      <c r="G254" s="189" t="s">
        <v>630</v>
      </c>
      <c r="H254" s="191">
        <v>0.70885025906735755</v>
      </c>
      <c r="I254" s="328"/>
      <c r="J254" s="331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</row>
    <row r="255" spans="1:20" s="113" customFormat="1" ht="18" customHeight="1">
      <c r="A255" s="321"/>
      <c r="B255" s="333"/>
      <c r="C255" s="124" t="s">
        <v>1191</v>
      </c>
      <c r="D255" s="124" t="s">
        <v>1192</v>
      </c>
      <c r="E255" s="172">
        <v>19700</v>
      </c>
      <c r="F255" s="189" t="s">
        <v>1504</v>
      </c>
      <c r="G255" s="189" t="s">
        <v>611</v>
      </c>
      <c r="H255" s="191">
        <v>0.59676709844559583</v>
      </c>
      <c r="I255" s="328"/>
      <c r="J255" s="331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</row>
    <row r="256" spans="1:20" s="113" customFormat="1" ht="18" customHeight="1">
      <c r="A256" s="321"/>
      <c r="B256" s="333"/>
      <c r="C256" s="124" t="s">
        <v>1201</v>
      </c>
      <c r="D256" s="124" t="s">
        <v>1202</v>
      </c>
      <c r="E256" s="172">
        <v>195000</v>
      </c>
      <c r="F256" s="189" t="s">
        <v>1509</v>
      </c>
      <c r="G256" s="189" t="s">
        <v>616</v>
      </c>
      <c r="H256" s="191">
        <v>5.9070854922279787</v>
      </c>
      <c r="I256" s="328"/>
      <c r="J256" s="331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</row>
    <row r="257" spans="1:20" s="113" customFormat="1" ht="18" customHeight="1">
      <c r="A257" s="321"/>
      <c r="B257" s="333"/>
      <c r="C257" s="124" t="s">
        <v>975</v>
      </c>
      <c r="D257" s="124" t="s">
        <v>976</v>
      </c>
      <c r="E257" s="172">
        <v>7800</v>
      </c>
      <c r="F257" s="189" t="s">
        <v>1328</v>
      </c>
      <c r="G257" s="189" t="s">
        <v>611</v>
      </c>
      <c r="H257" s="191">
        <v>0.23628341968911917</v>
      </c>
      <c r="I257" s="328"/>
      <c r="J257" s="331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</row>
    <row r="258" spans="1:20" s="113" customFormat="1" ht="18" customHeight="1">
      <c r="A258" s="321"/>
      <c r="B258" s="333"/>
      <c r="C258" s="124" t="s">
        <v>999</v>
      </c>
      <c r="D258" s="124" t="s">
        <v>1000</v>
      </c>
      <c r="E258" s="172">
        <v>18000</v>
      </c>
      <c r="F258" s="189" t="s">
        <v>648</v>
      </c>
      <c r="G258" s="189" t="s">
        <v>1620</v>
      </c>
      <c r="H258" s="191">
        <v>0.5452694300518135</v>
      </c>
      <c r="I258" s="328"/>
      <c r="J258" s="331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</row>
    <row r="259" spans="1:20" s="113" customFormat="1" ht="18" customHeight="1">
      <c r="A259" s="321"/>
      <c r="B259" s="333"/>
      <c r="C259" s="124" t="s">
        <v>1001</v>
      </c>
      <c r="D259" s="124" t="s">
        <v>1002</v>
      </c>
      <c r="E259" s="172">
        <v>39000</v>
      </c>
      <c r="F259" s="189" t="s">
        <v>1355</v>
      </c>
      <c r="G259" s="189" t="s">
        <v>663</v>
      </c>
      <c r="H259" s="191">
        <v>1.1814170984455958</v>
      </c>
      <c r="I259" s="328"/>
      <c r="J259" s="331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</row>
    <row r="260" spans="1:20" s="113" customFormat="1" ht="18" customHeight="1">
      <c r="A260" s="321"/>
      <c r="B260" s="333"/>
      <c r="C260" s="124" t="s">
        <v>1127</v>
      </c>
      <c r="D260" s="124" t="s">
        <v>1128</v>
      </c>
      <c r="E260" s="172">
        <v>46800</v>
      </c>
      <c r="F260" s="189" t="s">
        <v>1453</v>
      </c>
      <c r="G260" s="189" t="s">
        <v>611</v>
      </c>
      <c r="H260" s="191">
        <v>1.4177005181347151</v>
      </c>
      <c r="I260" s="328"/>
      <c r="J260" s="331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</row>
    <row r="261" spans="1:20" s="113" customFormat="1" ht="18" customHeight="1">
      <c r="A261" s="321"/>
      <c r="B261" s="333"/>
      <c r="C261" s="124" t="s">
        <v>1071</v>
      </c>
      <c r="D261" s="124" t="s">
        <v>1072</v>
      </c>
      <c r="E261" s="172">
        <v>7800</v>
      </c>
      <c r="F261" s="189" t="s">
        <v>1426</v>
      </c>
      <c r="G261" s="189" t="s">
        <v>593</v>
      </c>
      <c r="H261" s="191">
        <v>0.23628341968911917</v>
      </c>
      <c r="I261" s="328"/>
      <c r="J261" s="331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</row>
    <row r="262" spans="1:20" s="113" customFormat="1" ht="18" customHeight="1">
      <c r="A262" s="321"/>
      <c r="B262" s="333"/>
      <c r="C262" s="124" t="s">
        <v>1171</v>
      </c>
      <c r="D262" s="124" t="s">
        <v>1172</v>
      </c>
      <c r="E262" s="172">
        <v>62400</v>
      </c>
      <c r="F262" s="189" t="s">
        <v>1494</v>
      </c>
      <c r="G262" s="189" t="s">
        <v>616</v>
      </c>
      <c r="H262" s="191">
        <v>1.8902673575129534</v>
      </c>
      <c r="I262" s="328"/>
      <c r="J262" s="331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</row>
    <row r="263" spans="1:20" s="113" customFormat="1" ht="18" customHeight="1">
      <c r="A263" s="321"/>
      <c r="B263" s="333"/>
      <c r="C263" s="124" t="s">
        <v>1173</v>
      </c>
      <c r="D263" s="124" t="s">
        <v>1174</v>
      </c>
      <c r="E263" s="172">
        <v>23400</v>
      </c>
      <c r="F263" s="189" t="s">
        <v>1495</v>
      </c>
      <c r="G263" s="189" t="s">
        <v>611</v>
      </c>
      <c r="H263" s="191">
        <v>0.70885025906735755</v>
      </c>
      <c r="I263" s="328"/>
      <c r="J263" s="331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</row>
    <row r="264" spans="1:20" s="113" customFormat="1" ht="18" customHeight="1">
      <c r="A264" s="321"/>
      <c r="B264" s="333"/>
      <c r="C264" s="124" t="s">
        <v>1185</v>
      </c>
      <c r="D264" s="124" t="s">
        <v>1186</v>
      </c>
      <c r="E264" s="172">
        <v>7800</v>
      </c>
      <c r="F264" s="189" t="s">
        <v>1501</v>
      </c>
      <c r="G264" s="189" t="s">
        <v>611</v>
      </c>
      <c r="H264" s="191">
        <v>0.23628341968911917</v>
      </c>
      <c r="I264" s="328"/>
      <c r="J264" s="331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</row>
    <row r="265" spans="1:20" s="113" customFormat="1" ht="18" customHeight="1">
      <c r="A265" s="321"/>
      <c r="B265" s="333"/>
      <c r="C265" s="124" t="s">
        <v>1197</v>
      </c>
      <c r="D265" s="124" t="s">
        <v>1198</v>
      </c>
      <c r="E265" s="172">
        <v>7800</v>
      </c>
      <c r="F265" s="189" t="s">
        <v>1507</v>
      </c>
      <c r="G265" s="189" t="s">
        <v>611</v>
      </c>
      <c r="H265" s="191">
        <v>0.23628341968911917</v>
      </c>
      <c r="I265" s="328"/>
      <c r="J265" s="331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</row>
    <row r="266" spans="1:20" s="113" customFormat="1" ht="18" customHeight="1">
      <c r="A266" s="321"/>
      <c r="B266" s="333"/>
      <c r="C266" s="124" t="s">
        <v>1161</v>
      </c>
      <c r="D266" s="124" t="s">
        <v>1162</v>
      </c>
      <c r="E266" s="172">
        <v>7800</v>
      </c>
      <c r="F266" s="189" t="s">
        <v>1484</v>
      </c>
      <c r="G266" s="189" t="s">
        <v>616</v>
      </c>
      <c r="H266" s="191">
        <v>0.23628341968911917</v>
      </c>
      <c r="I266" s="328"/>
      <c r="J266" s="331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</row>
    <row r="267" spans="1:20" s="113" customFormat="1" ht="18" customHeight="1">
      <c r="A267" s="321"/>
      <c r="B267" s="333"/>
      <c r="C267" s="124" t="s">
        <v>963</v>
      </c>
      <c r="D267" s="124" t="s">
        <v>964</v>
      </c>
      <c r="E267" s="172">
        <v>10000</v>
      </c>
      <c r="F267" s="189" t="s">
        <v>1313</v>
      </c>
      <c r="G267" s="189" t="s">
        <v>1620</v>
      </c>
      <c r="H267" s="191">
        <v>0.30292746113989638</v>
      </c>
      <c r="I267" s="328"/>
      <c r="J267" s="331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</row>
    <row r="268" spans="1:20" s="113" customFormat="1" ht="18" customHeight="1">
      <c r="A268" s="321"/>
      <c r="B268" s="333"/>
      <c r="C268" s="124" t="s">
        <v>1101</v>
      </c>
      <c r="D268" s="124" t="s">
        <v>1102</v>
      </c>
      <c r="E268" s="172">
        <v>15600</v>
      </c>
      <c r="F268" s="189" t="s">
        <v>800</v>
      </c>
      <c r="G268" s="189" t="s">
        <v>616</v>
      </c>
      <c r="H268" s="191">
        <v>0.47256683937823835</v>
      </c>
      <c r="I268" s="328"/>
      <c r="J268" s="331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</row>
    <row r="269" spans="1:20" s="113" customFormat="1" ht="18" customHeight="1">
      <c r="A269" s="321"/>
      <c r="B269" s="333"/>
      <c r="C269" s="124" t="s">
        <v>1129</v>
      </c>
      <c r="D269" s="124" t="s">
        <v>1130</v>
      </c>
      <c r="E269" s="172">
        <v>7800</v>
      </c>
      <c r="F269" s="189" t="s">
        <v>1454</v>
      </c>
      <c r="G269" s="189" t="s">
        <v>616</v>
      </c>
      <c r="H269" s="191">
        <v>0.23628341968911917</v>
      </c>
      <c r="I269" s="328"/>
      <c r="J269" s="331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</row>
    <row r="270" spans="1:20" s="113" customFormat="1" ht="18" customHeight="1">
      <c r="A270" s="321"/>
      <c r="B270" s="333"/>
      <c r="C270" s="124" t="s">
        <v>1215</v>
      </c>
      <c r="D270" s="124" t="s">
        <v>1216</v>
      </c>
      <c r="E270" s="172">
        <v>15600</v>
      </c>
      <c r="F270" s="189" t="s">
        <v>1518</v>
      </c>
      <c r="G270" s="189" t="s">
        <v>616</v>
      </c>
      <c r="H270" s="191">
        <v>0.47256683937823835</v>
      </c>
      <c r="I270" s="328"/>
      <c r="J270" s="331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</row>
    <row r="271" spans="1:20" s="113" customFormat="1" ht="18" customHeight="1">
      <c r="A271" s="321"/>
      <c r="B271" s="333"/>
      <c r="C271" s="124" t="s">
        <v>1207</v>
      </c>
      <c r="D271" s="124" t="s">
        <v>1208</v>
      </c>
      <c r="E271" s="172">
        <v>15600</v>
      </c>
      <c r="F271" s="189" t="s">
        <v>1514</v>
      </c>
      <c r="G271" s="189" t="s">
        <v>616</v>
      </c>
      <c r="H271" s="191">
        <v>0.47256683937823835</v>
      </c>
      <c r="I271" s="328"/>
      <c r="J271" s="331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</row>
    <row r="272" spans="1:20" s="113" customFormat="1" ht="18" customHeight="1">
      <c r="A272" s="321"/>
      <c r="B272" s="333"/>
      <c r="C272" s="124" t="s">
        <v>987</v>
      </c>
      <c r="D272" s="124" t="s">
        <v>988</v>
      </c>
      <c r="E272" s="172">
        <v>7800</v>
      </c>
      <c r="F272" s="189" t="s">
        <v>1342</v>
      </c>
      <c r="G272" s="189" t="s">
        <v>593</v>
      </c>
      <c r="H272" s="191">
        <v>0.23628341968911917</v>
      </c>
      <c r="I272" s="328"/>
      <c r="J272" s="331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</row>
    <row r="273" spans="1:20" s="113" customFormat="1" ht="18" customHeight="1">
      <c r="A273" s="321"/>
      <c r="B273" s="333"/>
      <c r="C273" s="124" t="s">
        <v>1053</v>
      </c>
      <c r="D273" s="124" t="s">
        <v>1054</v>
      </c>
      <c r="E273" s="172">
        <v>300</v>
      </c>
      <c r="F273" s="189" t="s">
        <v>1405</v>
      </c>
      <c r="G273" s="189" t="s">
        <v>616</v>
      </c>
      <c r="H273" s="191">
        <v>9.0878238341968905E-3</v>
      </c>
      <c r="I273" s="328"/>
      <c r="J273" s="331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</row>
    <row r="274" spans="1:20" s="113" customFormat="1" ht="18" customHeight="1">
      <c r="A274" s="321"/>
      <c r="B274" s="333"/>
      <c r="C274" s="124" t="s">
        <v>1057</v>
      </c>
      <c r="D274" s="124" t="s">
        <v>1058</v>
      </c>
      <c r="E274" s="172">
        <v>600</v>
      </c>
      <c r="F274" s="189" t="s">
        <v>1414</v>
      </c>
      <c r="G274" s="189" t="s">
        <v>616</v>
      </c>
      <c r="H274" s="191">
        <v>1.8175647668393781E-2</v>
      </c>
      <c r="I274" s="328"/>
      <c r="J274" s="331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</row>
    <row r="275" spans="1:20" s="113" customFormat="1" ht="18" customHeight="1">
      <c r="A275" s="321"/>
      <c r="B275" s="333"/>
      <c r="C275" s="124" t="s">
        <v>1169</v>
      </c>
      <c r="D275" s="124" t="s">
        <v>1170</v>
      </c>
      <c r="E275" s="172">
        <v>85000</v>
      </c>
      <c r="F275" s="189" t="s">
        <v>1493</v>
      </c>
      <c r="G275" s="189" t="s">
        <v>616</v>
      </c>
      <c r="H275" s="191">
        <v>2.5748834196891193</v>
      </c>
      <c r="I275" s="328"/>
      <c r="J275" s="331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</row>
    <row r="276" spans="1:20" s="113" customFormat="1" ht="18" customHeight="1">
      <c r="A276" s="321"/>
      <c r="B276" s="333"/>
      <c r="C276" s="124" t="s">
        <v>1195</v>
      </c>
      <c r="D276" s="124" t="s">
        <v>1196</v>
      </c>
      <c r="E276" s="172">
        <v>2857</v>
      </c>
      <c r="F276" s="189" t="s">
        <v>1506</v>
      </c>
      <c r="G276" s="189" t="s">
        <v>616</v>
      </c>
      <c r="H276" s="191">
        <v>8.6546375647668386E-2</v>
      </c>
      <c r="I276" s="328"/>
      <c r="J276" s="331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</row>
    <row r="277" spans="1:20" s="113" customFormat="1" ht="18" customHeight="1">
      <c r="A277" s="321"/>
      <c r="B277" s="333"/>
      <c r="C277" s="124" t="s">
        <v>1209</v>
      </c>
      <c r="D277" s="124" t="s">
        <v>1210</v>
      </c>
      <c r="E277" s="172">
        <v>9333</v>
      </c>
      <c r="F277" s="189" t="s">
        <v>1515</v>
      </c>
      <c r="G277" s="189" t="s">
        <v>616</v>
      </c>
      <c r="H277" s="191">
        <v>0.28272219948186528</v>
      </c>
      <c r="I277" s="328"/>
      <c r="J277" s="331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</row>
    <row r="278" spans="1:20" s="113" customFormat="1" ht="18" customHeight="1">
      <c r="A278" s="321"/>
      <c r="B278" s="333"/>
      <c r="C278" s="124" t="s">
        <v>1213</v>
      </c>
      <c r="D278" s="124" t="s">
        <v>1214</v>
      </c>
      <c r="E278" s="172">
        <v>5142</v>
      </c>
      <c r="F278" s="189" t="s">
        <v>1517</v>
      </c>
      <c r="G278" s="189" t="s">
        <v>616</v>
      </c>
      <c r="H278" s="191">
        <v>0.1557653005181347</v>
      </c>
      <c r="I278" s="328"/>
      <c r="J278" s="331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</row>
    <row r="279" spans="1:20" s="113" customFormat="1" ht="18" customHeight="1">
      <c r="A279" s="321"/>
      <c r="B279" s="333"/>
      <c r="C279" s="124" t="s">
        <v>1219</v>
      </c>
      <c r="D279" s="124" t="s">
        <v>1220</v>
      </c>
      <c r="E279" s="172">
        <v>13500</v>
      </c>
      <c r="F279" s="189" t="s">
        <v>1522</v>
      </c>
      <c r="G279" s="189" t="s">
        <v>616</v>
      </c>
      <c r="H279" s="191">
        <v>0.40895207253886007</v>
      </c>
      <c r="I279" s="328"/>
      <c r="J279" s="331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</row>
    <row r="280" spans="1:20" s="113" customFormat="1" ht="18" customHeight="1">
      <c r="A280" s="321"/>
      <c r="B280" s="333"/>
      <c r="C280" s="124" t="s">
        <v>1013</v>
      </c>
      <c r="D280" s="124" t="s">
        <v>1014</v>
      </c>
      <c r="E280" s="172">
        <v>4285</v>
      </c>
      <c r="F280" s="189" t="s">
        <v>1370</v>
      </c>
      <c r="G280" s="189" t="s">
        <v>616</v>
      </c>
      <c r="H280" s="191">
        <v>0.12980441709844559</v>
      </c>
      <c r="I280" s="328"/>
      <c r="J280" s="331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</row>
    <row r="281" spans="1:20" s="113" customFormat="1" ht="18" customHeight="1">
      <c r="A281" s="321"/>
      <c r="B281" s="333"/>
      <c r="C281" s="124" t="s">
        <v>1187</v>
      </c>
      <c r="D281" s="124" t="s">
        <v>1188</v>
      </c>
      <c r="E281" s="172">
        <v>3333</v>
      </c>
      <c r="F281" s="189" t="s">
        <v>1502</v>
      </c>
      <c r="G281" s="189" t="s">
        <v>611</v>
      </c>
      <c r="H281" s="191">
        <v>0.10096572279792745</v>
      </c>
      <c r="I281" s="328"/>
      <c r="J281" s="331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</row>
    <row r="282" spans="1:20" s="113" customFormat="1" ht="18" customHeight="1">
      <c r="A282" s="321"/>
      <c r="B282" s="333"/>
      <c r="C282" s="124" t="s">
        <v>979</v>
      </c>
      <c r="D282" s="124" t="s">
        <v>980</v>
      </c>
      <c r="E282" s="172">
        <v>7800</v>
      </c>
      <c r="F282" s="189" t="s">
        <v>1334</v>
      </c>
      <c r="G282" s="189" t="s">
        <v>616</v>
      </c>
      <c r="H282" s="191">
        <v>0.23628341968911917</v>
      </c>
      <c r="I282" s="328"/>
      <c r="J282" s="331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</row>
    <row r="283" spans="1:20" s="113" customFormat="1" ht="18" customHeight="1">
      <c r="A283" s="321"/>
      <c r="B283" s="333"/>
      <c r="C283" s="124" t="s">
        <v>1107</v>
      </c>
      <c r="D283" s="124" t="s">
        <v>1108</v>
      </c>
      <c r="E283" s="172">
        <v>15600</v>
      </c>
      <c r="F283" s="189" t="s">
        <v>1443</v>
      </c>
      <c r="G283" s="189" t="s">
        <v>611</v>
      </c>
      <c r="H283" s="191">
        <v>0.47256683937823835</v>
      </c>
      <c r="I283" s="328"/>
      <c r="J283" s="331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</row>
    <row r="284" spans="1:20" s="113" customFormat="1" ht="18" customHeight="1">
      <c r="A284" s="321"/>
      <c r="B284" s="333"/>
      <c r="C284" s="124" t="s">
        <v>1133</v>
      </c>
      <c r="D284" s="124" t="s">
        <v>1134</v>
      </c>
      <c r="E284" s="172">
        <v>39000</v>
      </c>
      <c r="F284" s="189" t="s">
        <v>1456</v>
      </c>
      <c r="G284" s="189" t="s">
        <v>611</v>
      </c>
      <c r="H284" s="191">
        <v>1.1814170984455958</v>
      </c>
      <c r="I284" s="328"/>
      <c r="J284" s="331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</row>
    <row r="285" spans="1:20" s="113" customFormat="1" ht="18" customHeight="1">
      <c r="A285" s="321"/>
      <c r="B285" s="333"/>
      <c r="C285" s="124" t="s">
        <v>1175</v>
      </c>
      <c r="D285" s="124" t="s">
        <v>1176</v>
      </c>
      <c r="E285" s="172">
        <v>18000</v>
      </c>
      <c r="F285" s="189" t="s">
        <v>1496</v>
      </c>
      <c r="G285" s="189" t="s">
        <v>616</v>
      </c>
      <c r="H285" s="191">
        <v>0.5452694300518135</v>
      </c>
      <c r="I285" s="328"/>
      <c r="J285" s="331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</row>
    <row r="286" spans="1:20" s="113" customFormat="1" ht="18" customHeight="1">
      <c r="A286" s="321"/>
      <c r="B286" s="333"/>
      <c r="C286" s="124" t="s">
        <v>1221</v>
      </c>
      <c r="D286" s="124" t="s">
        <v>1222</v>
      </c>
      <c r="E286" s="172">
        <v>40000</v>
      </c>
      <c r="F286" s="189" t="s">
        <v>1524</v>
      </c>
      <c r="G286" s="189" t="s">
        <v>616</v>
      </c>
      <c r="H286" s="191">
        <v>3.5576370190305862</v>
      </c>
      <c r="I286" s="328"/>
      <c r="J286" s="331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</row>
    <row r="287" spans="1:20" s="113" customFormat="1" ht="18" customHeight="1">
      <c r="A287" s="321"/>
      <c r="B287" s="333"/>
      <c r="C287" s="124" t="s">
        <v>1221</v>
      </c>
      <c r="D287" s="124" t="s">
        <v>1222</v>
      </c>
      <c r="E287" s="172">
        <v>40000</v>
      </c>
      <c r="F287" s="189" t="s">
        <v>1524</v>
      </c>
      <c r="G287" s="189" t="s">
        <v>616</v>
      </c>
      <c r="H287" s="191">
        <v>3.5576370190305862</v>
      </c>
      <c r="I287" s="328"/>
      <c r="J287" s="331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</row>
    <row r="288" spans="1:20" s="113" customFormat="1" ht="18" customHeight="1">
      <c r="A288" s="321"/>
      <c r="B288" s="333"/>
      <c r="C288" s="124" t="s">
        <v>1021</v>
      </c>
      <c r="D288" s="124" t="s">
        <v>1022</v>
      </c>
      <c r="E288" s="172">
        <v>38700</v>
      </c>
      <c r="F288" s="189" t="s">
        <v>1379</v>
      </c>
      <c r="G288" s="189" t="s">
        <v>607</v>
      </c>
      <c r="H288" s="191">
        <v>3.4420138159120919</v>
      </c>
      <c r="I288" s="328"/>
      <c r="J288" s="331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</row>
    <row r="289" spans="1:20" s="113" customFormat="1" ht="18" customHeight="1">
      <c r="A289" s="321"/>
      <c r="B289" s="333"/>
      <c r="C289" s="124" t="s">
        <v>1121</v>
      </c>
      <c r="D289" s="124" t="s">
        <v>1122</v>
      </c>
      <c r="E289" s="172">
        <v>17200</v>
      </c>
      <c r="F289" s="189" t="s">
        <v>1450</v>
      </c>
      <c r="G289" s="189" t="s">
        <v>611</v>
      </c>
      <c r="H289" s="191">
        <v>1.5297839181831521</v>
      </c>
      <c r="I289" s="328"/>
      <c r="J289" s="331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</row>
    <row r="290" spans="1:20" s="113" customFormat="1" ht="18" customHeight="1">
      <c r="A290" s="321"/>
      <c r="B290" s="333"/>
      <c r="C290" s="124" t="s">
        <v>1237</v>
      </c>
      <c r="D290" s="124" t="s">
        <v>1238</v>
      </c>
      <c r="E290" s="172">
        <v>7200</v>
      </c>
      <c r="F290" s="189" t="s">
        <v>1541</v>
      </c>
      <c r="G290" s="189" t="s">
        <v>611</v>
      </c>
      <c r="H290" s="191">
        <v>0.64037466342550553</v>
      </c>
      <c r="I290" s="328"/>
      <c r="J290" s="331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</row>
    <row r="291" spans="1:20" s="113" customFormat="1" ht="18" customHeight="1">
      <c r="A291" s="321"/>
      <c r="B291" s="333"/>
      <c r="C291" s="124" t="s">
        <v>1237</v>
      </c>
      <c r="D291" s="124" t="s">
        <v>1238</v>
      </c>
      <c r="E291" s="172">
        <v>1600</v>
      </c>
      <c r="F291" s="189" t="s">
        <v>1541</v>
      </c>
      <c r="G291" s="189" t="s">
        <v>611</v>
      </c>
      <c r="H291" s="191">
        <v>0.14230548076122346</v>
      </c>
      <c r="I291" s="328"/>
      <c r="J291" s="331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</row>
    <row r="292" spans="1:20" s="113" customFormat="1" ht="18" customHeight="1">
      <c r="A292" s="321"/>
      <c r="B292" s="333"/>
      <c r="C292" s="124" t="s">
        <v>1271</v>
      </c>
      <c r="D292" s="124" t="s">
        <v>1272</v>
      </c>
      <c r="E292" s="172">
        <v>2750</v>
      </c>
      <c r="F292" s="189" t="s">
        <v>1585</v>
      </c>
      <c r="G292" s="189" t="s">
        <v>611</v>
      </c>
      <c r="H292" s="191">
        <v>0.24458754505835278</v>
      </c>
      <c r="I292" s="328"/>
      <c r="J292" s="331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</row>
    <row r="293" spans="1:20" s="113" customFormat="1" ht="18" customHeight="1">
      <c r="A293" s="321"/>
      <c r="B293" s="333"/>
      <c r="C293" s="124" t="s">
        <v>1271</v>
      </c>
      <c r="D293" s="124" t="s">
        <v>1272</v>
      </c>
      <c r="E293" s="172">
        <v>1900</v>
      </c>
      <c r="F293" s="189" t="s">
        <v>1585</v>
      </c>
      <c r="G293" s="189" t="s">
        <v>611</v>
      </c>
      <c r="H293" s="191">
        <v>0.16898775840395283</v>
      </c>
      <c r="I293" s="328"/>
      <c r="J293" s="331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</row>
    <row r="294" spans="1:20" s="113" customFormat="1" ht="18" customHeight="1">
      <c r="A294" s="321"/>
      <c r="B294" s="333"/>
      <c r="C294" s="124" t="s">
        <v>1277</v>
      </c>
      <c r="D294" s="124" t="s">
        <v>1278</v>
      </c>
      <c r="E294" s="172">
        <v>4600</v>
      </c>
      <c r="F294" s="189" t="s">
        <v>1588</v>
      </c>
      <c r="G294" s="189" t="s">
        <v>611</v>
      </c>
      <c r="H294" s="191">
        <v>0.40912825718851742</v>
      </c>
      <c r="I294" s="328"/>
      <c r="J294" s="331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</row>
    <row r="295" spans="1:20" s="113" customFormat="1" ht="18" customHeight="1">
      <c r="A295" s="321"/>
      <c r="B295" s="333"/>
      <c r="C295" s="124" t="s">
        <v>1247</v>
      </c>
      <c r="D295" s="124" t="s">
        <v>1248</v>
      </c>
      <c r="E295" s="172">
        <v>4300</v>
      </c>
      <c r="F295" s="189" t="s">
        <v>1556</v>
      </c>
      <c r="G295" s="189" t="s">
        <v>616</v>
      </c>
      <c r="H295" s="191">
        <v>0.38244597954578802</v>
      </c>
      <c r="I295" s="328"/>
      <c r="J295" s="331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</row>
    <row r="296" spans="1:20" s="113" customFormat="1" ht="18" customHeight="1">
      <c r="A296" s="321"/>
      <c r="B296" s="333"/>
      <c r="C296" s="124" t="s">
        <v>1251</v>
      </c>
      <c r="D296" s="124" t="s">
        <v>1252</v>
      </c>
      <c r="E296" s="172">
        <v>4300</v>
      </c>
      <c r="F296" s="189" t="s">
        <v>1561</v>
      </c>
      <c r="G296" s="189" t="s">
        <v>1562</v>
      </c>
      <c r="H296" s="191">
        <v>0.38244597954578802</v>
      </c>
      <c r="I296" s="328"/>
      <c r="J296" s="331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</row>
    <row r="297" spans="1:20" s="113" customFormat="1" ht="18" customHeight="1">
      <c r="A297" s="321"/>
      <c r="B297" s="333"/>
      <c r="C297" s="124" t="s">
        <v>1255</v>
      </c>
      <c r="D297" s="124" t="s">
        <v>1256</v>
      </c>
      <c r="E297" s="172">
        <v>15000</v>
      </c>
      <c r="F297" s="189" t="s">
        <v>1567</v>
      </c>
      <c r="G297" s="189" t="s">
        <v>620</v>
      </c>
      <c r="H297" s="191">
        <v>1.3341138821364698</v>
      </c>
      <c r="I297" s="328"/>
      <c r="J297" s="331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</row>
    <row r="298" spans="1:20" s="113" customFormat="1" ht="18" customHeight="1">
      <c r="A298" s="321"/>
      <c r="B298" s="333"/>
      <c r="C298" s="124" t="s">
        <v>1255</v>
      </c>
      <c r="D298" s="124" t="s">
        <v>1256</v>
      </c>
      <c r="E298" s="172">
        <v>3600</v>
      </c>
      <c r="F298" s="189" t="s">
        <v>1567</v>
      </c>
      <c r="G298" s="189" t="s">
        <v>620</v>
      </c>
      <c r="H298" s="191">
        <v>0.32018733171275277</v>
      </c>
      <c r="I298" s="328"/>
      <c r="J298" s="331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</row>
    <row r="299" spans="1:20" s="113" customFormat="1" ht="18" customHeight="1">
      <c r="A299" s="321"/>
      <c r="B299" s="333"/>
      <c r="C299" s="124" t="s">
        <v>1257</v>
      </c>
      <c r="D299" s="124" t="s">
        <v>1258</v>
      </c>
      <c r="E299" s="172">
        <v>2083</v>
      </c>
      <c r="F299" s="189" t="s">
        <v>1568</v>
      </c>
      <c r="G299" s="189" t="s">
        <v>611</v>
      </c>
      <c r="H299" s="191">
        <v>0.18526394776601776</v>
      </c>
      <c r="I299" s="328"/>
      <c r="J299" s="331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</row>
    <row r="300" spans="1:20" s="113" customFormat="1" ht="18" customHeight="1">
      <c r="A300" s="321"/>
      <c r="B300" s="333"/>
      <c r="C300" s="124" t="s">
        <v>1151</v>
      </c>
      <c r="D300" s="124" t="s">
        <v>1152</v>
      </c>
      <c r="E300" s="172">
        <v>107500</v>
      </c>
      <c r="F300" s="189" t="s">
        <v>1478</v>
      </c>
      <c r="G300" s="189" t="s">
        <v>611</v>
      </c>
      <c r="H300" s="191">
        <v>9.5611494886447002</v>
      </c>
      <c r="I300" s="328"/>
      <c r="J300" s="331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</row>
    <row r="301" spans="1:20" s="113" customFormat="1" ht="18" customHeight="1">
      <c r="A301" s="321"/>
      <c r="B301" s="333"/>
      <c r="C301" s="124" t="s">
        <v>1195</v>
      </c>
      <c r="D301" s="124" t="s">
        <v>1196</v>
      </c>
      <c r="E301" s="172">
        <v>94285</v>
      </c>
      <c r="F301" s="189" t="s">
        <v>1506</v>
      </c>
      <c r="G301" s="189" t="s">
        <v>616</v>
      </c>
      <c r="H301" s="191">
        <v>8.3857951584824697</v>
      </c>
      <c r="I301" s="328"/>
      <c r="J301" s="331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</row>
    <row r="302" spans="1:20" s="113" customFormat="1" ht="18" customHeight="1">
      <c r="A302" s="321"/>
      <c r="B302" s="333"/>
      <c r="C302" s="124" t="s">
        <v>1205</v>
      </c>
      <c r="D302" s="124" t="s">
        <v>1206</v>
      </c>
      <c r="E302" s="172">
        <v>51600</v>
      </c>
      <c r="F302" s="189" t="s">
        <v>1511</v>
      </c>
      <c r="G302" s="189" t="s">
        <v>616</v>
      </c>
      <c r="H302" s="191">
        <v>4.5893517545494564</v>
      </c>
      <c r="I302" s="328"/>
      <c r="J302" s="331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</row>
    <row r="303" spans="1:20" s="113" customFormat="1" ht="18" customHeight="1">
      <c r="A303" s="321"/>
      <c r="B303" s="333"/>
      <c r="C303" s="124" t="s">
        <v>1021</v>
      </c>
      <c r="D303" s="124" t="s">
        <v>1022</v>
      </c>
      <c r="E303" s="172">
        <v>3000</v>
      </c>
      <c r="F303" s="189" t="s">
        <v>1379</v>
      </c>
      <c r="G303" s="189" t="s">
        <v>607</v>
      </c>
      <c r="H303" s="191">
        <v>0.26682277642729396</v>
      </c>
      <c r="I303" s="328"/>
      <c r="J303" s="331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</row>
    <row r="304" spans="1:20" s="113" customFormat="1" ht="18" customHeight="1">
      <c r="A304" s="321"/>
      <c r="B304" s="333"/>
      <c r="C304" s="124" t="s">
        <v>1121</v>
      </c>
      <c r="D304" s="124" t="s">
        <v>1122</v>
      </c>
      <c r="E304" s="172">
        <v>6600</v>
      </c>
      <c r="F304" s="189" t="s">
        <v>1450</v>
      </c>
      <c r="G304" s="189" t="s">
        <v>611</v>
      </c>
      <c r="H304" s="191">
        <v>0.58701010814004673</v>
      </c>
      <c r="I304" s="328"/>
      <c r="J304" s="331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</row>
    <row r="305" spans="1:20" s="113" customFormat="1" ht="18" customHeight="1">
      <c r="A305" s="321"/>
      <c r="B305" s="333"/>
      <c r="C305" s="124" t="s">
        <v>1267</v>
      </c>
      <c r="D305" s="124" t="s">
        <v>1268</v>
      </c>
      <c r="E305" s="172">
        <v>300</v>
      </c>
      <c r="F305" s="189" t="s">
        <v>1582</v>
      </c>
      <c r="G305" s="189" t="s">
        <v>1620</v>
      </c>
      <c r="H305" s="191">
        <v>2.6682277642729395E-2</v>
      </c>
      <c r="I305" s="328"/>
      <c r="J305" s="331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</row>
    <row r="306" spans="1:20" s="113" customFormat="1" ht="18" customHeight="1">
      <c r="A306" s="321"/>
      <c r="B306" s="333"/>
      <c r="C306" s="124" t="s">
        <v>1273</v>
      </c>
      <c r="D306" s="124" t="s">
        <v>1274</v>
      </c>
      <c r="E306" s="172">
        <v>300</v>
      </c>
      <c r="F306" s="189" t="s">
        <v>1586</v>
      </c>
      <c r="G306" s="189" t="s">
        <v>611</v>
      </c>
      <c r="H306" s="191">
        <v>2.6682277642729395E-2</v>
      </c>
      <c r="I306" s="328"/>
      <c r="J306" s="331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</row>
    <row r="307" spans="1:20" s="113" customFormat="1" ht="18" customHeight="1">
      <c r="A307" s="321"/>
      <c r="B307" s="333"/>
      <c r="C307" s="124" t="s">
        <v>1249</v>
      </c>
      <c r="D307" s="124" t="s">
        <v>1250</v>
      </c>
      <c r="E307" s="172">
        <v>300</v>
      </c>
      <c r="F307" s="189" t="s">
        <v>1558</v>
      </c>
      <c r="G307" s="189" t="s">
        <v>611</v>
      </c>
      <c r="H307" s="191">
        <v>2.6682277642729395E-2</v>
      </c>
      <c r="I307" s="328"/>
      <c r="J307" s="331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</row>
    <row r="308" spans="1:20" s="113" customFormat="1" ht="18" customHeight="1">
      <c r="A308" s="321"/>
      <c r="B308" s="333"/>
      <c r="C308" s="124" t="s">
        <v>1247</v>
      </c>
      <c r="D308" s="124" t="s">
        <v>1248</v>
      </c>
      <c r="E308" s="172">
        <v>300</v>
      </c>
      <c r="F308" s="189" t="s">
        <v>1556</v>
      </c>
      <c r="G308" s="189" t="s">
        <v>616</v>
      </c>
      <c r="H308" s="191">
        <v>2.6682277642729395E-2</v>
      </c>
      <c r="I308" s="328"/>
      <c r="J308" s="331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</row>
    <row r="309" spans="1:20" s="113" customFormat="1" ht="18" customHeight="1">
      <c r="A309" s="321"/>
      <c r="B309" s="333"/>
      <c r="C309" s="124" t="s">
        <v>1251</v>
      </c>
      <c r="D309" s="124" t="s">
        <v>1252</v>
      </c>
      <c r="E309" s="172">
        <v>300</v>
      </c>
      <c r="F309" s="189" t="s">
        <v>1561</v>
      </c>
      <c r="G309" s="189" t="s">
        <v>1562</v>
      </c>
      <c r="H309" s="191">
        <v>2.6682277642729395E-2</v>
      </c>
      <c r="I309" s="328"/>
      <c r="J309" s="331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</row>
    <row r="310" spans="1:20" s="113" customFormat="1" ht="18" customHeight="1">
      <c r="A310" s="321"/>
      <c r="B310" s="333"/>
      <c r="C310" s="124" t="s">
        <v>1257</v>
      </c>
      <c r="D310" s="124" t="s">
        <v>1258</v>
      </c>
      <c r="E310" s="172">
        <v>2083</v>
      </c>
      <c r="F310" s="189" t="s">
        <v>1568</v>
      </c>
      <c r="G310" s="189" t="s">
        <v>611</v>
      </c>
      <c r="H310" s="191">
        <v>0.18526394776601776</v>
      </c>
      <c r="I310" s="328"/>
      <c r="J310" s="331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</row>
    <row r="311" spans="1:20" s="113" customFormat="1" ht="18" customHeight="1">
      <c r="A311" s="321"/>
      <c r="B311" s="333"/>
      <c r="C311" s="124" t="s">
        <v>1151</v>
      </c>
      <c r="D311" s="124" t="s">
        <v>1152</v>
      </c>
      <c r="E311" s="172">
        <v>12300</v>
      </c>
      <c r="F311" s="189" t="s">
        <v>1478</v>
      </c>
      <c r="G311" s="189" t="s">
        <v>611</v>
      </c>
      <c r="H311" s="191">
        <v>1.0939733833519052</v>
      </c>
      <c r="I311" s="328"/>
      <c r="J311" s="331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</row>
    <row r="312" spans="1:20" s="113" customFormat="1" ht="18" customHeight="1">
      <c r="A312" s="321"/>
      <c r="B312" s="333"/>
      <c r="C312" s="124" t="s">
        <v>1195</v>
      </c>
      <c r="D312" s="124" t="s">
        <v>1196</v>
      </c>
      <c r="E312" s="172">
        <v>94285</v>
      </c>
      <c r="F312" s="189" t="s">
        <v>1506</v>
      </c>
      <c r="G312" s="189" t="s">
        <v>616</v>
      </c>
      <c r="H312" s="191">
        <v>8.3857951584824697</v>
      </c>
      <c r="I312" s="328"/>
      <c r="J312" s="331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</row>
    <row r="313" spans="1:20" s="113" customFormat="1" ht="18" customHeight="1">
      <c r="A313" s="321"/>
      <c r="B313" s="333"/>
      <c r="C313" s="124" t="s">
        <v>1205</v>
      </c>
      <c r="D313" s="124" t="s">
        <v>1206</v>
      </c>
      <c r="E313" s="172">
        <v>152800</v>
      </c>
      <c r="F313" s="189" t="s">
        <v>1511</v>
      </c>
      <c r="G313" s="189" t="s">
        <v>616</v>
      </c>
      <c r="H313" s="191">
        <v>13.590173412696839</v>
      </c>
      <c r="I313" s="328"/>
      <c r="J313" s="331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</row>
    <row r="314" spans="1:20" s="113" customFormat="1" ht="18" customHeight="1">
      <c r="A314" s="321"/>
      <c r="B314" s="333"/>
      <c r="C314" s="124" t="s">
        <v>1231</v>
      </c>
      <c r="D314" s="124" t="s">
        <v>1232</v>
      </c>
      <c r="E314" s="172">
        <v>1200</v>
      </c>
      <c r="F314" s="189" t="s">
        <v>1536</v>
      </c>
      <c r="G314" s="189" t="s">
        <v>1620</v>
      </c>
      <c r="H314" s="191">
        <v>0.10672911057091758</v>
      </c>
      <c r="I314" s="328"/>
      <c r="J314" s="331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</row>
    <row r="315" spans="1:20" s="113" customFormat="1" ht="18" customHeight="1">
      <c r="A315" s="321"/>
      <c r="B315" s="333"/>
      <c r="C315" s="124" t="s">
        <v>1221</v>
      </c>
      <c r="D315" s="124" t="s">
        <v>1222</v>
      </c>
      <c r="E315" s="172">
        <v>40000</v>
      </c>
      <c r="F315" s="189" t="s">
        <v>1524</v>
      </c>
      <c r="G315" s="189" t="s">
        <v>616</v>
      </c>
      <c r="H315" s="191">
        <v>3.5576370190305862</v>
      </c>
      <c r="I315" s="328"/>
      <c r="J315" s="331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</row>
    <row r="316" spans="1:20" s="113" customFormat="1" ht="18" customHeight="1">
      <c r="A316" s="321"/>
      <c r="B316" s="333"/>
      <c r="C316" s="124" t="s">
        <v>1021</v>
      </c>
      <c r="D316" s="124" t="s">
        <v>1022</v>
      </c>
      <c r="E316" s="172">
        <v>59700</v>
      </c>
      <c r="F316" s="189" t="s">
        <v>1379</v>
      </c>
      <c r="G316" s="189" t="s">
        <v>607</v>
      </c>
      <c r="H316" s="191">
        <v>5.3097732509031497</v>
      </c>
      <c r="I316" s="328"/>
      <c r="J316" s="331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</row>
    <row r="317" spans="1:20" s="113" customFormat="1" ht="18" customHeight="1">
      <c r="A317" s="321"/>
      <c r="B317" s="333"/>
      <c r="C317" s="124" t="s">
        <v>1121</v>
      </c>
      <c r="D317" s="124" t="s">
        <v>1122</v>
      </c>
      <c r="E317" s="172">
        <v>129000</v>
      </c>
      <c r="F317" s="189" t="s">
        <v>1450</v>
      </c>
      <c r="G317" s="189" t="s">
        <v>611</v>
      </c>
      <c r="H317" s="191">
        <v>11.47337938637364</v>
      </c>
      <c r="I317" s="328"/>
      <c r="J317" s="331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</row>
    <row r="318" spans="1:20" s="113" customFormat="1" ht="18" customHeight="1">
      <c r="A318" s="321"/>
      <c r="B318" s="333"/>
      <c r="C318" s="124" t="s">
        <v>1267</v>
      </c>
      <c r="D318" s="124" t="s">
        <v>1268</v>
      </c>
      <c r="E318" s="172">
        <v>6800</v>
      </c>
      <c r="F318" s="189" t="s">
        <v>1582</v>
      </c>
      <c r="G318" s="189" t="s">
        <v>1620</v>
      </c>
      <c r="H318" s="191">
        <v>0.60479829323519962</v>
      </c>
      <c r="I318" s="328"/>
      <c r="J318" s="331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</row>
    <row r="319" spans="1:20" s="113" customFormat="1" ht="18" customHeight="1">
      <c r="A319" s="321"/>
      <c r="B319" s="333"/>
      <c r="C319" s="124" t="s">
        <v>1267</v>
      </c>
      <c r="D319" s="124" t="s">
        <v>1268</v>
      </c>
      <c r="E319" s="172">
        <v>2100</v>
      </c>
      <c r="F319" s="189" t="s">
        <v>1582</v>
      </c>
      <c r="G319" s="189" t="s">
        <v>1620</v>
      </c>
      <c r="H319" s="191">
        <v>0.18677594349910578</v>
      </c>
      <c r="I319" s="328"/>
      <c r="J319" s="331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</row>
    <row r="320" spans="1:20" s="113" customFormat="1" ht="18" customHeight="1">
      <c r="A320" s="321"/>
      <c r="B320" s="333"/>
      <c r="C320" s="124" t="s">
        <v>1273</v>
      </c>
      <c r="D320" s="124" t="s">
        <v>1274</v>
      </c>
      <c r="E320" s="172">
        <v>7200</v>
      </c>
      <c r="F320" s="189" t="s">
        <v>1586</v>
      </c>
      <c r="G320" s="189" t="s">
        <v>611</v>
      </c>
      <c r="H320" s="191">
        <v>0.64037466342550553</v>
      </c>
      <c r="I320" s="328"/>
      <c r="J320" s="331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</row>
    <row r="321" spans="1:20" s="113" customFormat="1" ht="18" customHeight="1">
      <c r="A321" s="321"/>
      <c r="B321" s="333"/>
      <c r="C321" s="124" t="s">
        <v>1273</v>
      </c>
      <c r="D321" s="124" t="s">
        <v>1274</v>
      </c>
      <c r="E321" s="172">
        <v>1500</v>
      </c>
      <c r="F321" s="189" t="s">
        <v>1586</v>
      </c>
      <c r="G321" s="189" t="s">
        <v>611</v>
      </c>
      <c r="H321" s="191">
        <v>0.13341138821364698</v>
      </c>
      <c r="I321" s="328"/>
      <c r="J321" s="331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</row>
    <row r="322" spans="1:20" s="113" customFormat="1" ht="18" customHeight="1">
      <c r="A322" s="321"/>
      <c r="B322" s="333"/>
      <c r="C322" s="124" t="s">
        <v>1279</v>
      </c>
      <c r="D322" s="124" t="s">
        <v>1280</v>
      </c>
      <c r="E322" s="172">
        <v>12000</v>
      </c>
      <c r="F322" s="189" t="s">
        <v>1589</v>
      </c>
      <c r="G322" s="189" t="s">
        <v>611</v>
      </c>
      <c r="H322" s="191">
        <v>1.0672911057091758</v>
      </c>
      <c r="I322" s="328"/>
      <c r="J322" s="331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</row>
    <row r="323" spans="1:20" s="113" customFormat="1" ht="18" customHeight="1">
      <c r="A323" s="321"/>
      <c r="B323" s="333"/>
      <c r="C323" s="124" t="s">
        <v>1249</v>
      </c>
      <c r="D323" s="124" t="s">
        <v>1250</v>
      </c>
      <c r="E323" s="172">
        <v>19900</v>
      </c>
      <c r="F323" s="189" t="s">
        <v>1558</v>
      </c>
      <c r="G323" s="189" t="s">
        <v>611</v>
      </c>
      <c r="H323" s="191">
        <v>1.7699244169677166</v>
      </c>
      <c r="I323" s="328"/>
      <c r="J323" s="331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</row>
    <row r="324" spans="1:20" s="113" customFormat="1" ht="18" customHeight="1">
      <c r="A324" s="321"/>
      <c r="B324" s="333"/>
      <c r="C324" s="124" t="s">
        <v>1247</v>
      </c>
      <c r="D324" s="124" t="s">
        <v>1248</v>
      </c>
      <c r="E324" s="172">
        <v>10200</v>
      </c>
      <c r="F324" s="189" t="s">
        <v>1556</v>
      </c>
      <c r="G324" s="189" t="s">
        <v>616</v>
      </c>
      <c r="H324" s="191">
        <v>0.90719743985279944</v>
      </c>
      <c r="I324" s="328"/>
      <c r="J324" s="331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</row>
    <row r="325" spans="1:20" s="113" customFormat="1" ht="18" customHeight="1">
      <c r="A325" s="321"/>
      <c r="B325" s="333"/>
      <c r="C325" s="124" t="s">
        <v>1251</v>
      </c>
      <c r="D325" s="124" t="s">
        <v>1252</v>
      </c>
      <c r="E325" s="172">
        <v>10200</v>
      </c>
      <c r="F325" s="189" t="s">
        <v>1561</v>
      </c>
      <c r="G325" s="189" t="s">
        <v>1562</v>
      </c>
      <c r="H325" s="191">
        <v>0.90719743985279944</v>
      </c>
      <c r="I325" s="328"/>
      <c r="J325" s="331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</row>
    <row r="326" spans="1:20" s="113" customFormat="1" ht="18" customHeight="1">
      <c r="A326" s="321"/>
      <c r="B326" s="333"/>
      <c r="C326" s="124" t="s">
        <v>1257</v>
      </c>
      <c r="D326" s="124" t="s">
        <v>1258</v>
      </c>
      <c r="E326" s="172">
        <v>2085</v>
      </c>
      <c r="F326" s="189" t="s">
        <v>1568</v>
      </c>
      <c r="G326" s="189" t="s">
        <v>611</v>
      </c>
      <c r="H326" s="191">
        <v>0.18544182961696931</v>
      </c>
      <c r="I326" s="328"/>
      <c r="J326" s="331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</row>
    <row r="327" spans="1:20" s="113" customFormat="1" ht="18" customHeight="1">
      <c r="A327" s="321"/>
      <c r="B327" s="333"/>
      <c r="C327" s="124" t="s">
        <v>1151</v>
      </c>
      <c r="D327" s="124" t="s">
        <v>1152</v>
      </c>
      <c r="E327" s="172">
        <v>352200</v>
      </c>
      <c r="F327" s="189" t="s">
        <v>1478</v>
      </c>
      <c r="G327" s="189" t="s">
        <v>611</v>
      </c>
      <c r="H327" s="191">
        <v>31.324993952564309</v>
      </c>
      <c r="I327" s="328"/>
      <c r="J327" s="331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</row>
    <row r="328" spans="1:20" s="113" customFormat="1" ht="18" customHeight="1">
      <c r="A328" s="321"/>
      <c r="B328" s="333"/>
      <c r="C328" s="124" t="s">
        <v>1195</v>
      </c>
      <c r="D328" s="124" t="s">
        <v>1196</v>
      </c>
      <c r="E328" s="172">
        <v>94285</v>
      </c>
      <c r="F328" s="189" t="s">
        <v>1506</v>
      </c>
      <c r="G328" s="189" t="s">
        <v>616</v>
      </c>
      <c r="H328" s="191">
        <v>8.3857951584824697</v>
      </c>
      <c r="I328" s="328"/>
      <c r="J328" s="331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</row>
    <row r="329" spans="1:20" s="113" customFormat="1" ht="18" customHeight="1">
      <c r="A329" s="321"/>
      <c r="B329" s="333"/>
      <c r="C329" s="124" t="s">
        <v>1231</v>
      </c>
      <c r="D329" s="124" t="s">
        <v>1232</v>
      </c>
      <c r="E329" s="172">
        <v>3240</v>
      </c>
      <c r="F329" s="189" t="s">
        <v>1536</v>
      </c>
      <c r="G329" s="189" t="s">
        <v>1620</v>
      </c>
      <c r="H329" s="191">
        <v>0.28816859854147747</v>
      </c>
      <c r="I329" s="328"/>
      <c r="J329" s="331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</row>
    <row r="330" spans="1:20" s="113" customFormat="1" ht="18" customHeight="1">
      <c r="A330" s="321"/>
      <c r="B330" s="333"/>
      <c r="C330" s="124" t="s">
        <v>1231</v>
      </c>
      <c r="D330" s="124" t="s">
        <v>1232</v>
      </c>
      <c r="E330" s="172">
        <v>2040</v>
      </c>
      <c r="F330" s="189" t="s">
        <v>1536</v>
      </c>
      <c r="G330" s="189" t="s">
        <v>1620</v>
      </c>
      <c r="H330" s="191">
        <v>0.18143948797055989</v>
      </c>
      <c r="I330" s="328"/>
      <c r="J330" s="331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</row>
    <row r="331" spans="1:20" s="113" customFormat="1" ht="18" customHeight="1">
      <c r="A331" s="321"/>
      <c r="B331" s="333"/>
      <c r="C331" s="124" t="s">
        <v>1195</v>
      </c>
      <c r="D331" s="124" t="s">
        <v>1196</v>
      </c>
      <c r="E331" s="172">
        <v>94290</v>
      </c>
      <c r="F331" s="189" t="s">
        <v>1506</v>
      </c>
      <c r="G331" s="189" t="s">
        <v>616</v>
      </c>
      <c r="H331" s="191">
        <v>8.38623986310985</v>
      </c>
      <c r="I331" s="328"/>
      <c r="J331" s="331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</row>
    <row r="332" spans="1:20" s="113" customFormat="1" ht="18" customHeight="1">
      <c r="A332" s="321"/>
      <c r="B332" s="333"/>
      <c r="C332" s="124" t="s">
        <v>971</v>
      </c>
      <c r="D332" s="124" t="s">
        <v>972</v>
      </c>
      <c r="E332" s="172">
        <v>1200</v>
      </c>
      <c r="F332" s="189" t="s">
        <v>1322</v>
      </c>
      <c r="G332" s="189" t="s">
        <v>1323</v>
      </c>
      <c r="H332" s="191">
        <v>0.10672911057091758</v>
      </c>
      <c r="I332" s="328"/>
      <c r="J332" s="331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</row>
    <row r="333" spans="1:20" s="113" customFormat="1" ht="18" customHeight="1">
      <c r="A333" s="321"/>
      <c r="B333" s="333"/>
      <c r="C333" s="124" t="s">
        <v>1021</v>
      </c>
      <c r="D333" s="124" t="s">
        <v>1022</v>
      </c>
      <c r="E333" s="172">
        <v>7200</v>
      </c>
      <c r="F333" s="189" t="s">
        <v>1379</v>
      </c>
      <c r="G333" s="189" t="s">
        <v>607</v>
      </c>
      <c r="H333" s="191">
        <v>0.64037466342550553</v>
      </c>
      <c r="I333" s="328"/>
      <c r="J333" s="331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</row>
    <row r="334" spans="1:20" s="113" customFormat="1" ht="18" customHeight="1">
      <c r="A334" s="321"/>
      <c r="B334" s="333"/>
      <c r="C334" s="124" t="s">
        <v>1121</v>
      </c>
      <c r="D334" s="124" t="s">
        <v>1122</v>
      </c>
      <c r="E334" s="172">
        <v>14400</v>
      </c>
      <c r="F334" s="189" t="s">
        <v>1450</v>
      </c>
      <c r="G334" s="189" t="s">
        <v>611</v>
      </c>
      <c r="H334" s="191">
        <v>1.2807493268510111</v>
      </c>
      <c r="I334" s="328"/>
      <c r="J334" s="331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</row>
    <row r="335" spans="1:20" s="113" customFormat="1" ht="18" customHeight="1">
      <c r="A335" s="321"/>
      <c r="B335" s="333"/>
      <c r="C335" s="124" t="s">
        <v>1245</v>
      </c>
      <c r="D335" s="124" t="s">
        <v>1246</v>
      </c>
      <c r="E335" s="172">
        <v>4200</v>
      </c>
      <c r="F335" s="189" t="s">
        <v>1551</v>
      </c>
      <c r="G335" s="189" t="s">
        <v>1620</v>
      </c>
      <c r="H335" s="191">
        <v>0.37355188699821157</v>
      </c>
      <c r="I335" s="328"/>
      <c r="J335" s="331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</row>
    <row r="336" spans="1:20" s="113" customFormat="1" ht="18" customHeight="1">
      <c r="A336" s="321"/>
      <c r="B336" s="333"/>
      <c r="C336" s="124" t="s">
        <v>1271</v>
      </c>
      <c r="D336" s="124" t="s">
        <v>1272</v>
      </c>
      <c r="E336" s="172">
        <v>850</v>
      </c>
      <c r="F336" s="189" t="s">
        <v>1585</v>
      </c>
      <c r="G336" s="189" t="s">
        <v>611</v>
      </c>
      <c r="H336" s="191">
        <v>7.5599786654399953E-2</v>
      </c>
      <c r="I336" s="328"/>
      <c r="J336" s="331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</row>
    <row r="337" spans="1:20" s="113" customFormat="1" ht="18" customHeight="1">
      <c r="A337" s="321"/>
      <c r="B337" s="333"/>
      <c r="C337" s="124" t="s">
        <v>1271</v>
      </c>
      <c r="D337" s="124" t="s">
        <v>1272</v>
      </c>
      <c r="E337" s="172">
        <v>350</v>
      </c>
      <c r="F337" s="189" t="s">
        <v>1585</v>
      </c>
      <c r="G337" s="189" t="s">
        <v>611</v>
      </c>
      <c r="H337" s="191">
        <v>3.112932391651763E-2</v>
      </c>
      <c r="I337" s="328"/>
      <c r="J337" s="331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</row>
    <row r="338" spans="1:20" s="113" customFormat="1" ht="18" customHeight="1">
      <c r="A338" s="321"/>
      <c r="B338" s="333"/>
      <c r="C338" s="124" t="s">
        <v>1275</v>
      </c>
      <c r="D338" s="124" t="s">
        <v>1276</v>
      </c>
      <c r="E338" s="172">
        <v>22500</v>
      </c>
      <c r="F338" s="189" t="s">
        <v>1587</v>
      </c>
      <c r="G338" s="189" t="s">
        <v>611</v>
      </c>
      <c r="H338" s="191">
        <v>2.0011708232047045</v>
      </c>
      <c r="I338" s="328"/>
      <c r="J338" s="331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</row>
    <row r="339" spans="1:20" s="113" customFormat="1" ht="18" customHeight="1">
      <c r="A339" s="321"/>
      <c r="B339" s="333"/>
      <c r="C339" s="124" t="s">
        <v>1277</v>
      </c>
      <c r="D339" s="124" t="s">
        <v>1278</v>
      </c>
      <c r="E339" s="172">
        <v>1200</v>
      </c>
      <c r="F339" s="189" t="s">
        <v>1588</v>
      </c>
      <c r="G339" s="189" t="s">
        <v>611</v>
      </c>
      <c r="H339" s="191">
        <v>0.10672911057091758</v>
      </c>
      <c r="I339" s="328"/>
      <c r="J339" s="331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</row>
    <row r="340" spans="1:20" s="113" customFormat="1" ht="18" customHeight="1">
      <c r="A340" s="321"/>
      <c r="B340" s="333"/>
      <c r="C340" s="124" t="s">
        <v>1247</v>
      </c>
      <c r="D340" s="124" t="s">
        <v>1248</v>
      </c>
      <c r="E340" s="172">
        <v>1200</v>
      </c>
      <c r="F340" s="189" t="s">
        <v>1556</v>
      </c>
      <c r="G340" s="189" t="s">
        <v>616</v>
      </c>
      <c r="H340" s="191">
        <v>0.10672911057091758</v>
      </c>
      <c r="I340" s="328"/>
      <c r="J340" s="331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</row>
    <row r="341" spans="1:20" s="113" customFormat="1" ht="18" customHeight="1">
      <c r="A341" s="321"/>
      <c r="B341" s="333"/>
      <c r="C341" s="124" t="s">
        <v>1255</v>
      </c>
      <c r="D341" s="124" t="s">
        <v>1256</v>
      </c>
      <c r="E341" s="172">
        <v>1200</v>
      </c>
      <c r="F341" s="189" t="s">
        <v>1567</v>
      </c>
      <c r="G341" s="189" t="s">
        <v>620</v>
      </c>
      <c r="H341" s="191">
        <v>0.10672911057091758</v>
      </c>
      <c r="I341" s="328"/>
      <c r="J341" s="331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</row>
    <row r="342" spans="1:20" s="113" customFormat="1" ht="18" customHeight="1">
      <c r="A342" s="321"/>
      <c r="B342" s="333"/>
      <c r="C342" s="124" t="s">
        <v>1257</v>
      </c>
      <c r="D342" s="124" t="s">
        <v>1258</v>
      </c>
      <c r="E342" s="172">
        <v>2083</v>
      </c>
      <c r="F342" s="189" t="s">
        <v>1568</v>
      </c>
      <c r="G342" s="189" t="s">
        <v>611</v>
      </c>
      <c r="H342" s="191">
        <v>0.18526394776601776</v>
      </c>
      <c r="I342" s="328"/>
      <c r="J342" s="331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</row>
    <row r="343" spans="1:20" s="113" customFormat="1" ht="18" customHeight="1">
      <c r="A343" s="321"/>
      <c r="B343" s="333"/>
      <c r="C343" s="124" t="s">
        <v>1151</v>
      </c>
      <c r="D343" s="124" t="s">
        <v>1152</v>
      </c>
      <c r="E343" s="172">
        <v>43200</v>
      </c>
      <c r="F343" s="189" t="s">
        <v>1478</v>
      </c>
      <c r="G343" s="189" t="s">
        <v>611</v>
      </c>
      <c r="H343" s="191">
        <v>3.842247980553033</v>
      </c>
      <c r="I343" s="328"/>
      <c r="J343" s="331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</row>
    <row r="344" spans="1:20" s="113" customFormat="1" ht="18" customHeight="1">
      <c r="A344" s="321"/>
      <c r="B344" s="333"/>
      <c r="C344" s="124" t="s">
        <v>1195</v>
      </c>
      <c r="D344" s="124" t="s">
        <v>1196</v>
      </c>
      <c r="E344" s="172">
        <v>94285</v>
      </c>
      <c r="F344" s="189" t="s">
        <v>1506</v>
      </c>
      <c r="G344" s="189" t="s">
        <v>616</v>
      </c>
      <c r="H344" s="191">
        <v>8.3857951584824697</v>
      </c>
      <c r="I344" s="328"/>
      <c r="J344" s="331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</row>
    <row r="345" spans="1:20" s="113" customFormat="1" ht="18" customHeight="1">
      <c r="A345" s="321"/>
      <c r="B345" s="333"/>
      <c r="C345" s="124" t="s">
        <v>1205</v>
      </c>
      <c r="D345" s="124" t="s">
        <v>1206</v>
      </c>
      <c r="E345" s="172">
        <v>13200</v>
      </c>
      <c r="F345" s="189" t="s">
        <v>1511</v>
      </c>
      <c r="G345" s="189" t="s">
        <v>616</v>
      </c>
      <c r="H345" s="191">
        <v>1.1740202162800935</v>
      </c>
      <c r="I345" s="328"/>
      <c r="J345" s="331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</row>
    <row r="346" spans="1:20" s="113" customFormat="1" ht="18" customHeight="1">
      <c r="A346" s="321"/>
      <c r="B346" s="333"/>
      <c r="C346" s="124" t="s">
        <v>1021</v>
      </c>
      <c r="D346" s="124" t="s">
        <v>1022</v>
      </c>
      <c r="E346" s="172">
        <v>1800</v>
      </c>
      <c r="F346" s="189" t="s">
        <v>1379</v>
      </c>
      <c r="G346" s="189" t="s">
        <v>607</v>
      </c>
      <c r="H346" s="191">
        <v>0.16009366585637638</v>
      </c>
      <c r="I346" s="328"/>
      <c r="J346" s="331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</row>
    <row r="347" spans="1:20" s="113" customFormat="1" ht="18" customHeight="1">
      <c r="A347" s="321"/>
      <c r="B347" s="333"/>
      <c r="C347" s="124" t="s">
        <v>1121</v>
      </c>
      <c r="D347" s="124" t="s">
        <v>1122</v>
      </c>
      <c r="E347" s="172">
        <v>800</v>
      </c>
      <c r="F347" s="189" t="s">
        <v>1450</v>
      </c>
      <c r="G347" s="189" t="s">
        <v>611</v>
      </c>
      <c r="H347" s="191">
        <v>7.1152740380611729E-2</v>
      </c>
      <c r="I347" s="328"/>
      <c r="J347" s="331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</row>
    <row r="348" spans="1:20" s="113" customFormat="1" ht="18" customHeight="1">
      <c r="A348" s="321"/>
      <c r="B348" s="333"/>
      <c r="C348" s="124" t="s">
        <v>1237</v>
      </c>
      <c r="D348" s="124" t="s">
        <v>1238</v>
      </c>
      <c r="E348" s="172">
        <v>400</v>
      </c>
      <c r="F348" s="189" t="s">
        <v>1541</v>
      </c>
      <c r="G348" s="189" t="s">
        <v>611</v>
      </c>
      <c r="H348" s="191">
        <v>3.5576370190305864E-2</v>
      </c>
      <c r="I348" s="328"/>
      <c r="J348" s="331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</row>
    <row r="349" spans="1:20" s="113" customFormat="1" ht="18" customHeight="1">
      <c r="A349" s="321"/>
      <c r="B349" s="333"/>
      <c r="C349" s="124" t="s">
        <v>1271</v>
      </c>
      <c r="D349" s="124" t="s">
        <v>1272</v>
      </c>
      <c r="E349" s="172">
        <v>200</v>
      </c>
      <c r="F349" s="189" t="s">
        <v>1585</v>
      </c>
      <c r="G349" s="189" t="s">
        <v>611</v>
      </c>
      <c r="H349" s="191">
        <v>1.7788185095152932E-2</v>
      </c>
      <c r="I349" s="328"/>
      <c r="J349" s="331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</row>
    <row r="350" spans="1:20" s="113" customFormat="1" ht="18" customHeight="1">
      <c r="A350" s="321"/>
      <c r="B350" s="333"/>
      <c r="C350" s="124" t="s">
        <v>1277</v>
      </c>
      <c r="D350" s="124" t="s">
        <v>1278</v>
      </c>
      <c r="E350" s="172">
        <v>200</v>
      </c>
      <c r="F350" s="189" t="s">
        <v>1588</v>
      </c>
      <c r="G350" s="189" t="s">
        <v>611</v>
      </c>
      <c r="H350" s="191">
        <v>1.7788185095152932E-2</v>
      </c>
      <c r="I350" s="328"/>
      <c r="J350" s="331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</row>
    <row r="351" spans="1:20" s="113" customFormat="1" ht="18" customHeight="1">
      <c r="A351" s="321"/>
      <c r="B351" s="333"/>
      <c r="C351" s="124" t="s">
        <v>1247</v>
      </c>
      <c r="D351" s="124" t="s">
        <v>1248</v>
      </c>
      <c r="E351" s="172">
        <v>200</v>
      </c>
      <c r="F351" s="189" t="s">
        <v>1556</v>
      </c>
      <c r="G351" s="189" t="s">
        <v>616</v>
      </c>
      <c r="H351" s="191">
        <v>1.7788185095152932E-2</v>
      </c>
      <c r="I351" s="328"/>
      <c r="J351" s="331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</row>
    <row r="352" spans="1:20" s="113" customFormat="1" ht="18" customHeight="1">
      <c r="A352" s="321"/>
      <c r="B352" s="333"/>
      <c r="C352" s="124" t="s">
        <v>1251</v>
      </c>
      <c r="D352" s="124" t="s">
        <v>1252</v>
      </c>
      <c r="E352" s="172">
        <v>200</v>
      </c>
      <c r="F352" s="189" t="s">
        <v>1561</v>
      </c>
      <c r="G352" s="189" t="s">
        <v>1562</v>
      </c>
      <c r="H352" s="191">
        <v>1.7788185095152932E-2</v>
      </c>
      <c r="I352" s="328"/>
      <c r="J352" s="331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</row>
    <row r="353" spans="1:20" s="113" customFormat="1" ht="18" customHeight="1">
      <c r="A353" s="321"/>
      <c r="B353" s="333"/>
      <c r="C353" s="124" t="s">
        <v>1255</v>
      </c>
      <c r="D353" s="124" t="s">
        <v>1256</v>
      </c>
      <c r="E353" s="172">
        <v>200</v>
      </c>
      <c r="F353" s="189" t="s">
        <v>1567</v>
      </c>
      <c r="G353" s="189" t="s">
        <v>620</v>
      </c>
      <c r="H353" s="191">
        <v>1.7788185095152932E-2</v>
      </c>
      <c r="I353" s="328"/>
      <c r="J353" s="331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</row>
    <row r="354" spans="1:20" s="113" customFormat="1" ht="18" customHeight="1">
      <c r="A354" s="321"/>
      <c r="B354" s="333"/>
      <c r="C354" s="124" t="s">
        <v>1257</v>
      </c>
      <c r="D354" s="124" t="s">
        <v>1258</v>
      </c>
      <c r="E354" s="172">
        <v>2083</v>
      </c>
      <c r="F354" s="189" t="s">
        <v>1568</v>
      </c>
      <c r="G354" s="189" t="s">
        <v>611</v>
      </c>
      <c r="H354" s="191">
        <v>0.18526394776601776</v>
      </c>
      <c r="I354" s="328"/>
      <c r="J354" s="331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</row>
    <row r="355" spans="1:20" s="113" customFormat="1" ht="18" customHeight="1">
      <c r="A355" s="321"/>
      <c r="B355" s="333"/>
      <c r="C355" s="124" t="s">
        <v>1151</v>
      </c>
      <c r="D355" s="124" t="s">
        <v>1152</v>
      </c>
      <c r="E355" s="172">
        <v>5000</v>
      </c>
      <c r="F355" s="189" t="s">
        <v>1478</v>
      </c>
      <c r="G355" s="189" t="s">
        <v>611</v>
      </c>
      <c r="H355" s="191">
        <v>0.44470462737882327</v>
      </c>
      <c r="I355" s="328"/>
      <c r="J355" s="331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</row>
    <row r="356" spans="1:20" s="113" customFormat="1" ht="18" customHeight="1">
      <c r="A356" s="321"/>
      <c r="B356" s="333"/>
      <c r="C356" s="124" t="s">
        <v>1195</v>
      </c>
      <c r="D356" s="124" t="s">
        <v>1196</v>
      </c>
      <c r="E356" s="172">
        <v>94285</v>
      </c>
      <c r="F356" s="189" t="s">
        <v>1506</v>
      </c>
      <c r="G356" s="189" t="s">
        <v>616</v>
      </c>
      <c r="H356" s="191">
        <v>8.3857951584824697</v>
      </c>
      <c r="I356" s="328"/>
      <c r="J356" s="331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</row>
    <row r="357" spans="1:20" s="113" customFormat="1" ht="18" customHeight="1">
      <c r="A357" s="321"/>
      <c r="B357" s="333"/>
      <c r="C357" s="124" t="s">
        <v>1205</v>
      </c>
      <c r="D357" s="124" t="s">
        <v>1206</v>
      </c>
      <c r="E357" s="172">
        <v>2400</v>
      </c>
      <c r="F357" s="189" t="s">
        <v>1511</v>
      </c>
      <c r="G357" s="189" t="s">
        <v>616</v>
      </c>
      <c r="H357" s="191">
        <v>0.21345822114183516</v>
      </c>
      <c r="I357" s="328"/>
      <c r="J357" s="331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</row>
    <row r="358" spans="1:20" s="113" customFormat="1" ht="18" customHeight="1">
      <c r="A358" s="321"/>
      <c r="B358" s="333"/>
      <c r="C358" s="124" t="s">
        <v>971</v>
      </c>
      <c r="D358" s="124" t="s">
        <v>972</v>
      </c>
      <c r="E358" s="172">
        <v>22800</v>
      </c>
      <c r="F358" s="189" t="s">
        <v>1322</v>
      </c>
      <c r="G358" s="189" t="s">
        <v>1323</v>
      </c>
      <c r="H358" s="191">
        <v>2.0278531008474343</v>
      </c>
      <c r="I358" s="328"/>
      <c r="J358" s="331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</row>
    <row r="359" spans="1:20" s="113" customFormat="1" ht="18" customHeight="1">
      <c r="A359" s="321"/>
      <c r="B359" s="333"/>
      <c r="C359" s="124" t="s">
        <v>1021</v>
      </c>
      <c r="D359" s="124" t="s">
        <v>1022</v>
      </c>
      <c r="E359" s="172">
        <v>54600</v>
      </c>
      <c r="F359" s="189" t="s">
        <v>1379</v>
      </c>
      <c r="G359" s="189" t="s">
        <v>607</v>
      </c>
      <c r="H359" s="191">
        <v>4.8561745309767499</v>
      </c>
      <c r="I359" s="328"/>
      <c r="J359" s="331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</row>
    <row r="360" spans="1:20" s="113" customFormat="1" ht="18" customHeight="1">
      <c r="A360" s="321"/>
      <c r="B360" s="333"/>
      <c r="C360" s="124" t="s">
        <v>1121</v>
      </c>
      <c r="D360" s="124" t="s">
        <v>1122</v>
      </c>
      <c r="E360" s="172">
        <v>117000</v>
      </c>
      <c r="F360" s="189" t="s">
        <v>1450</v>
      </c>
      <c r="G360" s="189" t="s">
        <v>611</v>
      </c>
      <c r="H360" s="191">
        <v>10.406088280664465</v>
      </c>
      <c r="I360" s="328"/>
      <c r="J360" s="331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</row>
    <row r="361" spans="1:20" s="113" customFormat="1" ht="18" customHeight="1">
      <c r="A361" s="321"/>
      <c r="B361" s="333"/>
      <c r="C361" s="124" t="s">
        <v>1267</v>
      </c>
      <c r="D361" s="124" t="s">
        <v>1268</v>
      </c>
      <c r="E361" s="172">
        <v>6800</v>
      </c>
      <c r="F361" s="189" t="s">
        <v>1582</v>
      </c>
      <c r="G361" s="189" t="s">
        <v>1620</v>
      </c>
      <c r="H361" s="191">
        <v>0.60479829323519962</v>
      </c>
      <c r="I361" s="328"/>
      <c r="J361" s="331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</row>
    <row r="362" spans="1:20" s="113" customFormat="1" ht="18" customHeight="1">
      <c r="A362" s="321"/>
      <c r="B362" s="333"/>
      <c r="C362" s="124" t="s">
        <v>1267</v>
      </c>
      <c r="D362" s="124" t="s">
        <v>1268</v>
      </c>
      <c r="E362" s="172">
        <v>1000</v>
      </c>
      <c r="F362" s="189" t="s">
        <v>1582</v>
      </c>
      <c r="G362" s="189" t="s">
        <v>1620</v>
      </c>
      <c r="H362" s="191">
        <v>8.8940925475764654E-2</v>
      </c>
      <c r="I362" s="328"/>
      <c r="J362" s="331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</row>
    <row r="363" spans="1:20" s="113" customFormat="1" ht="18" customHeight="1">
      <c r="A363" s="321"/>
      <c r="B363" s="333"/>
      <c r="C363" s="124" t="s">
        <v>1273</v>
      </c>
      <c r="D363" s="124" t="s">
        <v>1274</v>
      </c>
      <c r="E363" s="172">
        <v>7200</v>
      </c>
      <c r="F363" s="189" t="s">
        <v>1586</v>
      </c>
      <c r="G363" s="189" t="s">
        <v>611</v>
      </c>
      <c r="H363" s="191">
        <v>0.64037466342550553</v>
      </c>
      <c r="I363" s="328"/>
      <c r="J363" s="331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</row>
    <row r="364" spans="1:20" s="113" customFormat="1" ht="18" customHeight="1">
      <c r="A364" s="321"/>
      <c r="B364" s="333"/>
      <c r="C364" s="124" t="s">
        <v>1273</v>
      </c>
      <c r="D364" s="124" t="s">
        <v>1274</v>
      </c>
      <c r="E364" s="172">
        <v>500</v>
      </c>
      <c r="F364" s="189" t="s">
        <v>1586</v>
      </c>
      <c r="G364" s="189" t="s">
        <v>611</v>
      </c>
      <c r="H364" s="191">
        <v>4.4470462737882327E-2</v>
      </c>
      <c r="I364" s="328"/>
      <c r="J364" s="331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</row>
    <row r="365" spans="1:20" s="113" customFormat="1" ht="18" customHeight="1">
      <c r="A365" s="321"/>
      <c r="B365" s="333"/>
      <c r="C365" s="124" t="s">
        <v>1273</v>
      </c>
      <c r="D365" s="124" t="s">
        <v>1274</v>
      </c>
      <c r="E365" s="172">
        <v>100</v>
      </c>
      <c r="F365" s="189" t="s">
        <v>1586</v>
      </c>
      <c r="G365" s="189" t="s">
        <v>611</v>
      </c>
      <c r="H365" s="191">
        <v>8.8940925475764661E-3</v>
      </c>
      <c r="I365" s="328"/>
      <c r="J365" s="331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</row>
    <row r="366" spans="1:20" s="113" customFormat="1" ht="18" customHeight="1">
      <c r="A366" s="321"/>
      <c r="B366" s="333"/>
      <c r="C366" s="124" t="s">
        <v>1249</v>
      </c>
      <c r="D366" s="124" t="s">
        <v>1250</v>
      </c>
      <c r="E366" s="172">
        <v>7800</v>
      </c>
      <c r="F366" s="189" t="s">
        <v>1558</v>
      </c>
      <c r="G366" s="189" t="s">
        <v>611</v>
      </c>
      <c r="H366" s="191">
        <v>0.69373921871096433</v>
      </c>
      <c r="I366" s="328"/>
      <c r="J366" s="331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</row>
    <row r="367" spans="1:20" s="113" customFormat="1" ht="18" customHeight="1">
      <c r="A367" s="321"/>
      <c r="B367" s="333"/>
      <c r="C367" s="124" t="s">
        <v>1247</v>
      </c>
      <c r="D367" s="124" t="s">
        <v>1248</v>
      </c>
      <c r="E367" s="172">
        <v>7800</v>
      </c>
      <c r="F367" s="189" t="s">
        <v>1556</v>
      </c>
      <c r="G367" s="189" t="s">
        <v>616</v>
      </c>
      <c r="H367" s="191">
        <v>0.69373921871096433</v>
      </c>
      <c r="I367" s="328"/>
      <c r="J367" s="331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</row>
    <row r="368" spans="1:20" s="113" customFormat="1" ht="18" customHeight="1">
      <c r="A368" s="321"/>
      <c r="B368" s="333"/>
      <c r="C368" s="124" t="s">
        <v>1257</v>
      </c>
      <c r="D368" s="124" t="s">
        <v>1258</v>
      </c>
      <c r="E368" s="172">
        <v>2083</v>
      </c>
      <c r="F368" s="189" t="s">
        <v>1568</v>
      </c>
      <c r="G368" s="189" t="s">
        <v>611</v>
      </c>
      <c r="H368" s="191">
        <v>0.18526394776601776</v>
      </c>
      <c r="I368" s="328"/>
      <c r="J368" s="331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</row>
    <row r="369" spans="1:20" s="113" customFormat="1" ht="18" customHeight="1">
      <c r="A369" s="321"/>
      <c r="B369" s="333"/>
      <c r="C369" s="124" t="s">
        <v>1253</v>
      </c>
      <c r="D369" s="124" t="s">
        <v>1254</v>
      </c>
      <c r="E369" s="172">
        <v>8000</v>
      </c>
      <c r="F369" s="189" t="s">
        <v>1564</v>
      </c>
      <c r="G369" s="189" t="s">
        <v>616</v>
      </c>
      <c r="H369" s="191">
        <v>0.71152740380611723</v>
      </c>
      <c r="I369" s="328"/>
      <c r="J369" s="331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</row>
    <row r="370" spans="1:20" s="113" customFormat="1" ht="18" customHeight="1">
      <c r="A370" s="321"/>
      <c r="B370" s="333"/>
      <c r="C370" s="124" t="s">
        <v>1151</v>
      </c>
      <c r="D370" s="124" t="s">
        <v>1152</v>
      </c>
      <c r="E370" s="172">
        <v>319800</v>
      </c>
      <c r="F370" s="189" t="s">
        <v>1478</v>
      </c>
      <c r="G370" s="189" t="s">
        <v>611</v>
      </c>
      <c r="H370" s="191">
        <v>28.443307967149536</v>
      </c>
      <c r="I370" s="328"/>
      <c r="J370" s="331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</row>
    <row r="371" spans="1:20" s="113" customFormat="1" ht="18" customHeight="1">
      <c r="A371" s="321"/>
      <c r="B371" s="333"/>
      <c r="C371" s="124" t="s">
        <v>1195</v>
      </c>
      <c r="D371" s="124" t="s">
        <v>1196</v>
      </c>
      <c r="E371" s="172">
        <v>94285</v>
      </c>
      <c r="F371" s="189" t="s">
        <v>1506</v>
      </c>
      <c r="G371" s="189" t="s">
        <v>616</v>
      </c>
      <c r="H371" s="191">
        <v>8.3857951584824697</v>
      </c>
      <c r="I371" s="328"/>
      <c r="J371" s="331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</row>
    <row r="372" spans="1:20" s="113" customFormat="1" ht="18" customHeight="1">
      <c r="A372" s="321"/>
      <c r="B372" s="333"/>
      <c r="C372" s="124" t="s">
        <v>1013</v>
      </c>
      <c r="D372" s="124" t="s">
        <v>1014</v>
      </c>
      <c r="E372" s="172">
        <v>10285</v>
      </c>
      <c r="F372" s="189" t="s">
        <v>1370</v>
      </c>
      <c r="G372" s="189" t="s">
        <v>616</v>
      </c>
      <c r="H372" s="191">
        <v>0.44176511100765498</v>
      </c>
      <c r="I372" s="328"/>
      <c r="J372" s="331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</row>
    <row r="373" spans="1:20" s="113" customFormat="1" ht="18" customHeight="1">
      <c r="A373" s="321"/>
      <c r="B373" s="333"/>
      <c r="C373" s="124" t="s">
        <v>1093</v>
      </c>
      <c r="D373" s="124" t="s">
        <v>1094</v>
      </c>
      <c r="E373" s="172">
        <v>300</v>
      </c>
      <c r="F373" s="189" t="s">
        <v>1437</v>
      </c>
      <c r="G373" s="189" t="s">
        <v>616</v>
      </c>
      <c r="H373" s="191">
        <v>1.2885710578735683E-2</v>
      </c>
      <c r="I373" s="328"/>
      <c r="J373" s="331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</row>
    <row r="374" spans="1:20" s="113" customFormat="1" ht="18" customHeight="1">
      <c r="A374" s="321"/>
      <c r="B374" s="333"/>
      <c r="C374" s="124" t="s">
        <v>1241</v>
      </c>
      <c r="D374" s="124" t="s">
        <v>1242</v>
      </c>
      <c r="E374" s="172">
        <v>300</v>
      </c>
      <c r="F374" s="189" t="s">
        <v>1549</v>
      </c>
      <c r="G374" s="189" t="s">
        <v>616</v>
      </c>
      <c r="H374" s="191">
        <v>1.2885710578735683E-2</v>
      </c>
      <c r="I374" s="328"/>
      <c r="J374" s="331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</row>
    <row r="375" spans="1:20" s="113" customFormat="1" ht="18" customHeight="1">
      <c r="A375" s="321"/>
      <c r="B375" s="333"/>
      <c r="C375" s="124" t="s">
        <v>1013</v>
      </c>
      <c r="D375" s="124" t="s">
        <v>1014</v>
      </c>
      <c r="E375" s="172">
        <v>10285</v>
      </c>
      <c r="F375" s="189" t="s">
        <v>1370</v>
      </c>
      <c r="G375" s="189" t="s">
        <v>616</v>
      </c>
      <c r="H375" s="191">
        <v>0.44176511100765498</v>
      </c>
      <c r="I375" s="328"/>
      <c r="J375" s="331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</row>
    <row r="376" spans="1:20" s="113" customFormat="1" ht="18" customHeight="1">
      <c r="A376" s="321"/>
      <c r="B376" s="333"/>
      <c r="C376" s="124" t="s">
        <v>1093</v>
      </c>
      <c r="D376" s="124" t="s">
        <v>1094</v>
      </c>
      <c r="E376" s="172">
        <v>23700</v>
      </c>
      <c r="F376" s="189" t="s">
        <v>1437</v>
      </c>
      <c r="G376" s="189" t="s">
        <v>616</v>
      </c>
      <c r="H376" s="191">
        <v>1.0179711357201189</v>
      </c>
      <c r="I376" s="328"/>
      <c r="J376" s="331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</row>
    <row r="377" spans="1:20" s="113" customFormat="1" ht="18" customHeight="1">
      <c r="A377" s="321"/>
      <c r="B377" s="333"/>
      <c r="C377" s="124" t="s">
        <v>1241</v>
      </c>
      <c r="D377" s="124" t="s">
        <v>1242</v>
      </c>
      <c r="E377" s="172">
        <v>12000</v>
      </c>
      <c r="F377" s="189" t="s">
        <v>1549</v>
      </c>
      <c r="G377" s="189" t="s">
        <v>616</v>
      </c>
      <c r="H377" s="191">
        <v>0.51542842314942727</v>
      </c>
      <c r="I377" s="328"/>
      <c r="J377" s="331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</row>
    <row r="378" spans="1:20" s="113" customFormat="1" ht="18" customHeight="1">
      <c r="A378" s="321"/>
      <c r="B378" s="333"/>
      <c r="C378" s="124" t="s">
        <v>1241</v>
      </c>
      <c r="D378" s="124" t="s">
        <v>1242</v>
      </c>
      <c r="E378" s="172">
        <v>4200</v>
      </c>
      <c r="F378" s="189" t="s">
        <v>1549</v>
      </c>
      <c r="G378" s="189" t="s">
        <v>616</v>
      </c>
      <c r="H378" s="191">
        <v>0.18039994810229953</v>
      </c>
      <c r="I378" s="328"/>
      <c r="J378" s="331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</row>
    <row r="379" spans="1:20" s="113" customFormat="1" ht="18" customHeight="1">
      <c r="A379" s="321"/>
      <c r="B379" s="333"/>
      <c r="C379" s="124" t="s">
        <v>1013</v>
      </c>
      <c r="D379" s="124" t="s">
        <v>1014</v>
      </c>
      <c r="E379" s="172">
        <v>10285</v>
      </c>
      <c r="F379" s="189" t="s">
        <v>1370</v>
      </c>
      <c r="G379" s="189" t="s">
        <v>616</v>
      </c>
      <c r="H379" s="191">
        <v>0.44176511100765498</v>
      </c>
      <c r="I379" s="328"/>
      <c r="J379" s="331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</row>
    <row r="380" spans="1:20" s="113" customFormat="1" ht="18" customHeight="1">
      <c r="A380" s="321"/>
      <c r="B380" s="333"/>
      <c r="C380" s="124" t="s">
        <v>1059</v>
      </c>
      <c r="D380" s="124" t="s">
        <v>1060</v>
      </c>
      <c r="E380" s="172">
        <v>5000</v>
      </c>
      <c r="F380" s="189" t="s">
        <v>1416</v>
      </c>
      <c r="G380" s="189" t="s">
        <v>1622</v>
      </c>
      <c r="H380" s="191">
        <v>0.21476184297892803</v>
      </c>
      <c r="I380" s="328"/>
      <c r="J380" s="331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</row>
    <row r="381" spans="1:20" s="113" customFormat="1" ht="18" customHeight="1">
      <c r="A381" s="321"/>
      <c r="B381" s="333"/>
      <c r="C381" s="124" t="s">
        <v>1063</v>
      </c>
      <c r="D381" s="124" t="s">
        <v>1064</v>
      </c>
      <c r="E381" s="172">
        <v>4800</v>
      </c>
      <c r="F381" s="189" t="s">
        <v>1419</v>
      </c>
      <c r="G381" s="189" t="s">
        <v>611</v>
      </c>
      <c r="H381" s="191">
        <v>0.20617136925977092</v>
      </c>
      <c r="I381" s="328"/>
      <c r="J381" s="331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</row>
    <row r="382" spans="1:20" s="113" customFormat="1" ht="18" customHeight="1">
      <c r="A382" s="321"/>
      <c r="B382" s="333"/>
      <c r="C382" s="124" t="s">
        <v>1047</v>
      </c>
      <c r="D382" s="124" t="s">
        <v>1048</v>
      </c>
      <c r="E382" s="172">
        <v>4600</v>
      </c>
      <c r="F382" s="189" t="s">
        <v>1405</v>
      </c>
      <c r="G382" s="189" t="s">
        <v>616</v>
      </c>
      <c r="H382" s="191">
        <v>0.19758089554061378</v>
      </c>
      <c r="I382" s="328"/>
      <c r="J382" s="331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</row>
    <row r="383" spans="1:20" s="113" customFormat="1" ht="18" customHeight="1">
      <c r="A383" s="321"/>
      <c r="B383" s="333"/>
      <c r="C383" s="124" t="s">
        <v>1057</v>
      </c>
      <c r="D383" s="124" t="s">
        <v>1058</v>
      </c>
      <c r="E383" s="172">
        <v>3600</v>
      </c>
      <c r="F383" s="189" t="s">
        <v>1414</v>
      </c>
      <c r="G383" s="189" t="s">
        <v>616</v>
      </c>
      <c r="H383" s="191">
        <v>0.15462852694482818</v>
      </c>
      <c r="I383" s="328"/>
      <c r="J383" s="331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</row>
    <row r="384" spans="1:20" s="113" customFormat="1" ht="18" customHeight="1">
      <c r="A384" s="321"/>
      <c r="B384" s="333"/>
      <c r="C384" s="124" t="s">
        <v>1073</v>
      </c>
      <c r="D384" s="124" t="s">
        <v>1074</v>
      </c>
      <c r="E384" s="172">
        <v>25800</v>
      </c>
      <c r="F384" s="189" t="s">
        <v>1427</v>
      </c>
      <c r="G384" s="189" t="s">
        <v>616</v>
      </c>
      <c r="H384" s="191">
        <v>1.1081711097712685</v>
      </c>
      <c r="I384" s="328"/>
      <c r="J384" s="331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</row>
    <row r="385" spans="1:20" s="113" customFormat="1" ht="18" customHeight="1">
      <c r="A385" s="321"/>
      <c r="B385" s="333"/>
      <c r="C385" s="124" t="s">
        <v>1089</v>
      </c>
      <c r="D385" s="124" t="s">
        <v>1090</v>
      </c>
      <c r="E385" s="172">
        <v>116100</v>
      </c>
      <c r="F385" s="189" t="s">
        <v>1435</v>
      </c>
      <c r="G385" s="189" t="s">
        <v>616</v>
      </c>
      <c r="H385" s="191">
        <v>4.9867699939707091</v>
      </c>
      <c r="I385" s="328"/>
      <c r="J385" s="331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</row>
    <row r="386" spans="1:20" s="113" customFormat="1" ht="18" customHeight="1">
      <c r="A386" s="321"/>
      <c r="B386" s="333"/>
      <c r="C386" s="124" t="s">
        <v>1091</v>
      </c>
      <c r="D386" s="124" t="s">
        <v>1092</v>
      </c>
      <c r="E386" s="172">
        <v>83800</v>
      </c>
      <c r="F386" s="189" t="s">
        <v>1436</v>
      </c>
      <c r="G386" s="189" t="s">
        <v>616</v>
      </c>
      <c r="H386" s="191">
        <v>3.5994084883268336</v>
      </c>
      <c r="I386" s="328"/>
      <c r="J386" s="331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</row>
    <row r="387" spans="1:20" s="113" customFormat="1" ht="18" customHeight="1">
      <c r="A387" s="321"/>
      <c r="B387" s="333"/>
      <c r="C387" s="124" t="s">
        <v>1091</v>
      </c>
      <c r="D387" s="124" t="s">
        <v>1092</v>
      </c>
      <c r="E387" s="172">
        <v>200000</v>
      </c>
      <c r="F387" s="189" t="s">
        <v>1436</v>
      </c>
      <c r="G387" s="189" t="s">
        <v>616</v>
      </c>
      <c r="H387" s="191">
        <v>8.5904737191571208</v>
      </c>
      <c r="I387" s="328"/>
      <c r="J387" s="331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</row>
    <row r="388" spans="1:20" s="113" customFormat="1" ht="18" customHeight="1">
      <c r="A388" s="321"/>
      <c r="B388" s="333"/>
      <c r="C388" s="124" t="s">
        <v>1093</v>
      </c>
      <c r="D388" s="124" t="s">
        <v>1094</v>
      </c>
      <c r="E388" s="172">
        <v>200000</v>
      </c>
      <c r="F388" s="189" t="s">
        <v>1437</v>
      </c>
      <c r="G388" s="189" t="s">
        <v>616</v>
      </c>
      <c r="H388" s="191">
        <v>8.5904737191571208</v>
      </c>
      <c r="I388" s="328"/>
      <c r="J388" s="331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</row>
    <row r="389" spans="1:20" s="113" customFormat="1" ht="18" customHeight="1">
      <c r="A389" s="321"/>
      <c r="B389" s="333"/>
      <c r="C389" s="124" t="s">
        <v>1093</v>
      </c>
      <c r="D389" s="124" t="s">
        <v>1094</v>
      </c>
      <c r="E389" s="172">
        <v>23600</v>
      </c>
      <c r="F389" s="189" t="s">
        <v>1437</v>
      </c>
      <c r="G389" s="189" t="s">
        <v>616</v>
      </c>
      <c r="H389" s="191">
        <v>1.0136758988605403</v>
      </c>
      <c r="I389" s="328"/>
      <c r="J389" s="331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</row>
    <row r="390" spans="1:20" s="113" customFormat="1" ht="18" customHeight="1">
      <c r="A390" s="321"/>
      <c r="B390" s="333"/>
      <c r="C390" s="124" t="s">
        <v>1095</v>
      </c>
      <c r="D390" s="124" t="s">
        <v>1096</v>
      </c>
      <c r="E390" s="172">
        <v>30100</v>
      </c>
      <c r="F390" s="189" t="s">
        <v>1438</v>
      </c>
      <c r="G390" s="189" t="s">
        <v>616</v>
      </c>
      <c r="H390" s="191">
        <v>1.2928662947331466</v>
      </c>
      <c r="I390" s="328"/>
      <c r="J390" s="331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</row>
    <row r="391" spans="1:20" s="113" customFormat="1" ht="18" customHeight="1">
      <c r="A391" s="321"/>
      <c r="B391" s="333"/>
      <c r="C391" s="124" t="s">
        <v>1243</v>
      </c>
      <c r="D391" s="124" t="s">
        <v>1244</v>
      </c>
      <c r="E391" s="172">
        <v>4550</v>
      </c>
      <c r="F391" s="189" t="s">
        <v>1551</v>
      </c>
      <c r="G391" s="189" t="s">
        <v>611</v>
      </c>
      <c r="H391" s="191">
        <v>0.1954332771108245</v>
      </c>
      <c r="I391" s="328"/>
      <c r="J391" s="331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</row>
    <row r="392" spans="1:20" s="113" customFormat="1" ht="18" customHeight="1">
      <c r="A392" s="321"/>
      <c r="B392" s="333"/>
      <c r="C392" s="124" t="s">
        <v>1227</v>
      </c>
      <c r="D392" s="124" t="s">
        <v>1228</v>
      </c>
      <c r="E392" s="172">
        <v>5400</v>
      </c>
      <c r="F392" s="189" t="s">
        <v>1532</v>
      </c>
      <c r="G392" s="189" t="s">
        <v>1533</v>
      </c>
      <c r="H392" s="191">
        <v>0.23194279041724228</v>
      </c>
      <c r="I392" s="328"/>
      <c r="J392" s="331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</row>
    <row r="393" spans="1:20" s="113" customFormat="1" ht="18" customHeight="1">
      <c r="A393" s="321"/>
      <c r="B393" s="333"/>
      <c r="C393" s="124" t="s">
        <v>1227</v>
      </c>
      <c r="D393" s="124" t="s">
        <v>1228</v>
      </c>
      <c r="E393" s="172">
        <v>1300</v>
      </c>
      <c r="F393" s="189" t="s">
        <v>1532</v>
      </c>
      <c r="G393" s="189" t="s">
        <v>1533</v>
      </c>
      <c r="H393" s="191">
        <v>5.5838079174521285E-2</v>
      </c>
      <c r="I393" s="328"/>
      <c r="J393" s="331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</row>
    <row r="394" spans="1:20" s="113" customFormat="1" ht="18" customHeight="1">
      <c r="A394" s="321"/>
      <c r="B394" s="333"/>
      <c r="C394" s="124" t="s">
        <v>1169</v>
      </c>
      <c r="D394" s="124" t="s">
        <v>1170</v>
      </c>
      <c r="E394" s="172">
        <v>135000</v>
      </c>
      <c r="F394" s="189" t="s">
        <v>1493</v>
      </c>
      <c r="G394" s="189" t="s">
        <v>616</v>
      </c>
      <c r="H394" s="191">
        <v>5.7985697604310564</v>
      </c>
      <c r="I394" s="328"/>
      <c r="J394" s="331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</row>
    <row r="395" spans="1:20" s="113" customFormat="1" ht="18" customHeight="1">
      <c r="A395" s="321"/>
      <c r="B395" s="333"/>
      <c r="C395" s="124" t="s">
        <v>1193</v>
      </c>
      <c r="D395" s="124" t="s">
        <v>1194</v>
      </c>
      <c r="E395" s="172">
        <v>8600</v>
      </c>
      <c r="F395" s="189" t="s">
        <v>1505</v>
      </c>
      <c r="G395" s="189" t="s">
        <v>611</v>
      </c>
      <c r="H395" s="191">
        <v>0.36939036992375623</v>
      </c>
      <c r="I395" s="328"/>
      <c r="J395" s="331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</row>
    <row r="396" spans="1:20" s="113" customFormat="1" ht="18" customHeight="1">
      <c r="A396" s="321"/>
      <c r="B396" s="333"/>
      <c r="C396" s="124" t="s">
        <v>1159</v>
      </c>
      <c r="D396" s="124" t="s">
        <v>1160</v>
      </c>
      <c r="E396" s="172">
        <v>219300</v>
      </c>
      <c r="F396" s="189" t="s">
        <v>1482</v>
      </c>
      <c r="G396" s="189" t="s">
        <v>616</v>
      </c>
      <c r="H396" s="191">
        <v>9.4194544330557832</v>
      </c>
      <c r="I396" s="328"/>
      <c r="J396" s="331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</row>
    <row r="397" spans="1:20" s="113" customFormat="1" ht="18" customHeight="1">
      <c r="A397" s="321"/>
      <c r="B397" s="333"/>
      <c r="C397" s="124" t="s">
        <v>1209</v>
      </c>
      <c r="D397" s="124" t="s">
        <v>1210</v>
      </c>
      <c r="E397" s="172">
        <v>80000</v>
      </c>
      <c r="F397" s="189" t="s">
        <v>1515</v>
      </c>
      <c r="G397" s="189" t="s">
        <v>616</v>
      </c>
      <c r="H397" s="191">
        <v>3.4361894876628485</v>
      </c>
      <c r="I397" s="328"/>
      <c r="J397" s="331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</row>
    <row r="398" spans="1:20" s="113" customFormat="1" ht="18" customHeight="1">
      <c r="A398" s="321"/>
      <c r="B398" s="333"/>
      <c r="C398" s="124" t="s">
        <v>1213</v>
      </c>
      <c r="D398" s="124" t="s">
        <v>1214</v>
      </c>
      <c r="E398" s="172">
        <v>137142</v>
      </c>
      <c r="F398" s="189" t="s">
        <v>1517</v>
      </c>
      <c r="G398" s="189" t="s">
        <v>616</v>
      </c>
      <c r="H398" s="191">
        <v>5.8905737339632296</v>
      </c>
      <c r="I398" s="328"/>
      <c r="J398" s="331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</row>
    <row r="399" spans="1:20" s="113" customFormat="1" ht="18" customHeight="1">
      <c r="A399" s="321"/>
      <c r="B399" s="333"/>
      <c r="C399" s="124" t="s">
        <v>1219</v>
      </c>
      <c r="D399" s="124" t="s">
        <v>1220</v>
      </c>
      <c r="E399" s="172">
        <v>30000</v>
      </c>
      <c r="F399" s="189" t="s">
        <v>1522</v>
      </c>
      <c r="G399" s="189" t="s">
        <v>616</v>
      </c>
      <c r="H399" s="191">
        <v>1.2885710578735681</v>
      </c>
      <c r="I399" s="328"/>
      <c r="J399" s="331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</row>
    <row r="400" spans="1:20" s="113" customFormat="1" ht="18" customHeight="1">
      <c r="A400" s="321"/>
      <c r="B400" s="333"/>
      <c r="C400" s="124" t="s">
        <v>1013</v>
      </c>
      <c r="D400" s="124" t="s">
        <v>1014</v>
      </c>
      <c r="E400" s="172">
        <v>10285</v>
      </c>
      <c r="F400" s="189" t="s">
        <v>1370</v>
      </c>
      <c r="G400" s="189" t="s">
        <v>616</v>
      </c>
      <c r="H400" s="191">
        <v>0.44176511100765498</v>
      </c>
      <c r="I400" s="328"/>
      <c r="J400" s="331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</row>
    <row r="401" spans="1:20" s="113" customFormat="1" ht="18" customHeight="1">
      <c r="A401" s="321"/>
      <c r="B401" s="333"/>
      <c r="C401" s="124" t="s">
        <v>1059</v>
      </c>
      <c r="D401" s="124" t="s">
        <v>1060</v>
      </c>
      <c r="E401" s="172">
        <v>5000</v>
      </c>
      <c r="F401" s="189" t="s">
        <v>1416</v>
      </c>
      <c r="G401" s="189" t="s">
        <v>1622</v>
      </c>
      <c r="H401" s="191">
        <v>0.21476184297892803</v>
      </c>
      <c r="I401" s="328"/>
      <c r="J401" s="331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</row>
    <row r="402" spans="1:20" s="113" customFormat="1" ht="18" customHeight="1">
      <c r="A402" s="321"/>
      <c r="B402" s="333"/>
      <c r="C402" s="124" t="s">
        <v>1053</v>
      </c>
      <c r="D402" s="124" t="s">
        <v>1054</v>
      </c>
      <c r="E402" s="172">
        <v>8000</v>
      </c>
      <c r="F402" s="189" t="s">
        <v>1405</v>
      </c>
      <c r="G402" s="189" t="s">
        <v>616</v>
      </c>
      <c r="H402" s="191">
        <v>0.34361894876628485</v>
      </c>
      <c r="I402" s="328"/>
      <c r="J402" s="331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</row>
    <row r="403" spans="1:20" s="113" customFormat="1" ht="18" customHeight="1">
      <c r="A403" s="321"/>
      <c r="B403" s="333"/>
      <c r="C403" s="124" t="s">
        <v>1053</v>
      </c>
      <c r="D403" s="124" t="s">
        <v>1054</v>
      </c>
      <c r="E403" s="172">
        <v>2000</v>
      </c>
      <c r="F403" s="189" t="s">
        <v>1405</v>
      </c>
      <c r="G403" s="189" t="s">
        <v>616</v>
      </c>
      <c r="H403" s="191">
        <v>8.5904737191571212E-2</v>
      </c>
      <c r="I403" s="328"/>
      <c r="J403" s="331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</row>
    <row r="404" spans="1:20" s="113" customFormat="1" ht="18" customHeight="1">
      <c r="A404" s="321"/>
      <c r="B404" s="333"/>
      <c r="C404" s="124" t="s">
        <v>1053</v>
      </c>
      <c r="D404" s="124" t="s">
        <v>1054</v>
      </c>
      <c r="E404" s="172">
        <v>666</v>
      </c>
      <c r="F404" s="189" t="s">
        <v>1405</v>
      </c>
      <c r="G404" s="189" t="s">
        <v>616</v>
      </c>
      <c r="H404" s="191">
        <v>2.8606277484793212E-2</v>
      </c>
      <c r="I404" s="328"/>
      <c r="J404" s="331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</row>
    <row r="405" spans="1:20" s="113" customFormat="1" ht="18" customHeight="1">
      <c r="A405" s="321"/>
      <c r="B405" s="333"/>
      <c r="C405" s="124" t="s">
        <v>1057</v>
      </c>
      <c r="D405" s="124" t="s">
        <v>1058</v>
      </c>
      <c r="E405" s="172">
        <v>3600</v>
      </c>
      <c r="F405" s="189" t="s">
        <v>1414</v>
      </c>
      <c r="G405" s="189" t="s">
        <v>616</v>
      </c>
      <c r="H405" s="191">
        <v>0.15462852694482818</v>
      </c>
      <c r="I405" s="328"/>
      <c r="J405" s="331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</row>
    <row r="406" spans="1:20" s="113" customFormat="1" ht="18" customHeight="1">
      <c r="A406" s="321"/>
      <c r="B406" s="333"/>
      <c r="C406" s="124" t="s">
        <v>1065</v>
      </c>
      <c r="D406" s="124" t="s">
        <v>1066</v>
      </c>
      <c r="E406" s="172">
        <v>2000</v>
      </c>
      <c r="F406" s="189" t="s">
        <v>1420</v>
      </c>
      <c r="G406" s="189" t="s">
        <v>616</v>
      </c>
      <c r="H406" s="191">
        <v>8.5904737191571212E-2</v>
      </c>
      <c r="I406" s="328"/>
      <c r="J406" s="331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</row>
    <row r="407" spans="1:20" s="113" customFormat="1" ht="18" customHeight="1">
      <c r="A407" s="321"/>
      <c r="B407" s="333"/>
      <c r="C407" s="124" t="s">
        <v>1075</v>
      </c>
      <c r="D407" s="124" t="s">
        <v>1076</v>
      </c>
      <c r="E407" s="172">
        <v>12000</v>
      </c>
      <c r="F407" s="189" t="s">
        <v>1428</v>
      </c>
      <c r="G407" s="189" t="s">
        <v>616</v>
      </c>
      <c r="H407" s="191">
        <v>0.51542842314942727</v>
      </c>
      <c r="I407" s="328"/>
      <c r="J407" s="331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</row>
    <row r="408" spans="1:20" s="113" customFormat="1" ht="18" customHeight="1">
      <c r="A408" s="321"/>
      <c r="B408" s="333"/>
      <c r="C408" s="124" t="s">
        <v>1073</v>
      </c>
      <c r="D408" s="124" t="s">
        <v>1074</v>
      </c>
      <c r="E408" s="172">
        <v>11100</v>
      </c>
      <c r="F408" s="189" t="s">
        <v>1427</v>
      </c>
      <c r="G408" s="189" t="s">
        <v>616</v>
      </c>
      <c r="H408" s="191">
        <v>0.47677129141322022</v>
      </c>
      <c r="I408" s="328"/>
      <c r="J408" s="331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</row>
    <row r="409" spans="1:20" s="113" customFormat="1" ht="18" customHeight="1">
      <c r="A409" s="321"/>
      <c r="B409" s="333"/>
      <c r="C409" s="124" t="s">
        <v>1089</v>
      </c>
      <c r="D409" s="124" t="s">
        <v>1090</v>
      </c>
      <c r="E409" s="172">
        <v>5100</v>
      </c>
      <c r="F409" s="189" t="s">
        <v>1435</v>
      </c>
      <c r="G409" s="189" t="s">
        <v>616</v>
      </c>
      <c r="H409" s="191">
        <v>0.21905707983850659</v>
      </c>
      <c r="I409" s="328"/>
      <c r="J409" s="331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</row>
    <row r="410" spans="1:20" s="113" customFormat="1" ht="18" customHeight="1">
      <c r="A410" s="321"/>
      <c r="B410" s="333"/>
      <c r="C410" s="124" t="s">
        <v>1091</v>
      </c>
      <c r="D410" s="124" t="s">
        <v>1092</v>
      </c>
      <c r="E410" s="172">
        <v>8400</v>
      </c>
      <c r="F410" s="189" t="s">
        <v>1436</v>
      </c>
      <c r="G410" s="189" t="s">
        <v>616</v>
      </c>
      <c r="H410" s="191">
        <v>0.36079989620459907</v>
      </c>
      <c r="I410" s="328"/>
      <c r="J410" s="331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</row>
    <row r="411" spans="1:20" s="113" customFormat="1" ht="18" customHeight="1">
      <c r="A411" s="321"/>
      <c r="B411" s="333"/>
      <c r="C411" s="124" t="s">
        <v>1093</v>
      </c>
      <c r="D411" s="124" t="s">
        <v>1094</v>
      </c>
      <c r="E411" s="172">
        <v>13800</v>
      </c>
      <c r="F411" s="189" t="s">
        <v>1437</v>
      </c>
      <c r="G411" s="189" t="s">
        <v>616</v>
      </c>
      <c r="H411" s="191">
        <v>0.59274268662184137</v>
      </c>
      <c r="I411" s="328"/>
      <c r="J411" s="331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</row>
    <row r="412" spans="1:20" s="113" customFormat="1" ht="18" customHeight="1">
      <c r="A412" s="321"/>
      <c r="B412" s="333"/>
      <c r="C412" s="124" t="s">
        <v>1095</v>
      </c>
      <c r="D412" s="124" t="s">
        <v>1096</v>
      </c>
      <c r="E412" s="172">
        <v>3600</v>
      </c>
      <c r="F412" s="189" t="s">
        <v>1438</v>
      </c>
      <c r="G412" s="189" t="s">
        <v>616</v>
      </c>
      <c r="H412" s="191">
        <v>0.15462852694482818</v>
      </c>
      <c r="I412" s="328"/>
      <c r="J412" s="331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</row>
    <row r="413" spans="1:20" s="113" customFormat="1" ht="18" customHeight="1">
      <c r="A413" s="321"/>
      <c r="B413" s="333"/>
      <c r="C413" s="124" t="s">
        <v>1169</v>
      </c>
      <c r="D413" s="124" t="s">
        <v>1170</v>
      </c>
      <c r="E413" s="172">
        <v>135000</v>
      </c>
      <c r="F413" s="189" t="s">
        <v>1493</v>
      </c>
      <c r="G413" s="189" t="s">
        <v>616</v>
      </c>
      <c r="H413" s="191">
        <v>5.7985697604310564</v>
      </c>
      <c r="I413" s="328"/>
      <c r="J413" s="331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</row>
    <row r="414" spans="1:20" s="113" customFormat="1" ht="18" customHeight="1">
      <c r="A414" s="321"/>
      <c r="B414" s="333"/>
      <c r="C414" s="124" t="s">
        <v>1193</v>
      </c>
      <c r="D414" s="124" t="s">
        <v>1194</v>
      </c>
      <c r="E414" s="172">
        <v>2100</v>
      </c>
      <c r="F414" s="189" t="s">
        <v>1505</v>
      </c>
      <c r="G414" s="189" t="s">
        <v>611</v>
      </c>
      <c r="H414" s="191">
        <v>9.0199974051149767E-2</v>
      </c>
      <c r="I414" s="328"/>
      <c r="J414" s="331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</row>
    <row r="415" spans="1:20" s="113" customFormat="1" ht="18" customHeight="1">
      <c r="A415" s="321"/>
      <c r="B415" s="333"/>
      <c r="C415" s="124" t="s">
        <v>1199</v>
      </c>
      <c r="D415" s="124" t="s">
        <v>1200</v>
      </c>
      <c r="E415" s="172">
        <v>3300</v>
      </c>
      <c r="F415" s="189" t="s">
        <v>1508</v>
      </c>
      <c r="G415" s="189" t="s">
        <v>611</v>
      </c>
      <c r="H415" s="191">
        <v>0.14174281636609251</v>
      </c>
      <c r="I415" s="328"/>
      <c r="J415" s="331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</row>
    <row r="416" spans="1:20" s="113" customFormat="1" ht="18" customHeight="1">
      <c r="A416" s="321"/>
      <c r="B416" s="333"/>
      <c r="C416" s="124" t="s">
        <v>1159</v>
      </c>
      <c r="D416" s="124" t="s">
        <v>1160</v>
      </c>
      <c r="E416" s="172">
        <v>8100</v>
      </c>
      <c r="F416" s="189" t="s">
        <v>1482</v>
      </c>
      <c r="G416" s="189" t="s">
        <v>616</v>
      </c>
      <c r="H416" s="191">
        <v>0.3479141856258634</v>
      </c>
      <c r="I416" s="328"/>
      <c r="J416" s="331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</row>
    <row r="417" spans="1:20" s="113" customFormat="1" ht="18" customHeight="1">
      <c r="A417" s="321"/>
      <c r="B417" s="333"/>
      <c r="C417" s="124" t="s">
        <v>1209</v>
      </c>
      <c r="D417" s="124" t="s">
        <v>1210</v>
      </c>
      <c r="E417" s="172">
        <v>80000</v>
      </c>
      <c r="F417" s="189" t="s">
        <v>1515</v>
      </c>
      <c r="G417" s="189" t="s">
        <v>616</v>
      </c>
      <c r="H417" s="191">
        <v>3.4361894876628485</v>
      </c>
      <c r="I417" s="328"/>
      <c r="J417" s="331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</row>
    <row r="418" spans="1:20" s="113" customFormat="1" ht="18" customHeight="1">
      <c r="A418" s="321"/>
      <c r="B418" s="333"/>
      <c r="C418" s="124" t="s">
        <v>1213</v>
      </c>
      <c r="D418" s="124" t="s">
        <v>1214</v>
      </c>
      <c r="E418" s="172">
        <v>102858</v>
      </c>
      <c r="F418" s="189" t="s">
        <v>1517</v>
      </c>
      <c r="G418" s="189" t="s">
        <v>616</v>
      </c>
      <c r="H418" s="191">
        <v>4.4179947290253159</v>
      </c>
      <c r="I418" s="328"/>
      <c r="J418" s="331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</row>
    <row r="419" spans="1:20" s="113" customFormat="1" ht="18" customHeight="1">
      <c r="A419" s="321"/>
      <c r="B419" s="333"/>
      <c r="C419" s="124" t="s">
        <v>1213</v>
      </c>
      <c r="D419" s="124" t="s">
        <v>1214</v>
      </c>
      <c r="E419" s="172">
        <v>34284</v>
      </c>
      <c r="F419" s="189" t="s">
        <v>1517</v>
      </c>
      <c r="G419" s="189" t="s">
        <v>616</v>
      </c>
      <c r="H419" s="191">
        <v>1.4725790049379137</v>
      </c>
      <c r="I419" s="328"/>
      <c r="J419" s="331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</row>
    <row r="420" spans="1:20" s="113" customFormat="1" ht="18" customHeight="1">
      <c r="A420" s="321"/>
      <c r="B420" s="333"/>
      <c r="C420" s="124" t="s">
        <v>1219</v>
      </c>
      <c r="D420" s="124" t="s">
        <v>1220</v>
      </c>
      <c r="E420" s="172">
        <v>30000</v>
      </c>
      <c r="F420" s="189" t="s">
        <v>1522</v>
      </c>
      <c r="G420" s="189" t="s">
        <v>616</v>
      </c>
      <c r="H420" s="191">
        <v>1.2885710578735681</v>
      </c>
      <c r="I420" s="328"/>
      <c r="J420" s="331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</row>
    <row r="421" spans="1:20" s="113" customFormat="1" ht="18" customHeight="1">
      <c r="A421" s="321"/>
      <c r="B421" s="333"/>
      <c r="C421" s="124" t="s">
        <v>1093</v>
      </c>
      <c r="D421" s="124" t="s">
        <v>1094</v>
      </c>
      <c r="E421" s="172">
        <v>1200</v>
      </c>
      <c r="F421" s="189" t="s">
        <v>1437</v>
      </c>
      <c r="G421" s="189" t="s">
        <v>616</v>
      </c>
      <c r="H421" s="191">
        <v>5.154284231494273E-2</v>
      </c>
      <c r="I421" s="328"/>
      <c r="J421" s="331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</row>
    <row r="422" spans="1:20" s="113" customFormat="1" ht="18" customHeight="1">
      <c r="A422" s="321"/>
      <c r="B422" s="333"/>
      <c r="C422" s="124" t="s">
        <v>1013</v>
      </c>
      <c r="D422" s="124" t="s">
        <v>1014</v>
      </c>
      <c r="E422" s="172">
        <v>10285</v>
      </c>
      <c r="F422" s="189" t="s">
        <v>1370</v>
      </c>
      <c r="G422" s="189" t="s">
        <v>616</v>
      </c>
      <c r="H422" s="191">
        <v>0.44176511100765498</v>
      </c>
      <c r="I422" s="328"/>
      <c r="J422" s="331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</row>
    <row r="423" spans="1:20" s="113" customFormat="1" ht="18" customHeight="1">
      <c r="A423" s="321"/>
      <c r="B423" s="333"/>
      <c r="C423" s="124" t="s">
        <v>1059</v>
      </c>
      <c r="D423" s="124" t="s">
        <v>1060</v>
      </c>
      <c r="E423" s="172">
        <v>5000</v>
      </c>
      <c r="F423" s="189" t="s">
        <v>1416</v>
      </c>
      <c r="G423" s="189" t="s">
        <v>1622</v>
      </c>
      <c r="H423" s="191">
        <v>0.21476184297892803</v>
      </c>
      <c r="I423" s="328"/>
      <c r="J423" s="331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</row>
    <row r="424" spans="1:20" s="113" customFormat="1" ht="18" customHeight="1">
      <c r="A424" s="321"/>
      <c r="B424" s="333"/>
      <c r="C424" s="124" t="s">
        <v>1053</v>
      </c>
      <c r="D424" s="124" t="s">
        <v>1054</v>
      </c>
      <c r="E424" s="172">
        <v>8000</v>
      </c>
      <c r="F424" s="189" t="s">
        <v>1405</v>
      </c>
      <c r="G424" s="189" t="s">
        <v>616</v>
      </c>
      <c r="H424" s="191">
        <v>0.34361894876628485</v>
      </c>
      <c r="I424" s="328"/>
      <c r="J424" s="331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</row>
    <row r="425" spans="1:20" s="113" customFormat="1" ht="18" customHeight="1">
      <c r="A425" s="321"/>
      <c r="B425" s="333"/>
      <c r="C425" s="124" t="s">
        <v>1053</v>
      </c>
      <c r="D425" s="124" t="s">
        <v>1054</v>
      </c>
      <c r="E425" s="172">
        <v>2000</v>
      </c>
      <c r="F425" s="189" t="s">
        <v>1405</v>
      </c>
      <c r="G425" s="189" t="s">
        <v>616</v>
      </c>
      <c r="H425" s="191">
        <v>8.5904737191571212E-2</v>
      </c>
      <c r="I425" s="328"/>
      <c r="J425" s="331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</row>
    <row r="426" spans="1:20" s="113" customFormat="1" ht="18" customHeight="1">
      <c r="A426" s="321"/>
      <c r="B426" s="333"/>
      <c r="C426" s="124" t="s">
        <v>1053</v>
      </c>
      <c r="D426" s="124" t="s">
        <v>1054</v>
      </c>
      <c r="E426" s="172">
        <v>668</v>
      </c>
      <c r="F426" s="189" t="s">
        <v>1405</v>
      </c>
      <c r="G426" s="189" t="s">
        <v>616</v>
      </c>
      <c r="H426" s="191">
        <v>2.8692182221984785E-2</v>
      </c>
      <c r="I426" s="328"/>
      <c r="J426" s="331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</row>
    <row r="427" spans="1:20" s="113" customFormat="1" ht="18" customHeight="1">
      <c r="A427" s="321"/>
      <c r="B427" s="333"/>
      <c r="C427" s="124" t="s">
        <v>1057</v>
      </c>
      <c r="D427" s="124" t="s">
        <v>1058</v>
      </c>
      <c r="E427" s="172">
        <v>3600</v>
      </c>
      <c r="F427" s="189" t="s">
        <v>1414</v>
      </c>
      <c r="G427" s="189" t="s">
        <v>616</v>
      </c>
      <c r="H427" s="191">
        <v>0.15462852694482818</v>
      </c>
      <c r="I427" s="328"/>
      <c r="J427" s="331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</row>
    <row r="428" spans="1:20" s="113" customFormat="1" ht="18" customHeight="1">
      <c r="A428" s="321"/>
      <c r="B428" s="333"/>
      <c r="C428" s="124" t="s">
        <v>1075</v>
      </c>
      <c r="D428" s="124" t="s">
        <v>1076</v>
      </c>
      <c r="E428" s="172">
        <v>200000</v>
      </c>
      <c r="F428" s="189" t="s">
        <v>1428</v>
      </c>
      <c r="G428" s="189" t="s">
        <v>616</v>
      </c>
      <c r="H428" s="191">
        <v>8.5904737191571208</v>
      </c>
      <c r="I428" s="328"/>
      <c r="J428" s="331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</row>
    <row r="429" spans="1:20" s="113" customFormat="1" ht="18" customHeight="1">
      <c r="A429" s="321"/>
      <c r="B429" s="333"/>
      <c r="C429" s="124" t="s">
        <v>1075</v>
      </c>
      <c r="D429" s="124" t="s">
        <v>1076</v>
      </c>
      <c r="E429" s="172">
        <v>96600</v>
      </c>
      <c r="F429" s="189" t="s">
        <v>1428</v>
      </c>
      <c r="G429" s="189" t="s">
        <v>616</v>
      </c>
      <c r="H429" s="191">
        <v>4.1491988063528895</v>
      </c>
      <c r="I429" s="328"/>
      <c r="J429" s="331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</row>
    <row r="430" spans="1:20" s="113" customFormat="1" ht="18" customHeight="1">
      <c r="A430" s="321"/>
      <c r="B430" s="333"/>
      <c r="C430" s="124" t="s">
        <v>1073</v>
      </c>
      <c r="D430" s="124" t="s">
        <v>1074</v>
      </c>
      <c r="E430" s="172">
        <v>208300</v>
      </c>
      <c r="F430" s="189" t="s">
        <v>1427</v>
      </c>
      <c r="G430" s="189" t="s">
        <v>616</v>
      </c>
      <c r="H430" s="191">
        <v>8.9469783785021413</v>
      </c>
      <c r="I430" s="328"/>
      <c r="J430" s="331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</row>
    <row r="431" spans="1:20" s="113" customFormat="1" ht="18" customHeight="1">
      <c r="A431" s="321"/>
      <c r="B431" s="333"/>
      <c r="C431" s="124" t="s">
        <v>1089</v>
      </c>
      <c r="D431" s="124" t="s">
        <v>1090</v>
      </c>
      <c r="E431" s="172">
        <v>88200</v>
      </c>
      <c r="F431" s="189" t="s">
        <v>1435</v>
      </c>
      <c r="G431" s="189" t="s">
        <v>616</v>
      </c>
      <c r="H431" s="191">
        <v>3.7883989101482904</v>
      </c>
      <c r="I431" s="328"/>
      <c r="J431" s="331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</row>
    <row r="432" spans="1:20" s="113" customFormat="1" ht="18" customHeight="1">
      <c r="A432" s="321"/>
      <c r="B432" s="333"/>
      <c r="C432" s="124" t="s">
        <v>1091</v>
      </c>
      <c r="D432" s="124" t="s">
        <v>1092</v>
      </c>
      <c r="E432" s="172">
        <v>159400</v>
      </c>
      <c r="F432" s="189" t="s">
        <v>1436</v>
      </c>
      <c r="G432" s="189" t="s">
        <v>616</v>
      </c>
      <c r="H432" s="191">
        <v>6.8466075541682256</v>
      </c>
      <c r="I432" s="328"/>
      <c r="J432" s="331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</row>
    <row r="433" spans="1:20" s="113" customFormat="1" ht="18" customHeight="1">
      <c r="A433" s="321"/>
      <c r="B433" s="333"/>
      <c r="C433" s="124" t="s">
        <v>1093</v>
      </c>
      <c r="D433" s="124" t="s">
        <v>1094</v>
      </c>
      <c r="E433" s="172">
        <v>226800</v>
      </c>
      <c r="F433" s="189" t="s">
        <v>1437</v>
      </c>
      <c r="G433" s="189" t="s">
        <v>616</v>
      </c>
      <c r="H433" s="191">
        <v>9.7415971975241753</v>
      </c>
      <c r="I433" s="328"/>
      <c r="J433" s="331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</row>
    <row r="434" spans="1:20" s="113" customFormat="1" ht="18" customHeight="1">
      <c r="A434" s="321"/>
      <c r="B434" s="333"/>
      <c r="C434" s="124" t="s">
        <v>1095</v>
      </c>
      <c r="D434" s="124" t="s">
        <v>1096</v>
      </c>
      <c r="E434" s="172">
        <v>98300</v>
      </c>
      <c r="F434" s="189" t="s">
        <v>1438</v>
      </c>
      <c r="G434" s="189" t="s">
        <v>616</v>
      </c>
      <c r="H434" s="191">
        <v>4.2222178329657254</v>
      </c>
      <c r="I434" s="328"/>
      <c r="J434" s="331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</row>
    <row r="435" spans="1:20" s="113" customFormat="1" ht="18" customHeight="1">
      <c r="A435" s="321"/>
      <c r="B435" s="333"/>
      <c r="C435" s="124" t="s">
        <v>1169</v>
      </c>
      <c r="D435" s="124" t="s">
        <v>1170</v>
      </c>
      <c r="E435" s="172">
        <v>135000</v>
      </c>
      <c r="F435" s="189" t="s">
        <v>1493</v>
      </c>
      <c r="G435" s="189" t="s">
        <v>616</v>
      </c>
      <c r="H435" s="191">
        <v>5.7985697604310564</v>
      </c>
      <c r="I435" s="328"/>
      <c r="J435" s="331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</row>
    <row r="436" spans="1:20" s="113" customFormat="1" ht="18" customHeight="1">
      <c r="A436" s="321"/>
      <c r="B436" s="333"/>
      <c r="C436" s="124" t="s">
        <v>1193</v>
      </c>
      <c r="D436" s="124" t="s">
        <v>1194</v>
      </c>
      <c r="E436" s="172">
        <v>67100</v>
      </c>
      <c r="F436" s="189" t="s">
        <v>1505</v>
      </c>
      <c r="G436" s="189" t="s">
        <v>611</v>
      </c>
      <c r="H436" s="191">
        <v>2.882103932777214</v>
      </c>
      <c r="I436" s="328"/>
      <c r="J436" s="331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</row>
    <row r="437" spans="1:20" s="113" customFormat="1" ht="18" customHeight="1">
      <c r="A437" s="321"/>
      <c r="B437" s="333"/>
      <c r="C437" s="124" t="s">
        <v>1199</v>
      </c>
      <c r="D437" s="124" t="s">
        <v>1200</v>
      </c>
      <c r="E437" s="172">
        <v>94900</v>
      </c>
      <c r="F437" s="189" t="s">
        <v>1508</v>
      </c>
      <c r="G437" s="189" t="s">
        <v>611</v>
      </c>
      <c r="H437" s="191">
        <v>4.0761797797400536</v>
      </c>
      <c r="I437" s="328"/>
      <c r="J437" s="331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</row>
    <row r="438" spans="1:20" s="113" customFormat="1" ht="18" customHeight="1">
      <c r="A438" s="321"/>
      <c r="B438" s="333"/>
      <c r="C438" s="124" t="s">
        <v>1159</v>
      </c>
      <c r="D438" s="124" t="s">
        <v>1160</v>
      </c>
      <c r="E438" s="172">
        <v>162600</v>
      </c>
      <c r="F438" s="189" t="s">
        <v>1482</v>
      </c>
      <c r="G438" s="189" t="s">
        <v>616</v>
      </c>
      <c r="H438" s="191">
        <v>6.9840551336747394</v>
      </c>
      <c r="I438" s="328"/>
      <c r="J438" s="331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</row>
    <row r="439" spans="1:20" s="113" customFormat="1" ht="18" customHeight="1">
      <c r="A439" s="321"/>
      <c r="B439" s="333"/>
      <c r="C439" s="124" t="s">
        <v>1209</v>
      </c>
      <c r="D439" s="124" t="s">
        <v>1210</v>
      </c>
      <c r="E439" s="172">
        <v>80000</v>
      </c>
      <c r="F439" s="189" t="s">
        <v>1515</v>
      </c>
      <c r="G439" s="189" t="s">
        <v>616</v>
      </c>
      <c r="H439" s="191">
        <v>3.4361894876628485</v>
      </c>
      <c r="I439" s="328"/>
      <c r="J439" s="331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</row>
    <row r="440" spans="1:20" s="113" customFormat="1" ht="18" customHeight="1">
      <c r="A440" s="321"/>
      <c r="B440" s="333"/>
      <c r="C440" s="124" t="s">
        <v>1213</v>
      </c>
      <c r="D440" s="124" t="s">
        <v>1214</v>
      </c>
      <c r="E440" s="172">
        <v>137142</v>
      </c>
      <c r="F440" s="189" t="s">
        <v>1517</v>
      </c>
      <c r="G440" s="189" t="s">
        <v>616</v>
      </c>
      <c r="H440" s="191">
        <v>5.8905737339632296</v>
      </c>
      <c r="I440" s="328"/>
      <c r="J440" s="331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</row>
    <row r="441" spans="1:20" s="113" customFormat="1" ht="18" customHeight="1">
      <c r="A441" s="321"/>
      <c r="B441" s="333"/>
      <c r="C441" s="124" t="s">
        <v>1219</v>
      </c>
      <c r="D441" s="124" t="s">
        <v>1220</v>
      </c>
      <c r="E441" s="172">
        <v>30000</v>
      </c>
      <c r="F441" s="189" t="s">
        <v>1522</v>
      </c>
      <c r="G441" s="189" t="s">
        <v>616</v>
      </c>
      <c r="H441" s="191">
        <v>1.2885710578735681</v>
      </c>
      <c r="I441" s="328"/>
      <c r="J441" s="331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</row>
    <row r="442" spans="1:20" s="113" customFormat="1" ht="18" customHeight="1">
      <c r="A442" s="321"/>
      <c r="B442" s="333"/>
      <c r="C442" s="124" t="s">
        <v>1213</v>
      </c>
      <c r="D442" s="124" t="s">
        <v>1214</v>
      </c>
      <c r="E442" s="172">
        <v>137148</v>
      </c>
      <c r="F442" s="189" t="s">
        <v>1517</v>
      </c>
      <c r="G442" s="189" t="s">
        <v>616</v>
      </c>
      <c r="H442" s="191">
        <v>5.8908314481748043</v>
      </c>
      <c r="I442" s="328"/>
      <c r="J442" s="331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</row>
    <row r="443" spans="1:20" s="113" customFormat="1" ht="18" customHeight="1">
      <c r="A443" s="321"/>
      <c r="B443" s="333"/>
      <c r="C443" s="124" t="s">
        <v>1061</v>
      </c>
      <c r="D443" s="124" t="s">
        <v>1062</v>
      </c>
      <c r="E443" s="172">
        <v>2000</v>
      </c>
      <c r="F443" s="189" t="s">
        <v>1417</v>
      </c>
      <c r="G443" s="189" t="s">
        <v>611</v>
      </c>
      <c r="H443" s="191">
        <v>8.5904737191571212E-2</v>
      </c>
      <c r="I443" s="328"/>
      <c r="J443" s="331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</row>
    <row r="444" spans="1:20" s="113" customFormat="1" ht="18" customHeight="1">
      <c r="A444" s="321"/>
      <c r="B444" s="333"/>
      <c r="C444" s="124" t="s">
        <v>1047</v>
      </c>
      <c r="D444" s="124" t="s">
        <v>1048</v>
      </c>
      <c r="E444" s="172">
        <v>1200</v>
      </c>
      <c r="F444" s="189" t="s">
        <v>1405</v>
      </c>
      <c r="G444" s="189" t="s">
        <v>616</v>
      </c>
      <c r="H444" s="191">
        <v>5.154284231494273E-2</v>
      </c>
      <c r="I444" s="328"/>
      <c r="J444" s="331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</row>
    <row r="445" spans="1:20" s="113" customFormat="1" ht="18" customHeight="1">
      <c r="A445" s="321"/>
      <c r="B445" s="333"/>
      <c r="C445" s="124" t="s">
        <v>1075</v>
      </c>
      <c r="D445" s="124" t="s">
        <v>1076</v>
      </c>
      <c r="E445" s="172">
        <v>38400</v>
      </c>
      <c r="F445" s="189" t="s">
        <v>1428</v>
      </c>
      <c r="G445" s="189" t="s">
        <v>616</v>
      </c>
      <c r="H445" s="191">
        <v>1.6493709540781674</v>
      </c>
      <c r="I445" s="328"/>
      <c r="J445" s="331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</row>
    <row r="446" spans="1:20" s="113" customFormat="1" ht="18" customHeight="1">
      <c r="A446" s="321"/>
      <c r="B446" s="333"/>
      <c r="C446" s="124" t="s">
        <v>1073</v>
      </c>
      <c r="D446" s="124" t="s">
        <v>1074</v>
      </c>
      <c r="E446" s="172">
        <v>26400</v>
      </c>
      <c r="F446" s="189" t="s">
        <v>1427</v>
      </c>
      <c r="G446" s="189" t="s">
        <v>616</v>
      </c>
      <c r="H446" s="191">
        <v>1.1339425309287401</v>
      </c>
      <c r="I446" s="328"/>
      <c r="J446" s="331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</row>
    <row r="447" spans="1:20" s="113" customFormat="1" ht="18" customHeight="1">
      <c r="A447" s="321"/>
      <c r="B447" s="333"/>
      <c r="C447" s="124" t="s">
        <v>1089</v>
      </c>
      <c r="D447" s="124" t="s">
        <v>1090</v>
      </c>
      <c r="E447" s="172">
        <v>7200</v>
      </c>
      <c r="F447" s="189" t="s">
        <v>1435</v>
      </c>
      <c r="G447" s="189" t="s">
        <v>616</v>
      </c>
      <c r="H447" s="191">
        <v>0.30925705388965635</v>
      </c>
      <c r="I447" s="328"/>
      <c r="J447" s="331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</row>
    <row r="448" spans="1:20" s="113" customFormat="1" ht="18" customHeight="1">
      <c r="A448" s="321"/>
      <c r="B448" s="333"/>
      <c r="C448" s="124" t="s">
        <v>1091</v>
      </c>
      <c r="D448" s="124" t="s">
        <v>1092</v>
      </c>
      <c r="E448" s="172">
        <v>34800</v>
      </c>
      <c r="F448" s="189" t="s">
        <v>1436</v>
      </c>
      <c r="G448" s="189" t="s">
        <v>616</v>
      </c>
      <c r="H448" s="191">
        <v>1.4947424271333392</v>
      </c>
      <c r="I448" s="328"/>
      <c r="J448" s="331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</row>
    <row r="449" spans="1:20" s="113" customFormat="1" ht="18" customHeight="1">
      <c r="A449" s="321"/>
      <c r="B449" s="333"/>
      <c r="C449" s="124" t="s">
        <v>1093</v>
      </c>
      <c r="D449" s="124" t="s">
        <v>1094</v>
      </c>
      <c r="E449" s="172">
        <v>39600</v>
      </c>
      <c r="F449" s="189" t="s">
        <v>1437</v>
      </c>
      <c r="G449" s="189" t="s">
        <v>616</v>
      </c>
      <c r="H449" s="191">
        <v>1.70091379639311</v>
      </c>
      <c r="I449" s="328"/>
      <c r="J449" s="331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</row>
    <row r="450" spans="1:20" s="113" customFormat="1" ht="18" customHeight="1">
      <c r="A450" s="321"/>
      <c r="B450" s="333"/>
      <c r="C450" s="124" t="s">
        <v>1095</v>
      </c>
      <c r="D450" s="124" t="s">
        <v>1096</v>
      </c>
      <c r="E450" s="172">
        <v>10800</v>
      </c>
      <c r="F450" s="189" t="s">
        <v>1438</v>
      </c>
      <c r="G450" s="189" t="s">
        <v>616</v>
      </c>
      <c r="H450" s="191">
        <v>0.46388558083448456</v>
      </c>
      <c r="I450" s="328"/>
      <c r="J450" s="331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</row>
    <row r="451" spans="1:20" s="113" customFormat="1" ht="18" customHeight="1">
      <c r="A451" s="321"/>
      <c r="B451" s="333"/>
      <c r="C451" s="124" t="s">
        <v>1227</v>
      </c>
      <c r="D451" s="124" t="s">
        <v>1228</v>
      </c>
      <c r="E451" s="172">
        <v>1200</v>
      </c>
      <c r="F451" s="189" t="s">
        <v>1532</v>
      </c>
      <c r="G451" s="189" t="s">
        <v>1533</v>
      </c>
      <c r="H451" s="191">
        <v>5.154284231494273E-2</v>
      </c>
      <c r="I451" s="328"/>
      <c r="J451" s="331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</row>
    <row r="452" spans="1:20" s="113" customFormat="1" ht="18" customHeight="1">
      <c r="A452" s="321"/>
      <c r="B452" s="333"/>
      <c r="C452" s="124" t="s">
        <v>1169</v>
      </c>
      <c r="D452" s="124" t="s">
        <v>1170</v>
      </c>
      <c r="E452" s="172">
        <v>135000</v>
      </c>
      <c r="F452" s="189" t="s">
        <v>1493</v>
      </c>
      <c r="G452" s="189" t="s">
        <v>616</v>
      </c>
      <c r="H452" s="191">
        <v>5.7985697604310564</v>
      </c>
      <c r="I452" s="328"/>
      <c r="J452" s="331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</row>
    <row r="453" spans="1:20" s="113" customFormat="1" ht="18" customHeight="1">
      <c r="A453" s="321"/>
      <c r="B453" s="333"/>
      <c r="C453" s="124" t="s">
        <v>1193</v>
      </c>
      <c r="D453" s="124" t="s">
        <v>1194</v>
      </c>
      <c r="E453" s="172">
        <v>7200</v>
      </c>
      <c r="F453" s="189" t="s">
        <v>1505</v>
      </c>
      <c r="G453" s="189" t="s">
        <v>611</v>
      </c>
      <c r="H453" s="191">
        <v>0.30925705388965635</v>
      </c>
      <c r="I453" s="328"/>
      <c r="J453" s="331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</row>
    <row r="454" spans="1:20" s="113" customFormat="1" ht="18" customHeight="1">
      <c r="A454" s="321"/>
      <c r="B454" s="333"/>
      <c r="C454" s="124" t="s">
        <v>1199</v>
      </c>
      <c r="D454" s="124" t="s">
        <v>1200</v>
      </c>
      <c r="E454" s="172">
        <v>6000</v>
      </c>
      <c r="F454" s="189" t="s">
        <v>1508</v>
      </c>
      <c r="G454" s="189" t="s">
        <v>611</v>
      </c>
      <c r="H454" s="191">
        <v>0.25771421157471364</v>
      </c>
      <c r="I454" s="328"/>
      <c r="J454" s="331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</row>
    <row r="455" spans="1:20" s="113" customFormat="1" ht="18" customHeight="1">
      <c r="A455" s="321"/>
      <c r="B455" s="333"/>
      <c r="C455" s="124" t="s">
        <v>1159</v>
      </c>
      <c r="D455" s="124" t="s">
        <v>1160</v>
      </c>
      <c r="E455" s="172">
        <v>51600</v>
      </c>
      <c r="F455" s="189" t="s">
        <v>1482</v>
      </c>
      <c r="G455" s="189" t="s">
        <v>616</v>
      </c>
      <c r="H455" s="191">
        <v>2.2163422195425371</v>
      </c>
      <c r="I455" s="328"/>
      <c r="J455" s="331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</row>
    <row r="456" spans="1:20" s="113" customFormat="1" ht="18" customHeight="1">
      <c r="A456" s="321"/>
      <c r="B456" s="333"/>
      <c r="C456" s="124" t="s">
        <v>1209</v>
      </c>
      <c r="D456" s="124" t="s">
        <v>1210</v>
      </c>
      <c r="E456" s="172">
        <v>80000</v>
      </c>
      <c r="F456" s="189" t="s">
        <v>1515</v>
      </c>
      <c r="G456" s="189" t="s">
        <v>616</v>
      </c>
      <c r="H456" s="191">
        <v>3.4361894876628485</v>
      </c>
      <c r="I456" s="328"/>
      <c r="J456" s="331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</row>
    <row r="457" spans="1:20" s="113" customFormat="1" ht="18" customHeight="1">
      <c r="A457" s="321"/>
      <c r="B457" s="333"/>
      <c r="C457" s="124" t="s">
        <v>1213</v>
      </c>
      <c r="D457" s="124" t="s">
        <v>1214</v>
      </c>
      <c r="E457" s="172">
        <v>102858</v>
      </c>
      <c r="F457" s="189" t="s">
        <v>1517</v>
      </c>
      <c r="G457" s="189" t="s">
        <v>616</v>
      </c>
      <c r="H457" s="191">
        <v>4.4179947290253159</v>
      </c>
      <c r="I457" s="328"/>
      <c r="J457" s="331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</row>
    <row r="458" spans="1:20" s="113" customFormat="1" ht="18" customHeight="1">
      <c r="A458" s="321"/>
      <c r="B458" s="333"/>
      <c r="C458" s="124" t="s">
        <v>1213</v>
      </c>
      <c r="D458" s="124" t="s">
        <v>1214</v>
      </c>
      <c r="E458" s="172">
        <v>34284</v>
      </c>
      <c r="F458" s="189" t="s">
        <v>1517</v>
      </c>
      <c r="G458" s="189" t="s">
        <v>616</v>
      </c>
      <c r="H458" s="191">
        <v>1.4725790049379137</v>
      </c>
      <c r="I458" s="328"/>
      <c r="J458" s="331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</row>
    <row r="459" spans="1:20" s="113" customFormat="1" ht="18" customHeight="1">
      <c r="A459" s="321"/>
      <c r="B459" s="333"/>
      <c r="C459" s="124" t="s">
        <v>1219</v>
      </c>
      <c r="D459" s="124" t="s">
        <v>1220</v>
      </c>
      <c r="E459" s="172">
        <v>30000</v>
      </c>
      <c r="F459" s="189" t="s">
        <v>1522</v>
      </c>
      <c r="G459" s="189" t="s">
        <v>616</v>
      </c>
      <c r="H459" s="191">
        <v>1.2885710578735681</v>
      </c>
      <c r="I459" s="328"/>
      <c r="J459" s="331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</row>
    <row r="460" spans="1:20" s="113" customFormat="1" ht="18" customHeight="1">
      <c r="A460" s="321"/>
      <c r="B460" s="333"/>
      <c r="C460" s="124" t="s">
        <v>1013</v>
      </c>
      <c r="D460" s="124" t="s">
        <v>1014</v>
      </c>
      <c r="E460" s="172">
        <v>10290</v>
      </c>
      <c r="F460" s="189" t="s">
        <v>1370</v>
      </c>
      <c r="G460" s="189" t="s">
        <v>616</v>
      </c>
      <c r="H460" s="191">
        <v>0.44197987285063389</v>
      </c>
      <c r="I460" s="328"/>
      <c r="J460" s="331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</row>
    <row r="461" spans="1:20" s="113" customFormat="1" ht="18" customHeight="1">
      <c r="A461" s="321"/>
      <c r="B461" s="333"/>
      <c r="C461" s="124" t="s">
        <v>1059</v>
      </c>
      <c r="D461" s="124" t="s">
        <v>1060</v>
      </c>
      <c r="E461" s="172">
        <v>5000</v>
      </c>
      <c r="F461" s="189" t="s">
        <v>1416</v>
      </c>
      <c r="G461" s="189" t="s">
        <v>1622</v>
      </c>
      <c r="H461" s="191">
        <v>0.21476184297892803</v>
      </c>
      <c r="I461" s="328"/>
      <c r="J461" s="331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</row>
    <row r="462" spans="1:20" s="113" customFormat="1" ht="18" customHeight="1">
      <c r="A462" s="321"/>
      <c r="B462" s="333"/>
      <c r="C462" s="124" t="s">
        <v>1063</v>
      </c>
      <c r="D462" s="124" t="s">
        <v>1064</v>
      </c>
      <c r="E462" s="172">
        <v>200</v>
      </c>
      <c r="F462" s="189" t="s">
        <v>1419</v>
      </c>
      <c r="G462" s="189" t="s">
        <v>611</v>
      </c>
      <c r="H462" s="191">
        <v>8.5904737191571205E-3</v>
      </c>
      <c r="I462" s="328"/>
      <c r="J462" s="331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</row>
    <row r="463" spans="1:20" s="113" customFormat="1" ht="18" customHeight="1">
      <c r="A463" s="321"/>
      <c r="B463" s="333"/>
      <c r="C463" s="124" t="s">
        <v>1047</v>
      </c>
      <c r="D463" s="124" t="s">
        <v>1048</v>
      </c>
      <c r="E463" s="172">
        <v>200</v>
      </c>
      <c r="F463" s="189" t="s">
        <v>1405</v>
      </c>
      <c r="G463" s="189" t="s">
        <v>616</v>
      </c>
      <c r="H463" s="191">
        <v>8.5904737191571205E-3</v>
      </c>
      <c r="I463" s="328"/>
      <c r="J463" s="331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</row>
    <row r="464" spans="1:20" s="113" customFormat="1" ht="18" customHeight="1">
      <c r="A464" s="321"/>
      <c r="B464" s="333"/>
      <c r="C464" s="124" t="s">
        <v>1057</v>
      </c>
      <c r="D464" s="124" t="s">
        <v>1058</v>
      </c>
      <c r="E464" s="172">
        <v>3600</v>
      </c>
      <c r="F464" s="189" t="s">
        <v>1414</v>
      </c>
      <c r="G464" s="189" t="s">
        <v>616</v>
      </c>
      <c r="H464" s="191">
        <v>0.15462852694482818</v>
      </c>
      <c r="I464" s="328"/>
      <c r="J464" s="331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</row>
    <row r="465" spans="1:20" s="113" customFormat="1" ht="18" customHeight="1">
      <c r="A465" s="321"/>
      <c r="B465" s="333"/>
      <c r="C465" s="124" t="s">
        <v>1073</v>
      </c>
      <c r="D465" s="124" t="s">
        <v>1074</v>
      </c>
      <c r="E465" s="172">
        <v>1200</v>
      </c>
      <c r="F465" s="189" t="s">
        <v>1427</v>
      </c>
      <c r="G465" s="189" t="s">
        <v>616</v>
      </c>
      <c r="H465" s="191">
        <v>5.154284231494273E-2</v>
      </c>
      <c r="I465" s="328"/>
      <c r="J465" s="331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</row>
    <row r="466" spans="1:20" s="113" customFormat="1" ht="18" customHeight="1">
      <c r="A466" s="321"/>
      <c r="B466" s="333"/>
      <c r="C466" s="124" t="s">
        <v>1089</v>
      </c>
      <c r="D466" s="124" t="s">
        <v>1090</v>
      </c>
      <c r="E466" s="172">
        <v>5400</v>
      </c>
      <c r="F466" s="189" t="s">
        <v>1435</v>
      </c>
      <c r="G466" s="189" t="s">
        <v>616</v>
      </c>
      <c r="H466" s="191">
        <v>0.23194279041724228</v>
      </c>
      <c r="I466" s="328"/>
      <c r="J466" s="331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</row>
    <row r="467" spans="1:20" s="113" customFormat="1" ht="18" customHeight="1">
      <c r="A467" s="321"/>
      <c r="B467" s="333"/>
      <c r="C467" s="124" t="s">
        <v>1091</v>
      </c>
      <c r="D467" s="124" t="s">
        <v>1092</v>
      </c>
      <c r="E467" s="172">
        <v>13200</v>
      </c>
      <c r="F467" s="189" t="s">
        <v>1436</v>
      </c>
      <c r="G467" s="189" t="s">
        <v>616</v>
      </c>
      <c r="H467" s="191">
        <v>0.56697126546437004</v>
      </c>
      <c r="I467" s="328"/>
      <c r="J467" s="331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</row>
    <row r="468" spans="1:20" s="113" customFormat="1" ht="18" customHeight="1">
      <c r="A468" s="321"/>
      <c r="B468" s="333"/>
      <c r="C468" s="124" t="s">
        <v>1093</v>
      </c>
      <c r="D468" s="124" t="s">
        <v>1094</v>
      </c>
      <c r="E468" s="172">
        <v>10400</v>
      </c>
      <c r="F468" s="189" t="s">
        <v>1437</v>
      </c>
      <c r="G468" s="189" t="s">
        <v>616</v>
      </c>
      <c r="H468" s="191">
        <v>0.44670463339617028</v>
      </c>
      <c r="I468" s="328"/>
      <c r="J468" s="331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</row>
    <row r="469" spans="1:20" s="113" customFormat="1" ht="18" customHeight="1">
      <c r="A469" s="321"/>
      <c r="B469" s="333"/>
      <c r="C469" s="124" t="s">
        <v>1095</v>
      </c>
      <c r="D469" s="124" t="s">
        <v>1096</v>
      </c>
      <c r="E469" s="172">
        <v>1400</v>
      </c>
      <c r="F469" s="189" t="s">
        <v>1438</v>
      </c>
      <c r="G469" s="189" t="s">
        <v>616</v>
      </c>
      <c r="H469" s="191">
        <v>6.0133316034099847E-2</v>
      </c>
      <c r="I469" s="328"/>
      <c r="J469" s="331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</row>
    <row r="470" spans="1:20" s="113" customFormat="1" ht="18" customHeight="1">
      <c r="A470" s="321"/>
      <c r="B470" s="333"/>
      <c r="C470" s="124" t="s">
        <v>1243</v>
      </c>
      <c r="D470" s="124" t="s">
        <v>1244</v>
      </c>
      <c r="E470" s="172">
        <v>200</v>
      </c>
      <c r="F470" s="189" t="s">
        <v>1551</v>
      </c>
      <c r="G470" s="189" t="s">
        <v>611</v>
      </c>
      <c r="H470" s="191">
        <v>8.5904737191571205E-3</v>
      </c>
      <c r="I470" s="328"/>
      <c r="J470" s="331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</row>
    <row r="471" spans="1:20" s="113" customFormat="1" ht="18" customHeight="1">
      <c r="A471" s="321"/>
      <c r="B471" s="333"/>
      <c r="C471" s="124" t="s">
        <v>1227</v>
      </c>
      <c r="D471" s="124" t="s">
        <v>1228</v>
      </c>
      <c r="E471" s="172">
        <v>200</v>
      </c>
      <c r="F471" s="189" t="s">
        <v>1532</v>
      </c>
      <c r="G471" s="189" t="s">
        <v>1533</v>
      </c>
      <c r="H471" s="191">
        <v>8.5904737191571205E-3</v>
      </c>
      <c r="I471" s="328"/>
      <c r="J471" s="331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</row>
    <row r="472" spans="1:20" s="113" customFormat="1" ht="18" customHeight="1">
      <c r="A472" s="321"/>
      <c r="B472" s="333"/>
      <c r="C472" s="124" t="s">
        <v>1169</v>
      </c>
      <c r="D472" s="124" t="s">
        <v>1170</v>
      </c>
      <c r="E472" s="172">
        <v>135000</v>
      </c>
      <c r="F472" s="189" t="s">
        <v>1493</v>
      </c>
      <c r="G472" s="189" t="s">
        <v>616</v>
      </c>
      <c r="H472" s="191">
        <v>5.7985697604310564</v>
      </c>
      <c r="I472" s="328"/>
      <c r="J472" s="331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</row>
    <row r="473" spans="1:20" s="113" customFormat="1" ht="18" customHeight="1">
      <c r="A473" s="321"/>
      <c r="B473" s="333"/>
      <c r="C473" s="124" t="s">
        <v>1193</v>
      </c>
      <c r="D473" s="124" t="s">
        <v>1194</v>
      </c>
      <c r="E473" s="172">
        <v>400</v>
      </c>
      <c r="F473" s="189" t="s">
        <v>1505</v>
      </c>
      <c r="G473" s="189" t="s">
        <v>611</v>
      </c>
      <c r="H473" s="191">
        <v>1.7180947438314241E-2</v>
      </c>
      <c r="I473" s="328"/>
      <c r="J473" s="331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</row>
    <row r="474" spans="1:20" s="113" customFormat="1" ht="18" customHeight="1">
      <c r="A474" s="321"/>
      <c r="B474" s="333"/>
      <c r="C474" s="124" t="s">
        <v>1159</v>
      </c>
      <c r="D474" s="124" t="s">
        <v>1160</v>
      </c>
      <c r="E474" s="172">
        <v>10200</v>
      </c>
      <c r="F474" s="189" t="s">
        <v>1482</v>
      </c>
      <c r="G474" s="189" t="s">
        <v>616</v>
      </c>
      <c r="H474" s="191">
        <v>0.43811415967701317</v>
      </c>
      <c r="I474" s="328"/>
      <c r="J474" s="331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</row>
    <row r="475" spans="1:20" s="113" customFormat="1" ht="18" customHeight="1">
      <c r="A475" s="321"/>
      <c r="B475" s="333"/>
      <c r="C475" s="124" t="s">
        <v>1209</v>
      </c>
      <c r="D475" s="124" t="s">
        <v>1210</v>
      </c>
      <c r="E475" s="172">
        <v>80000</v>
      </c>
      <c r="F475" s="189" t="s">
        <v>1515</v>
      </c>
      <c r="G475" s="189" t="s">
        <v>616</v>
      </c>
      <c r="H475" s="191">
        <v>3.4361894876628485</v>
      </c>
      <c r="I475" s="328"/>
      <c r="J475" s="331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</row>
    <row r="476" spans="1:20" s="113" customFormat="1" ht="18" customHeight="1">
      <c r="A476" s="321"/>
      <c r="B476" s="333"/>
      <c r="C476" s="124" t="s">
        <v>1213</v>
      </c>
      <c r="D476" s="124" t="s">
        <v>1214</v>
      </c>
      <c r="E476" s="172">
        <v>137142</v>
      </c>
      <c r="F476" s="189" t="s">
        <v>1517</v>
      </c>
      <c r="G476" s="189" t="s">
        <v>616</v>
      </c>
      <c r="H476" s="191">
        <v>5.8905737339632296</v>
      </c>
      <c r="I476" s="328"/>
      <c r="J476" s="331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</row>
    <row r="477" spans="1:20" s="113" customFormat="1" ht="18" customHeight="1">
      <c r="A477" s="321"/>
      <c r="B477" s="333"/>
      <c r="C477" s="124" t="s">
        <v>1219</v>
      </c>
      <c r="D477" s="124" t="s">
        <v>1220</v>
      </c>
      <c r="E477" s="172">
        <v>30000</v>
      </c>
      <c r="F477" s="189" t="s">
        <v>1522</v>
      </c>
      <c r="G477" s="189" t="s">
        <v>616</v>
      </c>
      <c r="H477" s="191">
        <v>1.2885710578735681</v>
      </c>
      <c r="I477" s="328"/>
      <c r="J477" s="331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</row>
    <row r="478" spans="1:20" s="113" customFormat="1" ht="18" customHeight="1">
      <c r="A478" s="321"/>
      <c r="B478" s="333"/>
      <c r="C478" s="124" t="s">
        <v>1013</v>
      </c>
      <c r="D478" s="124" t="s">
        <v>1014</v>
      </c>
      <c r="E478" s="172">
        <v>10285</v>
      </c>
      <c r="F478" s="189" t="s">
        <v>1370</v>
      </c>
      <c r="G478" s="189" t="s">
        <v>616</v>
      </c>
      <c r="H478" s="191">
        <v>0.44176511100765498</v>
      </c>
      <c r="I478" s="328"/>
      <c r="J478" s="331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</row>
    <row r="479" spans="1:20" s="113" customFormat="1" ht="18" customHeight="1">
      <c r="A479" s="321"/>
      <c r="B479" s="333"/>
      <c r="C479" s="124" t="s">
        <v>1059</v>
      </c>
      <c r="D479" s="124" t="s">
        <v>1060</v>
      </c>
      <c r="E479" s="172">
        <v>5000</v>
      </c>
      <c r="F479" s="189" t="s">
        <v>1416</v>
      </c>
      <c r="G479" s="189" t="s">
        <v>1622</v>
      </c>
      <c r="H479" s="191">
        <v>0.21476184297892803</v>
      </c>
      <c r="I479" s="328"/>
      <c r="J479" s="331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</row>
    <row r="480" spans="1:20" s="113" customFormat="1" ht="18" customHeight="1">
      <c r="A480" s="321"/>
      <c r="B480" s="333"/>
      <c r="C480" s="124" t="s">
        <v>1053</v>
      </c>
      <c r="D480" s="124" t="s">
        <v>1054</v>
      </c>
      <c r="E480" s="172">
        <v>8000</v>
      </c>
      <c r="F480" s="189" t="s">
        <v>1405</v>
      </c>
      <c r="G480" s="189" t="s">
        <v>616</v>
      </c>
      <c r="H480" s="191">
        <v>0.34361894876628485</v>
      </c>
      <c r="I480" s="328"/>
      <c r="J480" s="331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</row>
    <row r="481" spans="1:20" s="113" customFormat="1" ht="18" customHeight="1">
      <c r="A481" s="321"/>
      <c r="B481" s="333"/>
      <c r="C481" s="124" t="s">
        <v>1053</v>
      </c>
      <c r="D481" s="124" t="s">
        <v>1054</v>
      </c>
      <c r="E481" s="172">
        <v>2000</v>
      </c>
      <c r="F481" s="189" t="s">
        <v>1405</v>
      </c>
      <c r="G481" s="189" t="s">
        <v>616</v>
      </c>
      <c r="H481" s="191">
        <v>8.5904737191571212E-2</v>
      </c>
      <c r="I481" s="328"/>
      <c r="J481" s="331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</row>
    <row r="482" spans="1:20" s="113" customFormat="1" ht="18" customHeight="1">
      <c r="A482" s="321"/>
      <c r="B482" s="333"/>
      <c r="C482" s="124" t="s">
        <v>1053</v>
      </c>
      <c r="D482" s="124" t="s">
        <v>1054</v>
      </c>
      <c r="E482" s="172">
        <v>666</v>
      </c>
      <c r="F482" s="189" t="s">
        <v>1405</v>
      </c>
      <c r="G482" s="189" t="s">
        <v>616</v>
      </c>
      <c r="H482" s="191">
        <v>2.8606277484793212E-2</v>
      </c>
      <c r="I482" s="328"/>
      <c r="J482" s="331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</row>
    <row r="483" spans="1:20" s="113" customFormat="1" ht="18" customHeight="1">
      <c r="A483" s="321"/>
      <c r="B483" s="333"/>
      <c r="C483" s="124" t="s">
        <v>1057</v>
      </c>
      <c r="D483" s="124" t="s">
        <v>1058</v>
      </c>
      <c r="E483" s="172">
        <v>400</v>
      </c>
      <c r="F483" s="189" t="s">
        <v>1414</v>
      </c>
      <c r="G483" s="189" t="s">
        <v>616</v>
      </c>
      <c r="H483" s="191">
        <v>1.7180947438314241E-2</v>
      </c>
      <c r="I483" s="328"/>
      <c r="J483" s="331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</row>
    <row r="484" spans="1:20" s="113" customFormat="1" ht="18" customHeight="1">
      <c r="A484" s="321"/>
      <c r="B484" s="333"/>
      <c r="C484" s="124" t="s">
        <v>1057</v>
      </c>
      <c r="D484" s="124" t="s">
        <v>1058</v>
      </c>
      <c r="E484" s="172">
        <v>400</v>
      </c>
      <c r="F484" s="189" t="s">
        <v>1414</v>
      </c>
      <c r="G484" s="189" t="s">
        <v>616</v>
      </c>
      <c r="H484" s="191">
        <v>1.7180947438314241E-2</v>
      </c>
      <c r="I484" s="328"/>
      <c r="J484" s="331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</row>
    <row r="485" spans="1:20" s="113" customFormat="1" ht="18" customHeight="1">
      <c r="A485" s="321"/>
      <c r="B485" s="333"/>
      <c r="C485" s="124" t="s">
        <v>1057</v>
      </c>
      <c r="D485" s="124" t="s">
        <v>1058</v>
      </c>
      <c r="E485" s="172">
        <v>400</v>
      </c>
      <c r="F485" s="189" t="s">
        <v>1414</v>
      </c>
      <c r="G485" s="189" t="s">
        <v>616</v>
      </c>
      <c r="H485" s="191">
        <v>1.7180947438314241E-2</v>
      </c>
      <c r="I485" s="328"/>
      <c r="J485" s="331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</row>
    <row r="486" spans="1:20" s="113" customFormat="1" ht="18" customHeight="1">
      <c r="A486" s="321"/>
      <c r="B486" s="333"/>
      <c r="C486" s="124" t="s">
        <v>1057</v>
      </c>
      <c r="D486" s="124" t="s">
        <v>1058</v>
      </c>
      <c r="E486" s="172">
        <v>400</v>
      </c>
      <c r="F486" s="189" t="s">
        <v>1414</v>
      </c>
      <c r="G486" s="189" t="s">
        <v>616</v>
      </c>
      <c r="H486" s="191">
        <v>1.7180947438314241E-2</v>
      </c>
      <c r="I486" s="328"/>
      <c r="J486" s="331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</row>
    <row r="487" spans="1:20" s="113" customFormat="1" ht="18" customHeight="1">
      <c r="A487" s="321"/>
      <c r="B487" s="333"/>
      <c r="C487" s="124" t="s">
        <v>1057</v>
      </c>
      <c r="D487" s="124" t="s">
        <v>1058</v>
      </c>
      <c r="E487" s="172">
        <v>1000</v>
      </c>
      <c r="F487" s="189" t="s">
        <v>1414</v>
      </c>
      <c r="G487" s="189" t="s">
        <v>616</v>
      </c>
      <c r="H487" s="191">
        <v>4.2952368595785606E-2</v>
      </c>
      <c r="I487" s="328"/>
      <c r="J487" s="331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</row>
    <row r="488" spans="1:20" s="113" customFormat="1" ht="18" customHeight="1">
      <c r="A488" s="321"/>
      <c r="B488" s="333"/>
      <c r="C488" s="124" t="s">
        <v>1057</v>
      </c>
      <c r="D488" s="124" t="s">
        <v>1058</v>
      </c>
      <c r="E488" s="172">
        <v>1000</v>
      </c>
      <c r="F488" s="189" t="s">
        <v>1414</v>
      </c>
      <c r="G488" s="189" t="s">
        <v>616</v>
      </c>
      <c r="H488" s="191">
        <v>4.2952368595785606E-2</v>
      </c>
      <c r="I488" s="328"/>
      <c r="J488" s="331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</row>
    <row r="489" spans="1:20" s="113" customFormat="1" ht="18" customHeight="1">
      <c r="A489" s="321"/>
      <c r="B489" s="333"/>
      <c r="C489" s="124" t="s">
        <v>1075</v>
      </c>
      <c r="D489" s="124" t="s">
        <v>1076</v>
      </c>
      <c r="E489" s="172">
        <v>200000</v>
      </c>
      <c r="F489" s="189" t="s">
        <v>1428</v>
      </c>
      <c r="G489" s="189" t="s">
        <v>616</v>
      </c>
      <c r="H489" s="191">
        <v>8.5904737191571208</v>
      </c>
      <c r="I489" s="328"/>
      <c r="J489" s="331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</row>
    <row r="490" spans="1:20" s="113" customFormat="1" ht="18" customHeight="1">
      <c r="A490" s="321"/>
      <c r="B490" s="333"/>
      <c r="C490" s="124" t="s">
        <v>1075</v>
      </c>
      <c r="D490" s="124" t="s">
        <v>1076</v>
      </c>
      <c r="E490" s="172">
        <v>73000</v>
      </c>
      <c r="F490" s="189" t="s">
        <v>1428</v>
      </c>
      <c r="G490" s="189" t="s">
        <v>616</v>
      </c>
      <c r="H490" s="191">
        <v>3.1355229074923492</v>
      </c>
      <c r="I490" s="328"/>
      <c r="J490" s="331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</row>
    <row r="491" spans="1:20" s="113" customFormat="1" ht="18" customHeight="1">
      <c r="A491" s="321"/>
      <c r="B491" s="333"/>
      <c r="C491" s="124" t="s">
        <v>1073</v>
      </c>
      <c r="D491" s="124" t="s">
        <v>1074</v>
      </c>
      <c r="E491" s="172">
        <v>187200</v>
      </c>
      <c r="F491" s="189" t="s">
        <v>1427</v>
      </c>
      <c r="G491" s="189" t="s">
        <v>616</v>
      </c>
      <c r="H491" s="191">
        <v>8.0406834011310657</v>
      </c>
      <c r="I491" s="328"/>
      <c r="J491" s="331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</row>
    <row r="492" spans="1:20" s="113" customFormat="1" ht="18" customHeight="1">
      <c r="A492" s="321"/>
      <c r="B492" s="333"/>
      <c r="C492" s="124" t="s">
        <v>1089</v>
      </c>
      <c r="D492" s="124" t="s">
        <v>1090</v>
      </c>
      <c r="E492" s="172">
        <v>78000</v>
      </c>
      <c r="F492" s="189" t="s">
        <v>1435</v>
      </c>
      <c r="G492" s="189" t="s">
        <v>616</v>
      </c>
      <c r="H492" s="191">
        <v>3.3502847504712774</v>
      </c>
      <c r="I492" s="328"/>
      <c r="J492" s="331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</row>
    <row r="493" spans="1:20" s="113" customFormat="1" ht="18" customHeight="1">
      <c r="A493" s="321"/>
      <c r="B493" s="333"/>
      <c r="C493" s="124" t="s">
        <v>1091</v>
      </c>
      <c r="D493" s="124" t="s">
        <v>1092</v>
      </c>
      <c r="E493" s="172">
        <v>140400</v>
      </c>
      <c r="F493" s="189" t="s">
        <v>1436</v>
      </c>
      <c r="G493" s="189" t="s">
        <v>616</v>
      </c>
      <c r="H493" s="191">
        <v>6.0305125508482993</v>
      </c>
      <c r="I493" s="328"/>
      <c r="J493" s="331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</row>
    <row r="494" spans="1:20" s="113" customFormat="1" ht="18" customHeight="1">
      <c r="A494" s="321"/>
      <c r="B494" s="333"/>
      <c r="C494" s="124" t="s">
        <v>1093</v>
      </c>
      <c r="D494" s="124" t="s">
        <v>1094</v>
      </c>
      <c r="E494" s="172">
        <v>200000</v>
      </c>
      <c r="F494" s="189" t="s">
        <v>1437</v>
      </c>
      <c r="G494" s="189" t="s">
        <v>616</v>
      </c>
      <c r="H494" s="191">
        <v>8.5904737191571208</v>
      </c>
      <c r="I494" s="328"/>
      <c r="J494" s="331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</row>
    <row r="495" spans="1:20" s="113" customFormat="1" ht="18" customHeight="1">
      <c r="A495" s="321"/>
      <c r="B495" s="333"/>
      <c r="C495" s="124" t="s">
        <v>1093</v>
      </c>
      <c r="D495" s="124" t="s">
        <v>1094</v>
      </c>
      <c r="E495" s="172">
        <v>10600</v>
      </c>
      <c r="F495" s="189" t="s">
        <v>1437</v>
      </c>
      <c r="G495" s="189" t="s">
        <v>616</v>
      </c>
      <c r="H495" s="191">
        <v>0.45529510711532745</v>
      </c>
      <c r="I495" s="328"/>
      <c r="J495" s="331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</row>
    <row r="496" spans="1:20" s="113" customFormat="1" ht="18" customHeight="1">
      <c r="A496" s="321"/>
      <c r="B496" s="333"/>
      <c r="C496" s="124" t="s">
        <v>1095</v>
      </c>
      <c r="D496" s="124" t="s">
        <v>1096</v>
      </c>
      <c r="E496" s="172">
        <v>85800</v>
      </c>
      <c r="F496" s="189" t="s">
        <v>1438</v>
      </c>
      <c r="G496" s="189" t="s">
        <v>616</v>
      </c>
      <c r="H496" s="191">
        <v>3.6853132255184051</v>
      </c>
      <c r="I496" s="328"/>
      <c r="J496" s="331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</row>
    <row r="497" spans="1:20" s="113" customFormat="1" ht="18" customHeight="1">
      <c r="A497" s="321"/>
      <c r="B497" s="333"/>
      <c r="C497" s="124" t="s">
        <v>1169</v>
      </c>
      <c r="D497" s="124" t="s">
        <v>1170</v>
      </c>
      <c r="E497" s="172">
        <v>135000</v>
      </c>
      <c r="F497" s="189" t="s">
        <v>1493</v>
      </c>
      <c r="G497" s="189" t="s">
        <v>616</v>
      </c>
      <c r="H497" s="191">
        <v>5.7985697604310564</v>
      </c>
      <c r="I497" s="328"/>
      <c r="J497" s="331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</row>
    <row r="498" spans="1:20" s="113" customFormat="1" ht="18" customHeight="1">
      <c r="A498" s="321"/>
      <c r="B498" s="333"/>
      <c r="C498" s="124" t="s">
        <v>1193</v>
      </c>
      <c r="D498" s="124" t="s">
        <v>1194</v>
      </c>
      <c r="E498" s="172">
        <v>54600</v>
      </c>
      <c r="F498" s="189" t="s">
        <v>1505</v>
      </c>
      <c r="G498" s="189" t="s">
        <v>611</v>
      </c>
      <c r="H498" s="191">
        <v>2.3451993253298942</v>
      </c>
      <c r="I498" s="328"/>
      <c r="J498" s="331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</row>
    <row r="499" spans="1:20" s="113" customFormat="1" ht="18" customHeight="1">
      <c r="A499" s="321"/>
      <c r="B499" s="333"/>
      <c r="C499" s="124" t="s">
        <v>1199</v>
      </c>
      <c r="D499" s="124" t="s">
        <v>1200</v>
      </c>
      <c r="E499" s="172">
        <v>85800</v>
      </c>
      <c r="F499" s="189" t="s">
        <v>1508</v>
      </c>
      <c r="G499" s="189" t="s">
        <v>611</v>
      </c>
      <c r="H499" s="191">
        <v>3.6853132255184051</v>
      </c>
      <c r="I499" s="328"/>
      <c r="J499" s="331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</row>
    <row r="500" spans="1:20" s="113" customFormat="1" ht="18" customHeight="1">
      <c r="A500" s="321"/>
      <c r="B500" s="333"/>
      <c r="C500" s="124" t="s">
        <v>1159</v>
      </c>
      <c r="D500" s="124" t="s">
        <v>1160</v>
      </c>
      <c r="E500" s="172">
        <v>148200</v>
      </c>
      <c r="F500" s="189" t="s">
        <v>1482</v>
      </c>
      <c r="G500" s="189" t="s">
        <v>616</v>
      </c>
      <c r="H500" s="191">
        <v>6.3655410258954266</v>
      </c>
      <c r="I500" s="328"/>
      <c r="J500" s="331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</row>
    <row r="501" spans="1:20" s="113" customFormat="1" ht="18" customHeight="1">
      <c r="A501" s="321"/>
      <c r="B501" s="333"/>
      <c r="C501" s="124" t="s">
        <v>1209</v>
      </c>
      <c r="D501" s="124" t="s">
        <v>1210</v>
      </c>
      <c r="E501" s="172">
        <v>80000</v>
      </c>
      <c r="F501" s="189" t="s">
        <v>1515</v>
      </c>
      <c r="G501" s="189" t="s">
        <v>616</v>
      </c>
      <c r="H501" s="191">
        <v>3.4361894876628485</v>
      </c>
      <c r="I501" s="328"/>
      <c r="J501" s="331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</row>
    <row r="502" spans="1:20" s="113" customFormat="1" ht="18" customHeight="1">
      <c r="A502" s="321"/>
      <c r="B502" s="333"/>
      <c r="C502" s="124" t="s">
        <v>1213</v>
      </c>
      <c r="D502" s="124" t="s">
        <v>1214</v>
      </c>
      <c r="E502" s="172">
        <v>102858</v>
      </c>
      <c r="F502" s="189" t="s">
        <v>1517</v>
      </c>
      <c r="G502" s="189" t="s">
        <v>616</v>
      </c>
      <c r="H502" s="191">
        <v>4.4179947290253159</v>
      </c>
      <c r="I502" s="328"/>
      <c r="J502" s="331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</row>
    <row r="503" spans="1:20" s="113" customFormat="1" ht="18" customHeight="1">
      <c r="A503" s="321"/>
      <c r="B503" s="333"/>
      <c r="C503" s="124" t="s">
        <v>1213</v>
      </c>
      <c r="D503" s="124" t="s">
        <v>1214</v>
      </c>
      <c r="E503" s="172">
        <v>34284</v>
      </c>
      <c r="F503" s="189" t="s">
        <v>1517</v>
      </c>
      <c r="G503" s="189" t="s">
        <v>616</v>
      </c>
      <c r="H503" s="191">
        <v>1.4725790049379137</v>
      </c>
      <c r="I503" s="328"/>
      <c r="J503" s="331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</row>
    <row r="504" spans="1:20" s="113" customFormat="1" ht="18" customHeight="1">
      <c r="A504" s="321"/>
      <c r="B504" s="333"/>
      <c r="C504" s="124" t="s">
        <v>1219</v>
      </c>
      <c r="D504" s="124" t="s">
        <v>1220</v>
      </c>
      <c r="E504" s="172">
        <v>30000</v>
      </c>
      <c r="F504" s="189" t="s">
        <v>1522</v>
      </c>
      <c r="G504" s="189" t="s">
        <v>616</v>
      </c>
      <c r="H504" s="191">
        <v>1.2885710578735681</v>
      </c>
      <c r="I504" s="328"/>
      <c r="J504" s="331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</row>
    <row r="505" spans="1:20" s="113" customFormat="1" ht="18" customHeight="1">
      <c r="A505" s="321"/>
      <c r="B505" s="333"/>
      <c r="C505" s="124" t="s">
        <v>1025</v>
      </c>
      <c r="D505" s="124" t="s">
        <v>1026</v>
      </c>
      <c r="E505" s="172">
        <v>300</v>
      </c>
      <c r="F505" s="189" t="s">
        <v>1384</v>
      </c>
      <c r="G505" s="189" t="s">
        <v>593</v>
      </c>
      <c r="H505" s="191">
        <v>6.4557100831633199E-2</v>
      </c>
      <c r="I505" s="328"/>
      <c r="J505" s="331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</row>
    <row r="506" spans="1:20" s="113" customFormat="1" ht="18" customHeight="1">
      <c r="A506" s="321"/>
      <c r="B506" s="333"/>
      <c r="C506" s="124" t="s">
        <v>1025</v>
      </c>
      <c r="D506" s="124" t="s">
        <v>1026</v>
      </c>
      <c r="E506" s="172">
        <v>18000</v>
      </c>
      <c r="F506" s="189" t="s">
        <v>1384</v>
      </c>
      <c r="G506" s="189" t="s">
        <v>593</v>
      </c>
      <c r="H506" s="191">
        <v>3.8734260498979922</v>
      </c>
      <c r="I506" s="328"/>
      <c r="J506" s="331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</row>
    <row r="507" spans="1:20" s="113" customFormat="1" ht="18" customHeight="1">
      <c r="A507" s="321"/>
      <c r="B507" s="333"/>
      <c r="C507" s="124" t="s">
        <v>1087</v>
      </c>
      <c r="D507" s="124" t="s">
        <v>1088</v>
      </c>
      <c r="E507" s="172">
        <v>4300</v>
      </c>
      <c r="F507" s="189" t="s">
        <v>1434</v>
      </c>
      <c r="G507" s="189" t="s">
        <v>611</v>
      </c>
      <c r="H507" s="191">
        <v>0.92531844525340923</v>
      </c>
      <c r="I507" s="328"/>
      <c r="J507" s="331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</row>
    <row r="508" spans="1:20" s="113" customFormat="1" ht="18" customHeight="1">
      <c r="A508" s="321"/>
      <c r="B508" s="333"/>
      <c r="C508" s="124" t="s">
        <v>1123</v>
      </c>
      <c r="D508" s="124" t="s">
        <v>1124</v>
      </c>
      <c r="E508" s="172">
        <v>12900</v>
      </c>
      <c r="F508" s="189" t="s">
        <v>1451</v>
      </c>
      <c r="G508" s="189" t="s">
        <v>616</v>
      </c>
      <c r="H508" s="191">
        <v>2.7759553357602278</v>
      </c>
      <c r="I508" s="328"/>
      <c r="J508" s="331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</row>
    <row r="509" spans="1:20" s="113" customFormat="1" ht="18" customHeight="1">
      <c r="A509" s="321"/>
      <c r="B509" s="333"/>
      <c r="C509" s="124" t="s">
        <v>1223</v>
      </c>
      <c r="D509" s="124" t="s">
        <v>1224</v>
      </c>
      <c r="E509" s="172">
        <v>4300</v>
      </c>
      <c r="F509" s="189" t="s">
        <v>1527</v>
      </c>
      <c r="G509" s="189" t="s">
        <v>611</v>
      </c>
      <c r="H509" s="191">
        <v>0.92531844525340923</v>
      </c>
      <c r="I509" s="328"/>
      <c r="J509" s="331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</row>
    <row r="510" spans="1:20" s="113" customFormat="1" ht="18" customHeight="1">
      <c r="A510" s="321"/>
      <c r="B510" s="333"/>
      <c r="C510" s="124" t="s">
        <v>1225</v>
      </c>
      <c r="D510" s="124" t="s">
        <v>1226</v>
      </c>
      <c r="E510" s="172">
        <v>4300</v>
      </c>
      <c r="F510" s="189" t="s">
        <v>1529</v>
      </c>
      <c r="G510" s="189" t="s">
        <v>616</v>
      </c>
      <c r="H510" s="191">
        <v>0.92531844525340923</v>
      </c>
      <c r="I510" s="328"/>
      <c r="J510" s="331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</row>
    <row r="511" spans="1:20" s="113" customFormat="1" ht="18" customHeight="1">
      <c r="A511" s="321"/>
      <c r="B511" s="333"/>
      <c r="C511" s="124" t="s">
        <v>1187</v>
      </c>
      <c r="D511" s="124" t="s">
        <v>1188</v>
      </c>
      <c r="E511" s="172">
        <v>5000</v>
      </c>
      <c r="F511" s="189" t="s">
        <v>1502</v>
      </c>
      <c r="G511" s="189" t="s">
        <v>611</v>
      </c>
      <c r="H511" s="191">
        <v>1.07595168052722</v>
      </c>
      <c r="I511" s="328"/>
      <c r="J511" s="331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</row>
    <row r="512" spans="1:20" s="113" customFormat="1" ht="18" customHeight="1">
      <c r="A512" s="321"/>
      <c r="B512" s="333"/>
      <c r="C512" s="124" t="s">
        <v>1137</v>
      </c>
      <c r="D512" s="124" t="s">
        <v>1138</v>
      </c>
      <c r="E512" s="172">
        <v>47800</v>
      </c>
      <c r="F512" s="189" t="s">
        <v>1462</v>
      </c>
      <c r="G512" s="189" t="s">
        <v>645</v>
      </c>
      <c r="H512" s="191">
        <v>10.286098065840225</v>
      </c>
      <c r="I512" s="328"/>
      <c r="J512" s="331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</row>
    <row r="513" spans="1:20" s="113" customFormat="1" ht="18" customHeight="1">
      <c r="A513" s="321"/>
      <c r="B513" s="333"/>
      <c r="C513" s="124" t="s">
        <v>1139</v>
      </c>
      <c r="D513" s="124" t="s">
        <v>1140</v>
      </c>
      <c r="E513" s="172">
        <v>6800</v>
      </c>
      <c r="F513" s="189" t="s">
        <v>1465</v>
      </c>
      <c r="G513" s="189" t="s">
        <v>1466</v>
      </c>
      <c r="H513" s="191">
        <v>1.4632942855170192</v>
      </c>
      <c r="I513" s="328"/>
      <c r="J513" s="331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</row>
    <row r="514" spans="1:20" s="113" customFormat="1" ht="18" customHeight="1">
      <c r="A514" s="321"/>
      <c r="B514" s="333"/>
      <c r="C514" s="124" t="s">
        <v>1143</v>
      </c>
      <c r="D514" s="124" t="s">
        <v>1144</v>
      </c>
      <c r="E514" s="172">
        <v>17500</v>
      </c>
      <c r="F514" s="189" t="s">
        <v>1471</v>
      </c>
      <c r="G514" s="189" t="s">
        <v>1472</v>
      </c>
      <c r="H514" s="191">
        <v>3.7658308818452704</v>
      </c>
      <c r="I514" s="328"/>
      <c r="J514" s="331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</row>
    <row r="515" spans="1:20" s="113" customFormat="1" ht="18" customHeight="1">
      <c r="A515" s="321"/>
      <c r="B515" s="333"/>
      <c r="C515" s="124" t="s">
        <v>1143</v>
      </c>
      <c r="D515" s="124" t="s">
        <v>1144</v>
      </c>
      <c r="E515" s="172">
        <v>14800</v>
      </c>
      <c r="F515" s="189" t="s">
        <v>1471</v>
      </c>
      <c r="G515" s="189" t="s">
        <v>1472</v>
      </c>
      <c r="H515" s="191">
        <v>3.1848169743605714</v>
      </c>
      <c r="I515" s="328"/>
      <c r="J515" s="331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</row>
    <row r="516" spans="1:20" s="113" customFormat="1" ht="18" customHeight="1">
      <c r="A516" s="321"/>
      <c r="B516" s="333"/>
      <c r="C516" s="124" t="s">
        <v>1145</v>
      </c>
      <c r="D516" s="124" t="s">
        <v>1146</v>
      </c>
      <c r="E516" s="172">
        <v>4300</v>
      </c>
      <c r="F516" s="189" t="s">
        <v>1475</v>
      </c>
      <c r="G516" s="189" t="s">
        <v>616</v>
      </c>
      <c r="H516" s="191">
        <v>0.92531844525340923</v>
      </c>
      <c r="I516" s="328"/>
      <c r="J516" s="331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</row>
    <row r="517" spans="1:20" s="113" customFormat="1" ht="18" customHeight="1">
      <c r="A517" s="321"/>
      <c r="B517" s="333"/>
      <c r="C517" s="124" t="s">
        <v>989</v>
      </c>
      <c r="D517" s="124" t="s">
        <v>990</v>
      </c>
      <c r="E517" s="172">
        <v>1567</v>
      </c>
      <c r="F517" s="189" t="s">
        <v>1345</v>
      </c>
      <c r="G517" s="189" t="s">
        <v>1323</v>
      </c>
      <c r="H517" s="191">
        <v>0.33720325667723078</v>
      </c>
      <c r="I517" s="328"/>
      <c r="J517" s="331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</row>
    <row r="518" spans="1:20" s="113" customFormat="1" ht="18" customHeight="1">
      <c r="A518" s="321"/>
      <c r="B518" s="333"/>
      <c r="C518" s="124" t="s">
        <v>1087</v>
      </c>
      <c r="D518" s="124" t="s">
        <v>1088</v>
      </c>
      <c r="E518" s="172">
        <v>2400</v>
      </c>
      <c r="F518" s="189" t="s">
        <v>1434</v>
      </c>
      <c r="G518" s="189" t="s">
        <v>611</v>
      </c>
      <c r="H518" s="191">
        <v>0.51645680665306559</v>
      </c>
      <c r="I518" s="328"/>
      <c r="J518" s="331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</row>
    <row r="519" spans="1:20" s="113" customFormat="1" ht="18" customHeight="1">
      <c r="A519" s="321"/>
      <c r="B519" s="333"/>
      <c r="C519" s="124" t="s">
        <v>1115</v>
      </c>
      <c r="D519" s="124" t="s">
        <v>1116</v>
      </c>
      <c r="E519" s="172">
        <v>2400</v>
      </c>
      <c r="F519" s="189" t="s">
        <v>1447</v>
      </c>
      <c r="G519" s="189" t="s">
        <v>616</v>
      </c>
      <c r="H519" s="191">
        <v>0.51645680665306559</v>
      </c>
      <c r="I519" s="328"/>
      <c r="J519" s="331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</row>
    <row r="520" spans="1:20" s="113" customFormat="1" ht="18" customHeight="1">
      <c r="A520" s="321"/>
      <c r="B520" s="333"/>
      <c r="C520" s="124" t="s">
        <v>1123</v>
      </c>
      <c r="D520" s="124" t="s">
        <v>1124</v>
      </c>
      <c r="E520" s="172">
        <v>1500</v>
      </c>
      <c r="F520" s="189" t="s">
        <v>1451</v>
      </c>
      <c r="G520" s="189" t="s">
        <v>616</v>
      </c>
      <c r="H520" s="191">
        <v>0.32278550415816604</v>
      </c>
      <c r="I520" s="328"/>
      <c r="J520" s="331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</row>
    <row r="521" spans="1:20" s="113" customFormat="1" ht="18" customHeight="1">
      <c r="A521" s="321"/>
      <c r="B521" s="333"/>
      <c r="C521" s="124" t="s">
        <v>1239</v>
      </c>
      <c r="D521" s="124" t="s">
        <v>1240</v>
      </c>
      <c r="E521" s="172">
        <v>100</v>
      </c>
      <c r="F521" s="189" t="s">
        <v>1546</v>
      </c>
      <c r="G521" s="189" t="s">
        <v>616</v>
      </c>
      <c r="H521" s="191">
        <v>2.1519033610544403E-2</v>
      </c>
      <c r="I521" s="328"/>
      <c r="J521" s="331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</row>
    <row r="522" spans="1:20" s="113" customFormat="1" ht="18" customHeight="1">
      <c r="A522" s="321"/>
      <c r="B522" s="333"/>
      <c r="C522" s="124" t="s">
        <v>1239</v>
      </c>
      <c r="D522" s="124" t="s">
        <v>1240</v>
      </c>
      <c r="E522" s="172">
        <v>200</v>
      </c>
      <c r="F522" s="189" t="s">
        <v>1546</v>
      </c>
      <c r="G522" s="189" t="s">
        <v>616</v>
      </c>
      <c r="H522" s="191">
        <v>4.3038067221088806E-2</v>
      </c>
      <c r="I522" s="328"/>
      <c r="J522" s="331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</row>
    <row r="523" spans="1:20" s="113" customFormat="1" ht="18" customHeight="1">
      <c r="A523" s="321"/>
      <c r="B523" s="333"/>
      <c r="C523" s="124" t="s">
        <v>1223</v>
      </c>
      <c r="D523" s="124" t="s">
        <v>1224</v>
      </c>
      <c r="E523" s="172">
        <v>300</v>
      </c>
      <c r="F523" s="189" t="s">
        <v>1527</v>
      </c>
      <c r="G523" s="189" t="s">
        <v>611</v>
      </c>
      <c r="H523" s="191">
        <v>6.4557100831633199E-2</v>
      </c>
      <c r="I523" s="328"/>
      <c r="J523" s="331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</row>
    <row r="524" spans="1:20" s="113" customFormat="1" ht="18" customHeight="1">
      <c r="A524" s="321"/>
      <c r="B524" s="333"/>
      <c r="C524" s="124" t="s">
        <v>1225</v>
      </c>
      <c r="D524" s="124" t="s">
        <v>1226</v>
      </c>
      <c r="E524" s="172">
        <v>300</v>
      </c>
      <c r="F524" s="189" t="s">
        <v>1529</v>
      </c>
      <c r="G524" s="189" t="s">
        <v>616</v>
      </c>
      <c r="H524" s="191">
        <v>6.4557100831633199E-2</v>
      </c>
      <c r="I524" s="328"/>
      <c r="J524" s="331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</row>
    <row r="525" spans="1:20" s="113" customFormat="1" ht="18" customHeight="1">
      <c r="A525" s="321"/>
      <c r="B525" s="333"/>
      <c r="C525" s="124" t="s">
        <v>1177</v>
      </c>
      <c r="D525" s="124" t="s">
        <v>1178</v>
      </c>
      <c r="E525" s="172">
        <v>10000</v>
      </c>
      <c r="F525" s="189" t="s">
        <v>1497</v>
      </c>
      <c r="G525" s="189" t="s">
        <v>611</v>
      </c>
      <c r="H525" s="191">
        <v>2.15190336105444</v>
      </c>
      <c r="I525" s="328"/>
      <c r="J525" s="331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</row>
    <row r="526" spans="1:20" s="113" customFormat="1" ht="18" customHeight="1">
      <c r="A526" s="321"/>
      <c r="B526" s="333"/>
      <c r="C526" s="124" t="s">
        <v>1187</v>
      </c>
      <c r="D526" s="124" t="s">
        <v>1188</v>
      </c>
      <c r="E526" s="172">
        <v>5000</v>
      </c>
      <c r="F526" s="189" t="s">
        <v>1502</v>
      </c>
      <c r="G526" s="189" t="s">
        <v>611</v>
      </c>
      <c r="H526" s="191">
        <v>1.07595168052722</v>
      </c>
      <c r="I526" s="328"/>
      <c r="J526" s="331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</row>
    <row r="527" spans="1:20" s="113" customFormat="1" ht="18" customHeight="1">
      <c r="A527" s="321"/>
      <c r="B527" s="333"/>
      <c r="C527" s="124" t="s">
        <v>1141</v>
      </c>
      <c r="D527" s="124" t="s">
        <v>1142</v>
      </c>
      <c r="E527" s="172">
        <v>600</v>
      </c>
      <c r="F527" s="189" t="s">
        <v>1468</v>
      </c>
      <c r="G527" s="189" t="s">
        <v>1466</v>
      </c>
      <c r="H527" s="191">
        <v>0.1291142016632664</v>
      </c>
      <c r="I527" s="328"/>
      <c r="J527" s="331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</row>
    <row r="528" spans="1:20" s="113" customFormat="1" ht="18" customHeight="1">
      <c r="A528" s="321"/>
      <c r="B528" s="333"/>
      <c r="C528" s="124" t="s">
        <v>1149</v>
      </c>
      <c r="D528" s="124" t="s">
        <v>1150</v>
      </c>
      <c r="E528" s="172">
        <v>300</v>
      </c>
      <c r="F528" s="189" t="s">
        <v>1477</v>
      </c>
      <c r="G528" s="189" t="s">
        <v>616</v>
      </c>
      <c r="H528" s="191">
        <v>6.4557100831633199E-2</v>
      </c>
      <c r="I528" s="328"/>
      <c r="J528" s="331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</row>
    <row r="529" spans="1:20" s="113" customFormat="1" ht="18" customHeight="1">
      <c r="A529" s="321"/>
      <c r="B529" s="333"/>
      <c r="C529" s="124" t="s">
        <v>1145</v>
      </c>
      <c r="D529" s="124" t="s">
        <v>1146</v>
      </c>
      <c r="E529" s="172">
        <v>900</v>
      </c>
      <c r="F529" s="189" t="s">
        <v>1475</v>
      </c>
      <c r="G529" s="189" t="s">
        <v>616</v>
      </c>
      <c r="H529" s="191">
        <v>0.19367130249489961</v>
      </c>
      <c r="I529" s="328"/>
      <c r="J529" s="331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</row>
    <row r="530" spans="1:20" s="113" customFormat="1" ht="18" customHeight="1">
      <c r="A530" s="321"/>
      <c r="B530" s="333"/>
      <c r="C530" s="124" t="s">
        <v>1025</v>
      </c>
      <c r="D530" s="124" t="s">
        <v>1026</v>
      </c>
      <c r="E530" s="172">
        <v>1200</v>
      </c>
      <c r="F530" s="189" t="s">
        <v>1384</v>
      </c>
      <c r="G530" s="189" t="s">
        <v>593</v>
      </c>
      <c r="H530" s="191">
        <v>0.2582284033265328</v>
      </c>
      <c r="I530" s="328"/>
      <c r="J530" s="331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</row>
    <row r="531" spans="1:20" s="113" customFormat="1" ht="18" customHeight="1">
      <c r="A531" s="321"/>
      <c r="B531" s="333"/>
      <c r="C531" s="124" t="s">
        <v>1087</v>
      </c>
      <c r="D531" s="124" t="s">
        <v>1088</v>
      </c>
      <c r="E531" s="172">
        <v>75100</v>
      </c>
      <c r="F531" s="189" t="s">
        <v>1434</v>
      </c>
      <c r="G531" s="189" t="s">
        <v>611</v>
      </c>
      <c r="H531" s="191">
        <v>16.160794241518847</v>
      </c>
      <c r="I531" s="328"/>
      <c r="J531" s="331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</row>
    <row r="532" spans="1:20" s="113" customFormat="1" ht="18" customHeight="1">
      <c r="A532" s="321"/>
      <c r="B532" s="333"/>
      <c r="C532" s="124" t="s">
        <v>1115</v>
      </c>
      <c r="D532" s="124" t="s">
        <v>1116</v>
      </c>
      <c r="E532" s="172">
        <v>75600</v>
      </c>
      <c r="F532" s="189" t="s">
        <v>1447</v>
      </c>
      <c r="G532" s="189" t="s">
        <v>616</v>
      </c>
      <c r="H532" s="191">
        <v>16.268389409571569</v>
      </c>
      <c r="I532" s="328"/>
      <c r="J532" s="331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</row>
    <row r="533" spans="1:20" s="113" customFormat="1" ht="18" customHeight="1">
      <c r="A533" s="321"/>
      <c r="B533" s="333"/>
      <c r="C533" s="124" t="s">
        <v>1123</v>
      </c>
      <c r="D533" s="124" t="s">
        <v>1124</v>
      </c>
      <c r="E533" s="172">
        <v>26800</v>
      </c>
      <c r="F533" s="189" t="s">
        <v>1451</v>
      </c>
      <c r="G533" s="189" t="s">
        <v>616</v>
      </c>
      <c r="H533" s="191">
        <v>5.7671010076258993</v>
      </c>
      <c r="I533" s="328"/>
      <c r="J533" s="331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</row>
    <row r="534" spans="1:20" s="113" customFormat="1" ht="18" customHeight="1">
      <c r="A534" s="321"/>
      <c r="B534" s="333"/>
      <c r="C534" s="124" t="s">
        <v>1239</v>
      </c>
      <c r="D534" s="124" t="s">
        <v>1240</v>
      </c>
      <c r="E534" s="172">
        <v>16000</v>
      </c>
      <c r="F534" s="189" t="s">
        <v>1546</v>
      </c>
      <c r="G534" s="189" t="s">
        <v>616</v>
      </c>
      <c r="H534" s="191">
        <v>3.4430453776871044</v>
      </c>
      <c r="I534" s="328"/>
      <c r="J534" s="331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</row>
    <row r="535" spans="1:20" s="113" customFormat="1" ht="18" customHeight="1">
      <c r="A535" s="321"/>
      <c r="B535" s="333"/>
      <c r="C535" s="124" t="s">
        <v>1239</v>
      </c>
      <c r="D535" s="124" t="s">
        <v>1240</v>
      </c>
      <c r="E535" s="172">
        <v>3900</v>
      </c>
      <c r="F535" s="189" t="s">
        <v>1546</v>
      </c>
      <c r="G535" s="189" t="s">
        <v>616</v>
      </c>
      <c r="H535" s="191">
        <v>0.83924231081123168</v>
      </c>
      <c r="I535" s="328"/>
      <c r="J535" s="331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</row>
    <row r="536" spans="1:20" s="113" customFormat="1" ht="18" customHeight="1">
      <c r="A536" s="321"/>
      <c r="B536" s="333"/>
      <c r="C536" s="124" t="s">
        <v>1223</v>
      </c>
      <c r="D536" s="124" t="s">
        <v>1224</v>
      </c>
      <c r="E536" s="172">
        <v>2900</v>
      </c>
      <c r="F536" s="189" t="s">
        <v>1527</v>
      </c>
      <c r="G536" s="189" t="s">
        <v>611</v>
      </c>
      <c r="H536" s="191">
        <v>0.62405197470578766</v>
      </c>
      <c r="I536" s="328"/>
      <c r="J536" s="331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</row>
    <row r="537" spans="1:20" s="113" customFormat="1" ht="18" customHeight="1">
      <c r="A537" s="321"/>
      <c r="B537" s="333"/>
      <c r="C537" s="124" t="s">
        <v>1223</v>
      </c>
      <c r="D537" s="124" t="s">
        <v>1224</v>
      </c>
      <c r="E537" s="172">
        <v>100</v>
      </c>
      <c r="F537" s="189" t="s">
        <v>1527</v>
      </c>
      <c r="G537" s="189" t="s">
        <v>611</v>
      </c>
      <c r="H537" s="191">
        <v>2.1519033610544403E-2</v>
      </c>
      <c r="I537" s="328"/>
      <c r="J537" s="331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</row>
    <row r="538" spans="1:20" s="113" customFormat="1" ht="18" customHeight="1">
      <c r="A538" s="321"/>
      <c r="B538" s="333"/>
      <c r="C538" s="124" t="s">
        <v>1225</v>
      </c>
      <c r="D538" s="124" t="s">
        <v>1226</v>
      </c>
      <c r="E538" s="172">
        <v>7200</v>
      </c>
      <c r="F538" s="189" t="s">
        <v>1529</v>
      </c>
      <c r="G538" s="189" t="s">
        <v>616</v>
      </c>
      <c r="H538" s="191">
        <v>1.5493704199591969</v>
      </c>
      <c r="I538" s="328"/>
      <c r="J538" s="331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</row>
    <row r="539" spans="1:20" s="113" customFormat="1" ht="18" customHeight="1">
      <c r="A539" s="321"/>
      <c r="B539" s="333"/>
      <c r="C539" s="124" t="s">
        <v>1225</v>
      </c>
      <c r="D539" s="124" t="s">
        <v>1226</v>
      </c>
      <c r="E539" s="172">
        <v>1800</v>
      </c>
      <c r="F539" s="189" t="s">
        <v>1529</v>
      </c>
      <c r="G539" s="189" t="s">
        <v>616</v>
      </c>
      <c r="H539" s="191">
        <v>0.38734260498979922</v>
      </c>
      <c r="I539" s="328"/>
      <c r="J539" s="331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</row>
    <row r="540" spans="1:20" s="113" customFormat="1" ht="18" customHeight="1">
      <c r="A540" s="321"/>
      <c r="B540" s="333"/>
      <c r="C540" s="124" t="s">
        <v>1187</v>
      </c>
      <c r="D540" s="124" t="s">
        <v>1188</v>
      </c>
      <c r="E540" s="172">
        <v>5000</v>
      </c>
      <c r="F540" s="189" t="s">
        <v>1502</v>
      </c>
      <c r="G540" s="189" t="s">
        <v>611</v>
      </c>
      <c r="H540" s="191">
        <v>1.07595168052722</v>
      </c>
      <c r="I540" s="328"/>
      <c r="J540" s="331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</row>
    <row r="541" spans="1:20" s="113" customFormat="1" ht="18" customHeight="1">
      <c r="A541" s="321"/>
      <c r="B541" s="333"/>
      <c r="C541" s="124" t="s">
        <v>1135</v>
      </c>
      <c r="D541" s="124" t="s">
        <v>1136</v>
      </c>
      <c r="E541" s="172">
        <v>30000</v>
      </c>
      <c r="F541" s="189" t="s">
        <v>1459</v>
      </c>
      <c r="G541" s="189" t="s">
        <v>630</v>
      </c>
      <c r="H541" s="191">
        <v>6.4557100831633205</v>
      </c>
      <c r="I541" s="328"/>
      <c r="J541" s="331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</row>
    <row r="542" spans="1:20" s="113" customFormat="1" ht="18" customHeight="1">
      <c r="A542" s="321"/>
      <c r="B542" s="333"/>
      <c r="C542" s="124" t="s">
        <v>1135</v>
      </c>
      <c r="D542" s="124" t="s">
        <v>1136</v>
      </c>
      <c r="E542" s="172">
        <v>4500</v>
      </c>
      <c r="F542" s="189" t="s">
        <v>1459</v>
      </c>
      <c r="G542" s="189" t="s">
        <v>630</v>
      </c>
      <c r="H542" s="191">
        <v>0.96835651247449805</v>
      </c>
      <c r="I542" s="328"/>
      <c r="J542" s="331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</row>
    <row r="543" spans="1:20" s="113" customFormat="1" ht="18" customHeight="1">
      <c r="A543" s="321"/>
      <c r="B543" s="333"/>
      <c r="C543" s="124" t="s">
        <v>1141</v>
      </c>
      <c r="D543" s="124" t="s">
        <v>1142</v>
      </c>
      <c r="E543" s="172">
        <v>17500</v>
      </c>
      <c r="F543" s="189" t="s">
        <v>1468</v>
      </c>
      <c r="G543" s="189" t="s">
        <v>1466</v>
      </c>
      <c r="H543" s="191">
        <v>3.7658308818452704</v>
      </c>
      <c r="I543" s="328"/>
      <c r="J543" s="331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</row>
    <row r="544" spans="1:20" s="113" customFormat="1" ht="18" customHeight="1">
      <c r="A544" s="321"/>
      <c r="B544" s="333"/>
      <c r="C544" s="124" t="s">
        <v>1141</v>
      </c>
      <c r="D544" s="124" t="s">
        <v>1142</v>
      </c>
      <c r="E544" s="172">
        <v>1300</v>
      </c>
      <c r="F544" s="189" t="s">
        <v>1468</v>
      </c>
      <c r="G544" s="189" t="s">
        <v>1466</v>
      </c>
      <c r="H544" s="191">
        <v>0.27974743693707721</v>
      </c>
      <c r="I544" s="328"/>
      <c r="J544" s="331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</row>
    <row r="545" spans="1:20" s="113" customFormat="1" ht="18" customHeight="1">
      <c r="A545" s="321"/>
      <c r="B545" s="333"/>
      <c r="C545" s="124" t="s">
        <v>1149</v>
      </c>
      <c r="D545" s="124" t="s">
        <v>1150</v>
      </c>
      <c r="E545" s="172">
        <v>9000</v>
      </c>
      <c r="F545" s="189" t="s">
        <v>1477</v>
      </c>
      <c r="G545" s="189" t="s">
        <v>616</v>
      </c>
      <c r="H545" s="191">
        <v>1.9367130249489961</v>
      </c>
      <c r="I545" s="328"/>
      <c r="J545" s="331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</row>
    <row r="546" spans="1:20" s="113" customFormat="1" ht="18" customHeight="1">
      <c r="A546" s="321"/>
      <c r="B546" s="333"/>
      <c r="C546" s="124" t="s">
        <v>1149</v>
      </c>
      <c r="D546" s="124" t="s">
        <v>1150</v>
      </c>
      <c r="E546" s="172">
        <v>900</v>
      </c>
      <c r="F546" s="189" t="s">
        <v>1477</v>
      </c>
      <c r="G546" s="189" t="s">
        <v>616</v>
      </c>
      <c r="H546" s="191">
        <v>0.19367130249489961</v>
      </c>
      <c r="I546" s="328"/>
      <c r="J546" s="331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</row>
    <row r="547" spans="1:20" s="113" customFormat="1" ht="18" customHeight="1">
      <c r="A547" s="321"/>
      <c r="B547" s="333"/>
      <c r="C547" s="124" t="s">
        <v>1145</v>
      </c>
      <c r="D547" s="124" t="s">
        <v>1146</v>
      </c>
      <c r="E547" s="172">
        <v>9000</v>
      </c>
      <c r="F547" s="189" t="s">
        <v>1475</v>
      </c>
      <c r="G547" s="189" t="s">
        <v>616</v>
      </c>
      <c r="H547" s="191">
        <v>1.9367130249489961</v>
      </c>
      <c r="I547" s="328"/>
      <c r="J547" s="331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</row>
    <row r="548" spans="1:20" s="113" customFormat="1" ht="18" customHeight="1">
      <c r="A548" s="321"/>
      <c r="B548" s="333"/>
      <c r="C548" s="124" t="s">
        <v>1145</v>
      </c>
      <c r="D548" s="124" t="s">
        <v>1146</v>
      </c>
      <c r="E548" s="172">
        <v>300</v>
      </c>
      <c r="F548" s="189" t="s">
        <v>1475</v>
      </c>
      <c r="G548" s="189" t="s">
        <v>616</v>
      </c>
      <c r="H548" s="191">
        <v>6.4557100831633199E-2</v>
      </c>
      <c r="I548" s="328"/>
      <c r="J548" s="331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</row>
    <row r="549" spans="1:20" s="113" customFormat="1" ht="18" customHeight="1">
      <c r="A549" s="321"/>
      <c r="B549" s="333"/>
      <c r="C549" s="124" t="s">
        <v>1025</v>
      </c>
      <c r="D549" s="124" t="s">
        <v>1026</v>
      </c>
      <c r="E549" s="172">
        <v>4500</v>
      </c>
      <c r="F549" s="189" t="s">
        <v>1384</v>
      </c>
      <c r="G549" s="189" t="s">
        <v>593</v>
      </c>
      <c r="H549" s="191">
        <v>0.96835651247449805</v>
      </c>
      <c r="I549" s="328"/>
      <c r="J549" s="331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</row>
    <row r="550" spans="1:20" s="113" customFormat="1" ht="18" customHeight="1">
      <c r="A550" s="321"/>
      <c r="B550" s="333"/>
      <c r="C550" s="124" t="s">
        <v>1087</v>
      </c>
      <c r="D550" s="124" t="s">
        <v>1088</v>
      </c>
      <c r="E550" s="172">
        <v>15600</v>
      </c>
      <c r="F550" s="189" t="s">
        <v>1434</v>
      </c>
      <c r="G550" s="189" t="s">
        <v>611</v>
      </c>
      <c r="H550" s="191">
        <v>3.3569692432449267</v>
      </c>
      <c r="I550" s="328"/>
      <c r="J550" s="331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</row>
    <row r="551" spans="1:20" s="113" customFormat="1" ht="18" customHeight="1">
      <c r="A551" s="321"/>
      <c r="B551" s="333"/>
      <c r="C551" s="124" t="s">
        <v>1115</v>
      </c>
      <c r="D551" s="124" t="s">
        <v>1116</v>
      </c>
      <c r="E551" s="172">
        <v>9600</v>
      </c>
      <c r="F551" s="189" t="s">
        <v>1447</v>
      </c>
      <c r="G551" s="189" t="s">
        <v>616</v>
      </c>
      <c r="H551" s="191">
        <v>2.0658272266122624</v>
      </c>
      <c r="I551" s="328"/>
      <c r="J551" s="331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</row>
    <row r="552" spans="1:20" s="113" customFormat="1" ht="18" customHeight="1">
      <c r="A552" s="321"/>
      <c r="B552" s="333"/>
      <c r="C552" s="124" t="s">
        <v>1123</v>
      </c>
      <c r="D552" s="124" t="s">
        <v>1124</v>
      </c>
      <c r="E552" s="172">
        <v>4800</v>
      </c>
      <c r="F552" s="189" t="s">
        <v>1451</v>
      </c>
      <c r="G552" s="189" t="s">
        <v>616</v>
      </c>
      <c r="H552" s="191">
        <v>1.0329136133061312</v>
      </c>
      <c r="I552" s="328"/>
      <c r="J552" s="331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</row>
    <row r="553" spans="1:20" s="113" customFormat="1" ht="18" customHeight="1">
      <c r="A553" s="321"/>
      <c r="B553" s="333"/>
      <c r="C553" s="124" t="s">
        <v>1223</v>
      </c>
      <c r="D553" s="124" t="s">
        <v>1224</v>
      </c>
      <c r="E553" s="172">
        <v>1200</v>
      </c>
      <c r="F553" s="189" t="s">
        <v>1527</v>
      </c>
      <c r="G553" s="189" t="s">
        <v>611</v>
      </c>
      <c r="H553" s="191">
        <v>0.2582284033265328</v>
      </c>
      <c r="I553" s="328"/>
      <c r="J553" s="331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</row>
    <row r="554" spans="1:20" s="113" customFormat="1" ht="18" customHeight="1">
      <c r="A554" s="321"/>
      <c r="B554" s="333"/>
      <c r="C554" s="124" t="s">
        <v>1225</v>
      </c>
      <c r="D554" s="124" t="s">
        <v>1226</v>
      </c>
      <c r="E554" s="172">
        <v>1200</v>
      </c>
      <c r="F554" s="189" t="s">
        <v>1529</v>
      </c>
      <c r="G554" s="189" t="s">
        <v>616</v>
      </c>
      <c r="H554" s="191">
        <v>0.2582284033265328</v>
      </c>
      <c r="I554" s="328"/>
      <c r="J554" s="331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</row>
    <row r="555" spans="1:20" s="113" customFormat="1" ht="18" customHeight="1">
      <c r="A555" s="321"/>
      <c r="B555" s="333"/>
      <c r="C555" s="124" t="s">
        <v>1187</v>
      </c>
      <c r="D555" s="124" t="s">
        <v>1188</v>
      </c>
      <c r="E555" s="172">
        <v>5000</v>
      </c>
      <c r="F555" s="189" t="s">
        <v>1502</v>
      </c>
      <c r="G555" s="189" t="s">
        <v>611</v>
      </c>
      <c r="H555" s="191">
        <v>1.07595168052722</v>
      </c>
      <c r="I555" s="328"/>
      <c r="J555" s="331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</row>
    <row r="556" spans="1:20" s="113" customFormat="1" ht="18" customHeight="1">
      <c r="A556" s="321"/>
      <c r="B556" s="333"/>
      <c r="C556" s="124" t="s">
        <v>1189</v>
      </c>
      <c r="D556" s="124" t="s">
        <v>1190</v>
      </c>
      <c r="E556" s="172">
        <v>10000</v>
      </c>
      <c r="F556" s="189" t="s">
        <v>1503</v>
      </c>
      <c r="G556" s="189" t="s">
        <v>616</v>
      </c>
      <c r="H556" s="191">
        <v>2.15190336105444</v>
      </c>
      <c r="I556" s="328"/>
      <c r="J556" s="331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</row>
    <row r="557" spans="1:20" s="113" customFormat="1" ht="18" customHeight="1">
      <c r="A557" s="321"/>
      <c r="B557" s="333"/>
      <c r="C557" s="124" t="s">
        <v>1203</v>
      </c>
      <c r="D557" s="124" t="s">
        <v>1204</v>
      </c>
      <c r="E557" s="172">
        <v>10000</v>
      </c>
      <c r="F557" s="189" t="s">
        <v>1510</v>
      </c>
      <c r="G557" s="189" t="s">
        <v>611</v>
      </c>
      <c r="H557" s="191">
        <v>2.15190336105444</v>
      </c>
      <c r="I557" s="328"/>
      <c r="J557" s="331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</row>
    <row r="558" spans="1:20" s="113" customFormat="1" ht="18" customHeight="1">
      <c r="A558" s="321"/>
      <c r="B558" s="333"/>
      <c r="C558" s="124" t="s">
        <v>1143</v>
      </c>
      <c r="D558" s="124" t="s">
        <v>1144</v>
      </c>
      <c r="E558" s="172">
        <v>1300</v>
      </c>
      <c r="F558" s="189" t="s">
        <v>1471</v>
      </c>
      <c r="G558" s="189" t="s">
        <v>1472</v>
      </c>
      <c r="H558" s="191">
        <v>0.27974743693707721</v>
      </c>
      <c r="I558" s="328"/>
      <c r="J558" s="331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</row>
    <row r="559" spans="1:20" s="113" customFormat="1" ht="18" customHeight="1">
      <c r="A559" s="321"/>
      <c r="B559" s="333"/>
      <c r="C559" s="124" t="s">
        <v>1143</v>
      </c>
      <c r="D559" s="124" t="s">
        <v>1144</v>
      </c>
      <c r="E559" s="172">
        <v>3500</v>
      </c>
      <c r="F559" s="189" t="s">
        <v>1471</v>
      </c>
      <c r="G559" s="189" t="s">
        <v>1472</v>
      </c>
      <c r="H559" s="191">
        <v>0.75316617636905403</v>
      </c>
      <c r="I559" s="328"/>
      <c r="J559" s="331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</row>
    <row r="560" spans="1:20" s="113" customFormat="1" ht="18" customHeight="1">
      <c r="A560" s="321"/>
      <c r="B560" s="333"/>
      <c r="C560" s="124" t="s">
        <v>1087</v>
      </c>
      <c r="D560" s="124" t="s">
        <v>1088</v>
      </c>
      <c r="E560" s="172">
        <v>200</v>
      </c>
      <c r="F560" s="189" t="s">
        <v>1434</v>
      </c>
      <c r="G560" s="189" t="s">
        <v>611</v>
      </c>
      <c r="H560" s="191">
        <v>4.3038067221088806E-2</v>
      </c>
      <c r="I560" s="328"/>
      <c r="J560" s="331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</row>
    <row r="561" spans="1:20" s="113" customFormat="1" ht="18" customHeight="1">
      <c r="A561" s="321"/>
      <c r="B561" s="333"/>
      <c r="C561" s="124" t="s">
        <v>1123</v>
      </c>
      <c r="D561" s="124" t="s">
        <v>1124</v>
      </c>
      <c r="E561" s="172">
        <v>600</v>
      </c>
      <c r="F561" s="189" t="s">
        <v>1451</v>
      </c>
      <c r="G561" s="189" t="s">
        <v>616</v>
      </c>
      <c r="H561" s="191">
        <v>0.1291142016632664</v>
      </c>
      <c r="I561" s="328"/>
      <c r="J561" s="331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</row>
    <row r="562" spans="1:20" s="113" customFormat="1" ht="18" customHeight="1">
      <c r="A562" s="321"/>
      <c r="B562" s="333"/>
      <c r="C562" s="124" t="s">
        <v>1223</v>
      </c>
      <c r="D562" s="124" t="s">
        <v>1224</v>
      </c>
      <c r="E562" s="172">
        <v>200</v>
      </c>
      <c r="F562" s="189" t="s">
        <v>1527</v>
      </c>
      <c r="G562" s="189" t="s">
        <v>611</v>
      </c>
      <c r="H562" s="191">
        <v>4.3038067221088806E-2</v>
      </c>
      <c r="I562" s="328"/>
      <c r="J562" s="331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</row>
    <row r="563" spans="1:20" s="113" customFormat="1" ht="18" customHeight="1">
      <c r="A563" s="321"/>
      <c r="B563" s="333"/>
      <c r="C563" s="124" t="s">
        <v>1225</v>
      </c>
      <c r="D563" s="124" t="s">
        <v>1226</v>
      </c>
      <c r="E563" s="172">
        <v>200</v>
      </c>
      <c r="F563" s="189" t="s">
        <v>1529</v>
      </c>
      <c r="G563" s="189" t="s">
        <v>616</v>
      </c>
      <c r="H563" s="191">
        <v>4.3038067221088806E-2</v>
      </c>
      <c r="I563" s="328"/>
      <c r="J563" s="331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</row>
    <row r="564" spans="1:20" s="113" customFormat="1" ht="18" customHeight="1">
      <c r="A564" s="321"/>
      <c r="B564" s="333"/>
      <c r="C564" s="124" t="s">
        <v>1187</v>
      </c>
      <c r="D564" s="124" t="s">
        <v>1188</v>
      </c>
      <c r="E564" s="172">
        <v>5000</v>
      </c>
      <c r="F564" s="189" t="s">
        <v>1502</v>
      </c>
      <c r="G564" s="189" t="s">
        <v>611</v>
      </c>
      <c r="H564" s="191">
        <v>1.07595168052722</v>
      </c>
      <c r="I564" s="328"/>
      <c r="J564" s="331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</row>
    <row r="565" spans="1:20" s="113" customFormat="1" ht="18" customHeight="1">
      <c r="A565" s="321"/>
      <c r="B565" s="333"/>
      <c r="C565" s="124" t="s">
        <v>1137</v>
      </c>
      <c r="D565" s="124" t="s">
        <v>1138</v>
      </c>
      <c r="E565" s="172">
        <v>2200</v>
      </c>
      <c r="F565" s="189" t="s">
        <v>1462</v>
      </c>
      <c r="G565" s="189" t="s">
        <v>645</v>
      </c>
      <c r="H565" s="191">
        <v>0.47341873943197682</v>
      </c>
      <c r="I565" s="328"/>
      <c r="J565" s="331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</row>
    <row r="566" spans="1:20" s="113" customFormat="1" ht="18" customHeight="1">
      <c r="A566" s="321"/>
      <c r="B566" s="333"/>
      <c r="C566" s="124" t="s">
        <v>1139</v>
      </c>
      <c r="D566" s="124" t="s">
        <v>1140</v>
      </c>
      <c r="E566" s="172">
        <v>200</v>
      </c>
      <c r="F566" s="189" t="s">
        <v>1465</v>
      </c>
      <c r="G566" s="189" t="s">
        <v>1466</v>
      </c>
      <c r="H566" s="191">
        <v>4.3038067221088806E-2</v>
      </c>
      <c r="I566" s="328"/>
      <c r="J566" s="331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</row>
    <row r="567" spans="1:20" s="113" customFormat="1" ht="18" customHeight="1">
      <c r="A567" s="321"/>
      <c r="B567" s="333"/>
      <c r="C567" s="124" t="s">
        <v>1143</v>
      </c>
      <c r="D567" s="124" t="s">
        <v>1144</v>
      </c>
      <c r="E567" s="172">
        <v>1400</v>
      </c>
      <c r="F567" s="189" t="s">
        <v>1471</v>
      </c>
      <c r="G567" s="189" t="s">
        <v>1472</v>
      </c>
      <c r="H567" s="191">
        <v>0.30126647054762162</v>
      </c>
      <c r="I567" s="328"/>
      <c r="J567" s="331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</row>
    <row r="568" spans="1:20" s="113" customFormat="1" ht="18" customHeight="1">
      <c r="A568" s="321"/>
      <c r="B568" s="333"/>
      <c r="C568" s="124" t="s">
        <v>1145</v>
      </c>
      <c r="D568" s="124" t="s">
        <v>1146</v>
      </c>
      <c r="E568" s="172">
        <v>200</v>
      </c>
      <c r="F568" s="189" t="s">
        <v>1475</v>
      </c>
      <c r="G568" s="189" t="s">
        <v>616</v>
      </c>
      <c r="H568" s="191">
        <v>4.3038067221088806E-2</v>
      </c>
      <c r="I568" s="328"/>
      <c r="J568" s="331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</row>
    <row r="569" spans="1:20" s="113" customFormat="1" ht="18" customHeight="1">
      <c r="A569" s="321"/>
      <c r="B569" s="333"/>
      <c r="C569" s="124" t="s">
        <v>1087</v>
      </c>
      <c r="D569" s="124" t="s">
        <v>1088</v>
      </c>
      <c r="E569" s="172">
        <v>62400</v>
      </c>
      <c r="F569" s="189" t="s">
        <v>1434</v>
      </c>
      <c r="G569" s="189" t="s">
        <v>611</v>
      </c>
      <c r="H569" s="191">
        <v>13.427876972979707</v>
      </c>
      <c r="I569" s="328"/>
      <c r="J569" s="331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</row>
    <row r="570" spans="1:20" s="113" customFormat="1" ht="18" customHeight="1">
      <c r="A570" s="321"/>
      <c r="B570" s="333"/>
      <c r="C570" s="124" t="s">
        <v>1115</v>
      </c>
      <c r="D570" s="124" t="s">
        <v>1116</v>
      </c>
      <c r="E570" s="172">
        <v>62400</v>
      </c>
      <c r="F570" s="189" t="s">
        <v>1447</v>
      </c>
      <c r="G570" s="189" t="s">
        <v>616</v>
      </c>
      <c r="H570" s="191">
        <v>13.427876972979707</v>
      </c>
      <c r="I570" s="328"/>
      <c r="J570" s="331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</row>
    <row r="571" spans="1:20" s="113" customFormat="1" ht="18" customHeight="1">
      <c r="A571" s="321"/>
      <c r="B571" s="333"/>
      <c r="C571" s="124" t="s">
        <v>1123</v>
      </c>
      <c r="D571" s="124" t="s">
        <v>1124</v>
      </c>
      <c r="E571" s="172">
        <v>23400</v>
      </c>
      <c r="F571" s="189" t="s">
        <v>1451</v>
      </c>
      <c r="G571" s="189" t="s">
        <v>616</v>
      </c>
      <c r="H571" s="191">
        <v>5.0354538648673897</v>
      </c>
      <c r="I571" s="328"/>
      <c r="J571" s="331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</row>
    <row r="572" spans="1:20" s="113" customFormat="1" ht="18" customHeight="1">
      <c r="A572" s="321"/>
      <c r="B572" s="333"/>
      <c r="C572" s="124" t="s">
        <v>1239</v>
      </c>
      <c r="D572" s="124" t="s">
        <v>1240</v>
      </c>
      <c r="E572" s="172">
        <v>4000</v>
      </c>
      <c r="F572" s="189" t="s">
        <v>1546</v>
      </c>
      <c r="G572" s="189" t="s">
        <v>616</v>
      </c>
      <c r="H572" s="191">
        <v>0.8607613444217761</v>
      </c>
      <c r="I572" s="328"/>
      <c r="J572" s="331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</row>
    <row r="573" spans="1:20" s="113" customFormat="1" ht="18" customHeight="1">
      <c r="A573" s="321"/>
      <c r="B573" s="333"/>
      <c r="C573" s="124" t="s">
        <v>1239</v>
      </c>
      <c r="D573" s="124" t="s">
        <v>1240</v>
      </c>
      <c r="E573" s="172">
        <v>3800</v>
      </c>
      <c r="F573" s="189" t="s">
        <v>1546</v>
      </c>
      <c r="G573" s="189" t="s">
        <v>616</v>
      </c>
      <c r="H573" s="191">
        <v>0.81772327720068727</v>
      </c>
      <c r="I573" s="328"/>
      <c r="J573" s="331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</row>
    <row r="574" spans="1:20" s="113" customFormat="1" ht="18" customHeight="1">
      <c r="A574" s="321"/>
      <c r="B574" s="333"/>
      <c r="C574" s="124" t="s">
        <v>1223</v>
      </c>
      <c r="D574" s="124" t="s">
        <v>1224</v>
      </c>
      <c r="E574" s="172">
        <v>7200</v>
      </c>
      <c r="F574" s="189" t="s">
        <v>1527</v>
      </c>
      <c r="G574" s="189" t="s">
        <v>611</v>
      </c>
      <c r="H574" s="191">
        <v>1.5493704199591969</v>
      </c>
      <c r="I574" s="328"/>
      <c r="J574" s="331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</row>
    <row r="575" spans="1:20" s="113" customFormat="1" ht="18" customHeight="1">
      <c r="A575" s="321"/>
      <c r="B575" s="333"/>
      <c r="C575" s="124" t="s">
        <v>1223</v>
      </c>
      <c r="D575" s="124" t="s">
        <v>1224</v>
      </c>
      <c r="E575" s="172">
        <v>600</v>
      </c>
      <c r="F575" s="189" t="s">
        <v>1527</v>
      </c>
      <c r="G575" s="189" t="s">
        <v>611</v>
      </c>
      <c r="H575" s="191">
        <v>0.1291142016632664</v>
      </c>
      <c r="I575" s="328"/>
      <c r="J575" s="331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</row>
    <row r="576" spans="1:20" s="113" customFormat="1" ht="18" customHeight="1">
      <c r="A576" s="321"/>
      <c r="B576" s="333"/>
      <c r="C576" s="124" t="s">
        <v>1225</v>
      </c>
      <c r="D576" s="124" t="s">
        <v>1226</v>
      </c>
      <c r="E576" s="172">
        <v>7200</v>
      </c>
      <c r="F576" s="189" t="s">
        <v>1529</v>
      </c>
      <c r="G576" s="189" t="s">
        <v>616</v>
      </c>
      <c r="H576" s="191">
        <v>1.5493704199591969</v>
      </c>
      <c r="I576" s="328"/>
      <c r="J576" s="331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</row>
    <row r="577" spans="1:20" s="113" customFormat="1" ht="18" customHeight="1">
      <c r="A577" s="321"/>
      <c r="B577" s="333"/>
      <c r="C577" s="124" t="s">
        <v>1225</v>
      </c>
      <c r="D577" s="124" t="s">
        <v>1226</v>
      </c>
      <c r="E577" s="172">
        <v>600</v>
      </c>
      <c r="F577" s="189" t="s">
        <v>1529</v>
      </c>
      <c r="G577" s="189" t="s">
        <v>616</v>
      </c>
      <c r="H577" s="191">
        <v>0.1291142016632664</v>
      </c>
      <c r="I577" s="328"/>
      <c r="J577" s="331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</row>
    <row r="578" spans="1:20" s="113" customFormat="1" ht="18" customHeight="1">
      <c r="A578" s="321"/>
      <c r="B578" s="333"/>
      <c r="C578" s="124" t="s">
        <v>1187</v>
      </c>
      <c r="D578" s="124" t="s">
        <v>1188</v>
      </c>
      <c r="E578" s="172">
        <v>5000</v>
      </c>
      <c r="F578" s="189" t="s">
        <v>1502</v>
      </c>
      <c r="G578" s="189" t="s">
        <v>611</v>
      </c>
      <c r="H578" s="191">
        <v>1.07595168052722</v>
      </c>
      <c r="I578" s="328"/>
      <c r="J578" s="331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</row>
    <row r="579" spans="1:20" s="113" customFormat="1" ht="18" customHeight="1">
      <c r="A579" s="321"/>
      <c r="B579" s="333"/>
      <c r="C579" s="124" t="s">
        <v>1141</v>
      </c>
      <c r="D579" s="124" t="s">
        <v>1142</v>
      </c>
      <c r="E579" s="172">
        <v>15600</v>
      </c>
      <c r="F579" s="189" t="s">
        <v>1468</v>
      </c>
      <c r="G579" s="189" t="s">
        <v>1466</v>
      </c>
      <c r="H579" s="191">
        <v>3.3569692432449267</v>
      </c>
      <c r="I579" s="328"/>
      <c r="J579" s="331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</row>
    <row r="580" spans="1:20" s="113" customFormat="1" ht="18" customHeight="1">
      <c r="A580" s="321"/>
      <c r="B580" s="333"/>
      <c r="C580" s="124" t="s">
        <v>1149</v>
      </c>
      <c r="D580" s="124" t="s">
        <v>1150</v>
      </c>
      <c r="E580" s="172">
        <v>7800</v>
      </c>
      <c r="F580" s="189" t="s">
        <v>1477</v>
      </c>
      <c r="G580" s="189" t="s">
        <v>616</v>
      </c>
      <c r="H580" s="191">
        <v>1.6784846216224634</v>
      </c>
      <c r="I580" s="328"/>
      <c r="J580" s="331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</row>
    <row r="581" spans="1:20" s="113" customFormat="1" ht="18" customHeight="1">
      <c r="A581" s="321"/>
      <c r="B581" s="333"/>
      <c r="C581" s="124" t="s">
        <v>1145</v>
      </c>
      <c r="D581" s="124" t="s">
        <v>1146</v>
      </c>
      <c r="E581" s="172">
        <v>7800</v>
      </c>
      <c r="F581" s="189" t="s">
        <v>1475</v>
      </c>
      <c r="G581" s="189" t="s">
        <v>616</v>
      </c>
      <c r="H581" s="191">
        <v>1.6784846216224634</v>
      </c>
      <c r="I581" s="328"/>
      <c r="J581" s="331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</row>
    <row r="582" spans="1:20" s="113" customFormat="1" ht="18" customHeight="1">
      <c r="A582" s="321"/>
      <c r="B582" s="333"/>
      <c r="C582" s="124" t="s">
        <v>1229</v>
      </c>
      <c r="D582" s="124" t="s">
        <v>1230</v>
      </c>
      <c r="E582" s="172">
        <v>600</v>
      </c>
      <c r="F582" s="189" t="s">
        <v>1536</v>
      </c>
      <c r="G582" s="189" t="s">
        <v>616</v>
      </c>
      <c r="H582" s="191">
        <v>0.79290440845028098</v>
      </c>
      <c r="I582" s="328"/>
      <c r="J582" s="331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</row>
    <row r="583" spans="1:20" s="113" customFormat="1" ht="18" customHeight="1">
      <c r="A583" s="321"/>
      <c r="B583" s="333"/>
      <c r="C583" s="124" t="s">
        <v>1261</v>
      </c>
      <c r="D583" s="124" t="s">
        <v>1262</v>
      </c>
      <c r="E583" s="172">
        <v>300</v>
      </c>
      <c r="F583" s="189" t="s">
        <v>1575</v>
      </c>
      <c r="G583" s="189" t="s">
        <v>616</v>
      </c>
      <c r="H583" s="191">
        <v>0.39645220422514049</v>
      </c>
      <c r="I583" s="328"/>
      <c r="J583" s="331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</row>
    <row r="584" spans="1:20" s="113" customFormat="1" ht="18" customHeight="1">
      <c r="A584" s="321"/>
      <c r="B584" s="333"/>
      <c r="C584" s="124" t="s">
        <v>1229</v>
      </c>
      <c r="D584" s="124" t="s">
        <v>1230</v>
      </c>
      <c r="E584" s="172">
        <v>28800</v>
      </c>
      <c r="F584" s="189" t="s">
        <v>1536</v>
      </c>
      <c r="G584" s="189" t="s">
        <v>616</v>
      </c>
      <c r="H584" s="191">
        <v>38.059411605613484</v>
      </c>
      <c r="I584" s="328"/>
      <c r="J584" s="331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</row>
    <row r="585" spans="1:20" s="113" customFormat="1" ht="18" customHeight="1">
      <c r="A585" s="321"/>
      <c r="B585" s="333"/>
      <c r="C585" s="124" t="s">
        <v>1229</v>
      </c>
      <c r="D585" s="124" t="s">
        <v>1230</v>
      </c>
      <c r="E585" s="172">
        <v>3720</v>
      </c>
      <c r="F585" s="189" t="s">
        <v>1536</v>
      </c>
      <c r="G585" s="189" t="s">
        <v>616</v>
      </c>
      <c r="H585" s="191">
        <v>4.9160073323917421</v>
      </c>
      <c r="I585" s="328"/>
      <c r="J585" s="331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</row>
    <row r="586" spans="1:20" s="113" customFormat="1" ht="18" customHeight="1">
      <c r="A586" s="321"/>
      <c r="B586" s="333"/>
      <c r="C586" s="124" t="s">
        <v>1261</v>
      </c>
      <c r="D586" s="124" t="s">
        <v>1262</v>
      </c>
      <c r="E586" s="172">
        <v>12000</v>
      </c>
      <c r="F586" s="189" t="s">
        <v>1575</v>
      </c>
      <c r="G586" s="189" t="s">
        <v>616</v>
      </c>
      <c r="H586" s="191">
        <v>15.858088169005619</v>
      </c>
      <c r="I586" s="328"/>
      <c r="J586" s="331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</row>
    <row r="587" spans="1:20" s="113" customFormat="1" ht="18" customHeight="1">
      <c r="A587" s="321"/>
      <c r="B587" s="333"/>
      <c r="C587" s="124" t="s">
        <v>1261</v>
      </c>
      <c r="D587" s="124" t="s">
        <v>1262</v>
      </c>
      <c r="E587" s="172">
        <v>4200</v>
      </c>
      <c r="F587" s="189" t="s">
        <v>1575</v>
      </c>
      <c r="G587" s="189" t="s">
        <v>616</v>
      </c>
      <c r="H587" s="191">
        <v>5.5503308591519671</v>
      </c>
      <c r="I587" s="328"/>
      <c r="J587" s="331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</row>
    <row r="588" spans="1:20" s="113" customFormat="1" ht="18" customHeight="1">
      <c r="A588" s="321"/>
      <c r="B588" s="333"/>
      <c r="C588" s="124" t="s">
        <v>1269</v>
      </c>
      <c r="D588" s="124" t="s">
        <v>1270</v>
      </c>
      <c r="E588" s="172">
        <v>4580</v>
      </c>
      <c r="F588" s="189" t="s">
        <v>1584</v>
      </c>
      <c r="G588" s="189" t="s">
        <v>611</v>
      </c>
      <c r="H588" s="191">
        <v>6.0525036511704782</v>
      </c>
      <c r="I588" s="328"/>
      <c r="J588" s="331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</row>
    <row r="589" spans="1:20" s="113" customFormat="1" ht="18" customHeight="1">
      <c r="A589" s="321"/>
      <c r="B589" s="333"/>
      <c r="C589" s="124" t="s">
        <v>1265</v>
      </c>
      <c r="D589" s="124" t="s">
        <v>1266</v>
      </c>
      <c r="E589" s="172">
        <v>4300</v>
      </c>
      <c r="F589" s="189" t="s">
        <v>1580</v>
      </c>
      <c r="G589" s="189" t="s">
        <v>611</v>
      </c>
      <c r="H589" s="191">
        <v>5.6824815938936801</v>
      </c>
      <c r="I589" s="328"/>
      <c r="J589" s="331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</row>
    <row r="590" spans="1:20" s="113" customFormat="1" ht="18" customHeight="1">
      <c r="A590" s="321"/>
      <c r="B590" s="333"/>
      <c r="C590" s="124" t="s">
        <v>1233</v>
      </c>
      <c r="D590" s="124" t="s">
        <v>1234</v>
      </c>
      <c r="E590" s="172">
        <v>300</v>
      </c>
      <c r="F590" s="189" t="s">
        <v>1540</v>
      </c>
      <c r="G590" s="189" t="s">
        <v>611</v>
      </c>
      <c r="H590" s="191">
        <v>0.39645220422514049</v>
      </c>
      <c r="I590" s="328"/>
      <c r="J590" s="331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</row>
    <row r="591" spans="1:20" s="113" customFormat="1" ht="18" customHeight="1">
      <c r="A591" s="321"/>
      <c r="B591" s="333"/>
      <c r="C591" s="124" t="s">
        <v>1263</v>
      </c>
      <c r="D591" s="124" t="s">
        <v>1264</v>
      </c>
      <c r="E591" s="172">
        <v>600</v>
      </c>
      <c r="F591" s="189" t="s">
        <v>1577</v>
      </c>
      <c r="G591" s="189" t="s">
        <v>616</v>
      </c>
      <c r="H591" s="191">
        <v>0.79290440845028098</v>
      </c>
      <c r="I591" s="328"/>
      <c r="J591" s="331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</row>
    <row r="592" spans="1:20" s="113" customFormat="1" ht="18" customHeight="1">
      <c r="A592" s="321"/>
      <c r="B592" s="333"/>
      <c r="C592" s="124" t="s">
        <v>1265</v>
      </c>
      <c r="D592" s="124" t="s">
        <v>1266</v>
      </c>
      <c r="E592" s="172">
        <v>300</v>
      </c>
      <c r="F592" s="189" t="s">
        <v>1580</v>
      </c>
      <c r="G592" s="189" t="s">
        <v>611</v>
      </c>
      <c r="H592" s="191">
        <v>0.39645220422514049</v>
      </c>
      <c r="I592" s="328"/>
      <c r="J592" s="331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</row>
    <row r="593" spans="1:20" s="113" customFormat="1" ht="18" customHeight="1">
      <c r="A593" s="321"/>
      <c r="B593" s="333"/>
      <c r="C593" s="124" t="s">
        <v>1261</v>
      </c>
      <c r="D593" s="124" t="s">
        <v>1262</v>
      </c>
      <c r="E593" s="172">
        <v>300</v>
      </c>
      <c r="F593" s="189" t="s">
        <v>1575</v>
      </c>
      <c r="G593" s="189" t="s">
        <v>616</v>
      </c>
      <c r="H593" s="191">
        <v>0.39645220422514049</v>
      </c>
      <c r="I593" s="328"/>
      <c r="J593" s="331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</row>
    <row r="594" spans="1:20" s="113" customFormat="1" ht="18" customHeight="1">
      <c r="A594" s="321"/>
      <c r="B594" s="333"/>
      <c r="C594" s="124" t="s">
        <v>1259</v>
      </c>
      <c r="D594" s="124" t="s">
        <v>1260</v>
      </c>
      <c r="E594" s="172">
        <v>10800</v>
      </c>
      <c r="F594" s="189" t="s">
        <v>1571</v>
      </c>
      <c r="G594" s="189" t="s">
        <v>1572</v>
      </c>
      <c r="H594" s="191">
        <v>14.272279352105057</v>
      </c>
      <c r="I594" s="328"/>
      <c r="J594" s="331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</row>
    <row r="595" spans="1:20" s="113" customFormat="1" ht="18" customHeight="1">
      <c r="A595" s="321"/>
      <c r="B595" s="333"/>
      <c r="C595" s="124" t="s">
        <v>1233</v>
      </c>
      <c r="D595" s="124" t="s">
        <v>1234</v>
      </c>
      <c r="E595" s="172">
        <v>4550</v>
      </c>
      <c r="F595" s="189" t="s">
        <v>1540</v>
      </c>
      <c r="G595" s="189" t="s">
        <v>611</v>
      </c>
      <c r="H595" s="191">
        <v>6.012858430747964</v>
      </c>
      <c r="I595" s="328"/>
      <c r="J595" s="331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</row>
    <row r="596" spans="1:20" s="113" customFormat="1" ht="18" customHeight="1">
      <c r="A596" s="321"/>
      <c r="B596" s="333"/>
      <c r="C596" s="124" t="s">
        <v>1233</v>
      </c>
      <c r="D596" s="124" t="s">
        <v>1234</v>
      </c>
      <c r="E596" s="172">
        <v>4185</v>
      </c>
      <c r="F596" s="189" t="s">
        <v>1540</v>
      </c>
      <c r="G596" s="189" t="s">
        <v>611</v>
      </c>
      <c r="H596" s="191">
        <v>5.53050824894071</v>
      </c>
      <c r="I596" s="328"/>
      <c r="J596" s="331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</row>
    <row r="597" spans="1:20" s="113" customFormat="1" ht="18" customHeight="1">
      <c r="A597" s="321"/>
      <c r="B597" s="333"/>
      <c r="C597" s="124" t="s">
        <v>1263</v>
      </c>
      <c r="D597" s="124" t="s">
        <v>1264</v>
      </c>
      <c r="E597" s="172">
        <v>15000</v>
      </c>
      <c r="F597" s="189" t="s">
        <v>1577</v>
      </c>
      <c r="G597" s="189" t="s">
        <v>616</v>
      </c>
      <c r="H597" s="191">
        <v>19.822610211257025</v>
      </c>
      <c r="I597" s="328"/>
      <c r="J597" s="331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</row>
    <row r="598" spans="1:20" s="113" customFormat="1" ht="18" customHeight="1">
      <c r="A598" s="321"/>
      <c r="B598" s="333"/>
      <c r="C598" s="124" t="s">
        <v>1263</v>
      </c>
      <c r="D598" s="124" t="s">
        <v>1264</v>
      </c>
      <c r="E598" s="172">
        <v>9300</v>
      </c>
      <c r="F598" s="189" t="s">
        <v>1577</v>
      </c>
      <c r="G598" s="189" t="s">
        <v>616</v>
      </c>
      <c r="H598" s="191">
        <v>12.290018330979356</v>
      </c>
      <c r="I598" s="328"/>
      <c r="J598" s="331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</row>
    <row r="599" spans="1:20" s="113" customFormat="1" ht="18" customHeight="1">
      <c r="A599" s="321"/>
      <c r="B599" s="333"/>
      <c r="C599" s="124" t="s">
        <v>1265</v>
      </c>
      <c r="D599" s="124" t="s">
        <v>1266</v>
      </c>
      <c r="E599" s="172">
        <v>6000</v>
      </c>
      <c r="F599" s="189" t="s">
        <v>1580</v>
      </c>
      <c r="G599" s="189" t="s">
        <v>611</v>
      </c>
      <c r="H599" s="191">
        <v>7.9290440845028094</v>
      </c>
      <c r="I599" s="328"/>
      <c r="J599" s="331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</row>
    <row r="600" spans="1:20" s="113" customFormat="1" ht="18" customHeight="1">
      <c r="A600" s="321"/>
      <c r="B600" s="333"/>
      <c r="C600" s="124" t="s">
        <v>1265</v>
      </c>
      <c r="D600" s="124" t="s">
        <v>1266</v>
      </c>
      <c r="E600" s="172">
        <v>2700</v>
      </c>
      <c r="F600" s="189" t="s">
        <v>1580</v>
      </c>
      <c r="G600" s="189" t="s">
        <v>611</v>
      </c>
      <c r="H600" s="191">
        <v>3.5680698380262643</v>
      </c>
      <c r="I600" s="328"/>
      <c r="J600" s="331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</row>
    <row r="601" spans="1:20" s="113" customFormat="1" ht="18" customHeight="1">
      <c r="A601" s="321"/>
      <c r="B601" s="333"/>
      <c r="C601" s="124" t="s">
        <v>1261</v>
      </c>
      <c r="D601" s="124" t="s">
        <v>1262</v>
      </c>
      <c r="E601" s="172">
        <v>6000</v>
      </c>
      <c r="F601" s="189" t="s">
        <v>1575</v>
      </c>
      <c r="G601" s="189" t="s">
        <v>616</v>
      </c>
      <c r="H601" s="191">
        <v>7.9290440845028094</v>
      </c>
      <c r="I601" s="328"/>
      <c r="J601" s="331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</row>
    <row r="602" spans="1:20" s="113" customFormat="1" ht="18" customHeight="1">
      <c r="A602" s="321"/>
      <c r="B602" s="333"/>
      <c r="C602" s="124" t="s">
        <v>1261</v>
      </c>
      <c r="D602" s="124" t="s">
        <v>1262</v>
      </c>
      <c r="E602" s="172">
        <v>2400</v>
      </c>
      <c r="F602" s="189" t="s">
        <v>1575</v>
      </c>
      <c r="G602" s="189" t="s">
        <v>616</v>
      </c>
      <c r="H602" s="191">
        <v>3.1716176338011239</v>
      </c>
      <c r="I602" s="328"/>
      <c r="J602" s="331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</row>
    <row r="603" spans="1:20" s="113" customFormat="1" ht="18" customHeight="1">
      <c r="A603" s="321"/>
      <c r="B603" s="333"/>
      <c r="C603" s="124" t="s">
        <v>1269</v>
      </c>
      <c r="D603" s="124" t="s">
        <v>1270</v>
      </c>
      <c r="E603" s="172">
        <v>1200</v>
      </c>
      <c r="F603" s="189" t="s">
        <v>1584</v>
      </c>
      <c r="G603" s="189" t="s">
        <v>611</v>
      </c>
      <c r="H603" s="191">
        <v>1.585808816900562</v>
      </c>
      <c r="I603" s="328"/>
      <c r="J603" s="331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</row>
    <row r="604" spans="1:20" s="113" customFormat="1" ht="18" customHeight="1">
      <c r="A604" s="321"/>
      <c r="B604" s="333"/>
      <c r="C604" s="124" t="s">
        <v>1235</v>
      </c>
      <c r="D604" s="124" t="s">
        <v>1236</v>
      </c>
      <c r="E604" s="172">
        <v>2450</v>
      </c>
      <c r="F604" s="189" t="s">
        <v>1541</v>
      </c>
      <c r="G604" s="189" t="s">
        <v>611</v>
      </c>
      <c r="H604" s="191">
        <v>3.2376930011719809</v>
      </c>
      <c r="I604" s="328"/>
      <c r="J604" s="331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</row>
    <row r="605" spans="1:20" s="113" customFormat="1" ht="18" customHeight="1">
      <c r="A605" s="321"/>
      <c r="B605" s="333"/>
      <c r="C605" s="124" t="s">
        <v>1259</v>
      </c>
      <c r="D605" s="124" t="s">
        <v>1260</v>
      </c>
      <c r="E605" s="172">
        <v>1200</v>
      </c>
      <c r="F605" s="189" t="s">
        <v>1571</v>
      </c>
      <c r="G605" s="189" t="s">
        <v>1572</v>
      </c>
      <c r="H605" s="191">
        <v>1.585808816900562</v>
      </c>
      <c r="I605" s="328"/>
      <c r="J605" s="331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</row>
    <row r="606" spans="1:20" s="113" customFormat="1" ht="18" customHeight="1">
      <c r="A606" s="321"/>
      <c r="B606" s="333"/>
      <c r="C606" s="124" t="s">
        <v>1265</v>
      </c>
      <c r="D606" s="124" t="s">
        <v>1266</v>
      </c>
      <c r="E606" s="172">
        <v>1200</v>
      </c>
      <c r="F606" s="189" t="s">
        <v>1580</v>
      </c>
      <c r="G606" s="189" t="s">
        <v>611</v>
      </c>
      <c r="H606" s="191">
        <v>1.585808816900562</v>
      </c>
      <c r="I606" s="328"/>
      <c r="J606" s="331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</row>
    <row r="607" spans="1:20" s="113" customFormat="1" ht="18" customHeight="1">
      <c r="A607" s="321"/>
      <c r="B607" s="333"/>
      <c r="C607" s="124" t="s">
        <v>1269</v>
      </c>
      <c r="D607" s="124" t="s">
        <v>1270</v>
      </c>
      <c r="E607" s="172">
        <v>20</v>
      </c>
      <c r="F607" s="189" t="s">
        <v>1584</v>
      </c>
      <c r="G607" s="189" t="s">
        <v>611</v>
      </c>
      <c r="H607" s="191">
        <v>2.6430146948342698E-2</v>
      </c>
      <c r="I607" s="328"/>
      <c r="J607" s="331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</row>
    <row r="608" spans="1:20" s="113" customFormat="1" ht="18" customHeight="1">
      <c r="A608" s="321"/>
      <c r="B608" s="333"/>
      <c r="C608" s="124" t="s">
        <v>1269</v>
      </c>
      <c r="D608" s="124" t="s">
        <v>1270</v>
      </c>
      <c r="E608" s="172">
        <v>180</v>
      </c>
      <c r="F608" s="189" t="s">
        <v>1584</v>
      </c>
      <c r="G608" s="189" t="s">
        <v>611</v>
      </c>
      <c r="H608" s="191">
        <v>0.23787132253508431</v>
      </c>
      <c r="I608" s="328"/>
      <c r="J608" s="331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</row>
    <row r="609" spans="1:20" s="113" customFormat="1" ht="18" customHeight="1">
      <c r="A609" s="321"/>
      <c r="B609" s="333"/>
      <c r="C609" s="124" t="s">
        <v>1265</v>
      </c>
      <c r="D609" s="124" t="s">
        <v>1266</v>
      </c>
      <c r="E609" s="172">
        <v>200</v>
      </c>
      <c r="F609" s="189" t="s">
        <v>1580</v>
      </c>
      <c r="G609" s="189" t="s">
        <v>611</v>
      </c>
      <c r="H609" s="191">
        <v>0.26430146948342698</v>
      </c>
      <c r="I609" s="328"/>
      <c r="J609" s="331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</row>
    <row r="610" spans="1:20" s="113" customFormat="1" ht="18" customHeight="1">
      <c r="A610" s="321"/>
      <c r="B610" s="333"/>
      <c r="C610" s="124" t="s">
        <v>1233</v>
      </c>
      <c r="D610" s="124" t="s">
        <v>1234</v>
      </c>
      <c r="E610" s="172">
        <v>4550</v>
      </c>
      <c r="F610" s="189" t="s">
        <v>1540</v>
      </c>
      <c r="G610" s="189" t="s">
        <v>611</v>
      </c>
      <c r="H610" s="191">
        <v>6.012858430747964</v>
      </c>
      <c r="I610" s="328"/>
      <c r="J610" s="331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</row>
    <row r="611" spans="1:20" s="113" customFormat="1" ht="18" customHeight="1">
      <c r="A611" s="321"/>
      <c r="B611" s="333"/>
      <c r="C611" s="124" t="s">
        <v>1233</v>
      </c>
      <c r="D611" s="124" t="s">
        <v>1234</v>
      </c>
      <c r="E611" s="172">
        <v>65</v>
      </c>
      <c r="F611" s="189" t="s">
        <v>1540</v>
      </c>
      <c r="G611" s="189" t="s">
        <v>611</v>
      </c>
      <c r="H611" s="191">
        <v>8.5897977582113774E-2</v>
      </c>
      <c r="I611" s="328"/>
      <c r="J611" s="331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</row>
    <row r="612" spans="1:20" s="113" customFormat="1" ht="18" customHeight="1">
      <c r="A612" s="321"/>
      <c r="B612" s="333"/>
      <c r="C612" s="124" t="s">
        <v>1233</v>
      </c>
      <c r="D612" s="124" t="s">
        <v>1234</v>
      </c>
      <c r="E612" s="172">
        <v>3185</v>
      </c>
      <c r="F612" s="189" t="s">
        <v>1540</v>
      </c>
      <c r="G612" s="189" t="s">
        <v>611</v>
      </c>
      <c r="H612" s="191">
        <v>4.2090009015235745</v>
      </c>
      <c r="I612" s="328"/>
      <c r="J612" s="331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</row>
    <row r="613" spans="1:20" s="113" customFormat="1" ht="18" customHeight="1">
      <c r="A613" s="321"/>
      <c r="B613" s="333"/>
      <c r="C613" s="124" t="s">
        <v>1263</v>
      </c>
      <c r="D613" s="124" t="s">
        <v>1264</v>
      </c>
      <c r="E613" s="172">
        <v>15000</v>
      </c>
      <c r="F613" s="189" t="s">
        <v>1577</v>
      </c>
      <c r="G613" s="189" t="s">
        <v>616</v>
      </c>
      <c r="H613" s="191">
        <v>19.822610211257025</v>
      </c>
      <c r="I613" s="328"/>
      <c r="J613" s="331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</row>
    <row r="614" spans="1:20" s="113" customFormat="1" ht="18" customHeight="1">
      <c r="A614" s="321"/>
      <c r="B614" s="333"/>
      <c r="C614" s="124" t="s">
        <v>1263</v>
      </c>
      <c r="D614" s="124" t="s">
        <v>1264</v>
      </c>
      <c r="E614" s="172">
        <v>600</v>
      </c>
      <c r="F614" s="189" t="s">
        <v>1577</v>
      </c>
      <c r="G614" s="189" t="s">
        <v>616</v>
      </c>
      <c r="H614" s="191">
        <v>0.79290440845028098</v>
      </c>
      <c r="I614" s="328"/>
      <c r="J614" s="331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</row>
    <row r="615" spans="1:20" s="113" customFormat="1" ht="18" customHeight="1">
      <c r="A615" s="321"/>
      <c r="B615" s="333"/>
      <c r="C615" s="124" t="s">
        <v>1265</v>
      </c>
      <c r="D615" s="124" t="s">
        <v>1266</v>
      </c>
      <c r="E615" s="172">
        <v>6000</v>
      </c>
      <c r="F615" s="189" t="s">
        <v>1580</v>
      </c>
      <c r="G615" s="189" t="s">
        <v>611</v>
      </c>
      <c r="H615" s="191">
        <v>7.9290440845028094</v>
      </c>
      <c r="I615" s="328"/>
      <c r="J615" s="331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</row>
    <row r="616" spans="1:20" s="113" customFormat="1" ht="18" customHeight="1">
      <c r="A616" s="321"/>
      <c r="B616" s="333"/>
      <c r="C616" s="124" t="s">
        <v>1265</v>
      </c>
      <c r="D616" s="124" t="s">
        <v>1266</v>
      </c>
      <c r="E616" s="172">
        <v>1800</v>
      </c>
      <c r="F616" s="189" t="s">
        <v>1580</v>
      </c>
      <c r="G616" s="189" t="s">
        <v>611</v>
      </c>
      <c r="H616" s="191">
        <v>2.3787132253508427</v>
      </c>
      <c r="I616" s="328"/>
      <c r="J616" s="331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</row>
    <row r="617" spans="1:20" s="113" customFormat="1" ht="18" customHeight="1">
      <c r="A617" s="321"/>
      <c r="B617" s="333"/>
      <c r="C617" s="124" t="s">
        <v>1261</v>
      </c>
      <c r="D617" s="124" t="s">
        <v>1262</v>
      </c>
      <c r="E617" s="172">
        <v>6000</v>
      </c>
      <c r="F617" s="189" t="s">
        <v>1575</v>
      </c>
      <c r="G617" s="189" t="s">
        <v>616</v>
      </c>
      <c r="H617" s="191">
        <v>7.9290440845028094</v>
      </c>
      <c r="I617" s="328"/>
      <c r="J617" s="331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</row>
    <row r="618" spans="1:20" s="113" customFormat="1" ht="18" customHeight="1">
      <c r="A618" s="321"/>
      <c r="B618" s="333"/>
      <c r="C618" s="124" t="s">
        <v>1261</v>
      </c>
      <c r="D618" s="124" t="s">
        <v>1262</v>
      </c>
      <c r="E618" s="172">
        <v>1800</v>
      </c>
      <c r="F618" s="189" t="s">
        <v>1575</v>
      </c>
      <c r="G618" s="189" t="s">
        <v>616</v>
      </c>
      <c r="H618" s="191">
        <v>2.3787132253508427</v>
      </c>
      <c r="I618" s="328"/>
      <c r="J618" s="331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</row>
    <row r="619" spans="1:20" s="113" customFormat="1" ht="18" customHeight="1">
      <c r="A619" s="321"/>
      <c r="B619" s="333"/>
      <c r="C619" s="124" t="s">
        <v>1067</v>
      </c>
      <c r="D619" s="124" t="s">
        <v>1068</v>
      </c>
      <c r="E619" s="172">
        <v>16000</v>
      </c>
      <c r="F619" s="189" t="s">
        <v>1421</v>
      </c>
      <c r="G619" s="189" t="s">
        <v>616</v>
      </c>
      <c r="H619" s="191">
        <v>2.6695046405823475</v>
      </c>
      <c r="I619" s="328"/>
      <c r="J619" s="331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</row>
    <row r="620" spans="1:20" s="113" customFormat="1" ht="18" customHeight="1">
      <c r="A620" s="321"/>
      <c r="B620" s="333"/>
      <c r="C620" s="124" t="s">
        <v>1067</v>
      </c>
      <c r="D620" s="124" t="s">
        <v>1068</v>
      </c>
      <c r="E620" s="172">
        <v>5500</v>
      </c>
      <c r="F620" s="189" t="s">
        <v>1421</v>
      </c>
      <c r="G620" s="189" t="s">
        <v>616</v>
      </c>
      <c r="H620" s="191">
        <v>0.91764222020018205</v>
      </c>
      <c r="I620" s="328"/>
      <c r="J620" s="331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</row>
    <row r="621" spans="1:20" s="113" customFormat="1" ht="18" customHeight="1">
      <c r="A621" s="321"/>
      <c r="B621" s="333"/>
      <c r="C621" s="124" t="s">
        <v>1287</v>
      </c>
      <c r="D621" s="124" t="s">
        <v>1288</v>
      </c>
      <c r="E621" s="172">
        <v>15000</v>
      </c>
      <c r="F621" s="189" t="s">
        <v>1601</v>
      </c>
      <c r="G621" s="189" t="s">
        <v>611</v>
      </c>
      <c r="H621" s="191">
        <v>2.5026606005459509</v>
      </c>
      <c r="I621" s="328"/>
      <c r="J621" s="331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</row>
    <row r="622" spans="1:20" s="113" customFormat="1" ht="18" customHeight="1">
      <c r="A622" s="321"/>
      <c r="B622" s="333"/>
      <c r="C622" s="124" t="s">
        <v>1285</v>
      </c>
      <c r="D622" s="124" t="s">
        <v>1286</v>
      </c>
      <c r="E622" s="172">
        <v>5200</v>
      </c>
      <c r="F622" s="189" t="s">
        <v>1598</v>
      </c>
      <c r="G622" s="189" t="s">
        <v>1622</v>
      </c>
      <c r="H622" s="191">
        <v>0.86758900818926299</v>
      </c>
      <c r="I622" s="328"/>
      <c r="J622" s="331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</row>
    <row r="623" spans="1:20" s="113" customFormat="1" ht="18" customHeight="1">
      <c r="A623" s="321"/>
      <c r="B623" s="333"/>
      <c r="C623" s="124" t="s">
        <v>1291</v>
      </c>
      <c r="D623" s="124" t="s">
        <v>1292</v>
      </c>
      <c r="E623" s="172">
        <v>4300</v>
      </c>
      <c r="F623" s="189" t="s">
        <v>1603</v>
      </c>
      <c r="G623" s="189" t="s">
        <v>616</v>
      </c>
      <c r="H623" s="191">
        <v>0.71742937215650593</v>
      </c>
      <c r="I623" s="328"/>
      <c r="J623" s="331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</row>
    <row r="624" spans="1:20" s="113" customFormat="1" ht="18" customHeight="1">
      <c r="A624" s="321"/>
      <c r="B624" s="333"/>
      <c r="C624" s="124" t="s">
        <v>1281</v>
      </c>
      <c r="D624" s="124" t="s">
        <v>1282</v>
      </c>
      <c r="E624" s="172">
        <v>19600</v>
      </c>
      <c r="F624" s="189" t="s">
        <v>1592</v>
      </c>
      <c r="G624" s="189" t="s">
        <v>611</v>
      </c>
      <c r="H624" s="191">
        <v>3.2701431847133757</v>
      </c>
      <c r="I624" s="328"/>
      <c r="J624" s="331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</row>
    <row r="625" spans="1:20" s="113" customFormat="1" ht="18" customHeight="1">
      <c r="A625" s="321"/>
      <c r="B625" s="333"/>
      <c r="C625" s="124" t="s">
        <v>1293</v>
      </c>
      <c r="D625" s="124" t="s">
        <v>1294</v>
      </c>
      <c r="E625" s="172">
        <v>4600</v>
      </c>
      <c r="F625" s="189" t="s">
        <v>1604</v>
      </c>
      <c r="G625" s="189" t="s">
        <v>611</v>
      </c>
      <c r="H625" s="191">
        <v>0.76748258416742499</v>
      </c>
      <c r="I625" s="328"/>
      <c r="J625" s="331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</row>
    <row r="626" spans="1:20" s="113" customFormat="1" ht="18" customHeight="1">
      <c r="A626" s="321"/>
      <c r="B626" s="333"/>
      <c r="C626" s="124" t="s">
        <v>1301</v>
      </c>
      <c r="D626" s="124" t="s">
        <v>1302</v>
      </c>
      <c r="E626" s="172">
        <v>3600</v>
      </c>
      <c r="F626" s="189" t="s">
        <v>1614</v>
      </c>
      <c r="G626" s="189" t="s">
        <v>616</v>
      </c>
      <c r="H626" s="191">
        <v>0.60063854413102824</v>
      </c>
      <c r="I626" s="328"/>
      <c r="J626" s="331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</row>
    <row r="627" spans="1:20" s="113" customFormat="1" ht="18" customHeight="1">
      <c r="A627" s="321"/>
      <c r="B627" s="333"/>
      <c r="C627" s="124" t="s">
        <v>1301</v>
      </c>
      <c r="D627" s="124" t="s">
        <v>1302</v>
      </c>
      <c r="E627" s="172">
        <v>2200</v>
      </c>
      <c r="F627" s="189" t="s">
        <v>1614</v>
      </c>
      <c r="G627" s="189" t="s">
        <v>616</v>
      </c>
      <c r="H627" s="191">
        <v>0.36705688808007281</v>
      </c>
      <c r="I627" s="328"/>
      <c r="J627" s="331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</row>
    <row r="628" spans="1:20" s="113" customFormat="1" ht="18" customHeight="1">
      <c r="A628" s="321"/>
      <c r="B628" s="333"/>
      <c r="C628" s="124" t="s">
        <v>1305</v>
      </c>
      <c r="D628" s="124" t="s">
        <v>1306</v>
      </c>
      <c r="E628" s="172">
        <v>4600</v>
      </c>
      <c r="F628" s="189" t="s">
        <v>1616</v>
      </c>
      <c r="G628" s="189" t="s">
        <v>611</v>
      </c>
      <c r="H628" s="191">
        <v>0.76748258416742499</v>
      </c>
      <c r="I628" s="328"/>
      <c r="J628" s="331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</row>
    <row r="629" spans="1:20" s="113" customFormat="1" ht="18" customHeight="1">
      <c r="A629" s="321"/>
      <c r="B629" s="333"/>
      <c r="C629" s="124" t="s">
        <v>1307</v>
      </c>
      <c r="D629" s="124" t="s">
        <v>1308</v>
      </c>
      <c r="E629" s="172">
        <v>5800</v>
      </c>
      <c r="F629" s="189" t="s">
        <v>1617</v>
      </c>
      <c r="G629" s="189" t="s">
        <v>616</v>
      </c>
      <c r="H629" s="191">
        <v>0.96769543221110099</v>
      </c>
      <c r="I629" s="328"/>
      <c r="J629" s="331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</row>
    <row r="630" spans="1:20" s="113" customFormat="1" ht="18" customHeight="1">
      <c r="A630" s="321"/>
      <c r="B630" s="333"/>
      <c r="C630" s="124" t="s">
        <v>1309</v>
      </c>
      <c r="D630" s="124" t="s">
        <v>1310</v>
      </c>
      <c r="E630" s="172">
        <v>6450</v>
      </c>
      <c r="F630" s="189" t="s">
        <v>1618</v>
      </c>
      <c r="G630" s="189" t="s">
        <v>611</v>
      </c>
      <c r="H630" s="191">
        <v>1.076144058234759</v>
      </c>
      <c r="I630" s="328"/>
      <c r="J630" s="331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</row>
    <row r="631" spans="1:20" s="113" customFormat="1" ht="18" customHeight="1">
      <c r="A631" s="321"/>
      <c r="B631" s="333"/>
      <c r="C631" s="124" t="s">
        <v>1083</v>
      </c>
      <c r="D631" s="124" t="s">
        <v>1084</v>
      </c>
      <c r="E631" s="172">
        <v>52300</v>
      </c>
      <c r="F631" s="189" t="s">
        <v>1432</v>
      </c>
      <c r="G631" s="189" t="s">
        <v>611</v>
      </c>
      <c r="H631" s="191">
        <v>8.7259432939035495</v>
      </c>
      <c r="I631" s="328"/>
      <c r="J631" s="331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</row>
    <row r="632" spans="1:20" s="113" customFormat="1" ht="18" customHeight="1">
      <c r="A632" s="321"/>
      <c r="B632" s="333"/>
      <c r="C632" s="124" t="s">
        <v>1083</v>
      </c>
      <c r="D632" s="124" t="s">
        <v>1084</v>
      </c>
      <c r="E632" s="172">
        <v>141200</v>
      </c>
      <c r="F632" s="189" t="s">
        <v>1432</v>
      </c>
      <c r="G632" s="189" t="s">
        <v>611</v>
      </c>
      <c r="H632" s="191">
        <v>23.558378453139216</v>
      </c>
      <c r="I632" s="328"/>
      <c r="J632" s="331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</row>
    <row r="633" spans="1:20" s="113" customFormat="1" ht="18" customHeight="1">
      <c r="A633" s="321"/>
      <c r="B633" s="333"/>
      <c r="C633" s="124" t="s">
        <v>1067</v>
      </c>
      <c r="D633" s="124" t="s">
        <v>1068</v>
      </c>
      <c r="E633" s="172">
        <v>600</v>
      </c>
      <c r="F633" s="189" t="s">
        <v>1421</v>
      </c>
      <c r="G633" s="189" t="s">
        <v>616</v>
      </c>
      <c r="H633" s="191">
        <v>0.10010642402183803</v>
      </c>
      <c r="I633" s="328"/>
      <c r="J633" s="331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</row>
    <row r="634" spans="1:20" s="113" customFormat="1" ht="18" customHeight="1">
      <c r="A634" s="321"/>
      <c r="B634" s="333"/>
      <c r="C634" s="124" t="s">
        <v>1067</v>
      </c>
      <c r="D634" s="124" t="s">
        <v>1068</v>
      </c>
      <c r="E634" s="172">
        <v>300</v>
      </c>
      <c r="F634" s="189" t="s">
        <v>1421</v>
      </c>
      <c r="G634" s="189" t="s">
        <v>616</v>
      </c>
      <c r="H634" s="191">
        <v>5.0053212010919015E-2</v>
      </c>
      <c r="I634" s="328"/>
      <c r="J634" s="331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</row>
    <row r="635" spans="1:20" s="113" customFormat="1" ht="18" customHeight="1">
      <c r="A635" s="321"/>
      <c r="B635" s="333"/>
      <c r="C635" s="124" t="s">
        <v>1283</v>
      </c>
      <c r="D635" s="124" t="s">
        <v>1284</v>
      </c>
      <c r="E635" s="172">
        <v>600</v>
      </c>
      <c r="F635" s="189" t="s">
        <v>1595</v>
      </c>
      <c r="G635" s="189" t="s">
        <v>611</v>
      </c>
      <c r="H635" s="191">
        <v>0.10010642402183803</v>
      </c>
      <c r="I635" s="328"/>
      <c r="J635" s="331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</row>
    <row r="636" spans="1:20" s="113" customFormat="1" ht="18" customHeight="1">
      <c r="A636" s="321"/>
      <c r="B636" s="333"/>
      <c r="C636" s="124" t="s">
        <v>1291</v>
      </c>
      <c r="D636" s="124" t="s">
        <v>1292</v>
      </c>
      <c r="E636" s="172">
        <v>300</v>
      </c>
      <c r="F636" s="189" t="s">
        <v>1603</v>
      </c>
      <c r="G636" s="189" t="s">
        <v>616</v>
      </c>
      <c r="H636" s="191">
        <v>5.0053212010919015E-2</v>
      </c>
      <c r="I636" s="328"/>
      <c r="J636" s="331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</row>
    <row r="637" spans="1:20" s="113" customFormat="1" ht="18" customHeight="1">
      <c r="A637" s="321"/>
      <c r="B637" s="333"/>
      <c r="C637" s="124" t="s">
        <v>1289</v>
      </c>
      <c r="D637" s="124" t="s">
        <v>1290</v>
      </c>
      <c r="E637" s="172">
        <v>1800</v>
      </c>
      <c r="F637" s="189" t="s">
        <v>1602</v>
      </c>
      <c r="G637" s="189" t="s">
        <v>616</v>
      </c>
      <c r="H637" s="191">
        <v>0.30031927206551412</v>
      </c>
      <c r="I637" s="328"/>
      <c r="J637" s="331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</row>
    <row r="638" spans="1:20" s="113" customFormat="1" ht="18" customHeight="1">
      <c r="A638" s="321"/>
      <c r="B638" s="333"/>
      <c r="C638" s="124" t="s">
        <v>1295</v>
      </c>
      <c r="D638" s="124" t="s">
        <v>1296</v>
      </c>
      <c r="E638" s="172">
        <v>600</v>
      </c>
      <c r="F638" s="189" t="s">
        <v>1607</v>
      </c>
      <c r="G638" s="189" t="s">
        <v>1620</v>
      </c>
      <c r="H638" s="191">
        <v>0.10010642402183803</v>
      </c>
      <c r="I638" s="328"/>
      <c r="J638" s="331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</row>
    <row r="639" spans="1:20" s="113" customFormat="1" ht="18" customHeight="1">
      <c r="A639" s="321"/>
      <c r="B639" s="333"/>
      <c r="C639" s="124" t="s">
        <v>1297</v>
      </c>
      <c r="D639" s="124" t="s">
        <v>1298</v>
      </c>
      <c r="E639" s="172">
        <v>300</v>
      </c>
      <c r="F639" s="189" t="s">
        <v>1608</v>
      </c>
      <c r="G639" s="189" t="s">
        <v>611</v>
      </c>
      <c r="H639" s="191">
        <v>5.0053212010919015E-2</v>
      </c>
      <c r="I639" s="328"/>
      <c r="J639" s="331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</row>
    <row r="640" spans="1:20" s="113" customFormat="1" ht="18" customHeight="1">
      <c r="A640" s="321"/>
      <c r="B640" s="333"/>
      <c r="C640" s="124" t="s">
        <v>1299</v>
      </c>
      <c r="D640" s="124" t="s">
        <v>1300</v>
      </c>
      <c r="E640" s="172">
        <v>300</v>
      </c>
      <c r="F640" s="189" t="s">
        <v>1611</v>
      </c>
      <c r="G640" s="189" t="s">
        <v>611</v>
      </c>
      <c r="H640" s="191">
        <v>5.0053212010919015E-2</v>
      </c>
      <c r="I640" s="328"/>
      <c r="J640" s="331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</row>
    <row r="641" spans="1:20" s="113" customFormat="1" ht="18" customHeight="1">
      <c r="A641" s="321"/>
      <c r="B641" s="333"/>
      <c r="C641" s="124" t="s">
        <v>1083</v>
      </c>
      <c r="D641" s="124" t="s">
        <v>1084</v>
      </c>
      <c r="E641" s="172">
        <v>18300</v>
      </c>
      <c r="F641" s="189" t="s">
        <v>1432</v>
      </c>
      <c r="G641" s="189" t="s">
        <v>611</v>
      </c>
      <c r="H641" s="191">
        <v>3.0532459326660599</v>
      </c>
      <c r="I641" s="328"/>
      <c r="J641" s="331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</row>
    <row r="642" spans="1:20" s="113" customFormat="1" ht="18" customHeight="1">
      <c r="A642" s="321"/>
      <c r="B642" s="333"/>
      <c r="C642" s="124" t="s">
        <v>1303</v>
      </c>
      <c r="D642" s="124" t="s">
        <v>1304</v>
      </c>
      <c r="E642" s="172">
        <v>1200</v>
      </c>
      <c r="F642" s="189" t="s">
        <v>1615</v>
      </c>
      <c r="G642" s="189" t="s">
        <v>616</v>
      </c>
      <c r="H642" s="191">
        <v>0.20021284804367606</v>
      </c>
      <c r="I642" s="328"/>
      <c r="J642" s="331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</row>
    <row r="643" spans="1:20" s="113" customFormat="1" ht="18" customHeight="1">
      <c r="A643" s="321"/>
      <c r="B643" s="333"/>
      <c r="C643" s="124" t="s">
        <v>1067</v>
      </c>
      <c r="D643" s="124" t="s">
        <v>1068</v>
      </c>
      <c r="E643" s="172">
        <v>24000</v>
      </c>
      <c r="F643" s="189" t="s">
        <v>1421</v>
      </c>
      <c r="G643" s="189" t="s">
        <v>616</v>
      </c>
      <c r="H643" s="191">
        <v>4.0042569608735219</v>
      </c>
      <c r="I643" s="328"/>
      <c r="J643" s="331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</row>
    <row r="644" spans="1:20" s="113" customFormat="1" ht="18" customHeight="1">
      <c r="A644" s="321"/>
      <c r="B644" s="333"/>
      <c r="C644" s="124" t="s">
        <v>1067</v>
      </c>
      <c r="D644" s="124" t="s">
        <v>1068</v>
      </c>
      <c r="E644" s="172">
        <v>1400</v>
      </c>
      <c r="F644" s="189" t="s">
        <v>1421</v>
      </c>
      <c r="G644" s="189" t="s">
        <v>616</v>
      </c>
      <c r="H644" s="191">
        <v>0.23358165605095541</v>
      </c>
      <c r="I644" s="328"/>
      <c r="J644" s="331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</row>
    <row r="645" spans="1:20" s="113" customFormat="1" ht="18" customHeight="1">
      <c r="A645" s="321"/>
      <c r="B645" s="333"/>
      <c r="C645" s="124" t="s">
        <v>1283</v>
      </c>
      <c r="D645" s="124" t="s">
        <v>1284</v>
      </c>
      <c r="E645" s="172">
        <v>18800</v>
      </c>
      <c r="F645" s="189" t="s">
        <v>1595</v>
      </c>
      <c r="G645" s="189" t="s">
        <v>611</v>
      </c>
      <c r="H645" s="191">
        <v>3.1366679526842587</v>
      </c>
      <c r="I645" s="328"/>
      <c r="J645" s="331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</row>
    <row r="646" spans="1:20" s="113" customFormat="1" ht="18" customHeight="1">
      <c r="A646" s="321"/>
      <c r="B646" s="333"/>
      <c r="C646" s="124" t="s">
        <v>1291</v>
      </c>
      <c r="D646" s="124" t="s">
        <v>1292</v>
      </c>
      <c r="E646" s="172">
        <v>10400</v>
      </c>
      <c r="F646" s="189" t="s">
        <v>1603</v>
      </c>
      <c r="G646" s="189" t="s">
        <v>616</v>
      </c>
      <c r="H646" s="191">
        <v>1.735178016378526</v>
      </c>
      <c r="I646" s="328"/>
      <c r="J646" s="331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</row>
    <row r="647" spans="1:20" s="113" customFormat="1" ht="18" customHeight="1">
      <c r="A647" s="321"/>
      <c r="B647" s="333"/>
      <c r="C647" s="124" t="s">
        <v>1289</v>
      </c>
      <c r="D647" s="124" t="s">
        <v>1290</v>
      </c>
      <c r="E647" s="172">
        <v>34500</v>
      </c>
      <c r="F647" s="189" t="s">
        <v>1602</v>
      </c>
      <c r="G647" s="189" t="s">
        <v>616</v>
      </c>
      <c r="H647" s="191">
        <v>5.7561193812556875</v>
      </c>
      <c r="I647" s="328"/>
      <c r="J647" s="331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</row>
    <row r="648" spans="1:20" s="113" customFormat="1" ht="18" customHeight="1">
      <c r="A648" s="321"/>
      <c r="B648" s="333"/>
      <c r="C648" s="124" t="s">
        <v>1295</v>
      </c>
      <c r="D648" s="124" t="s">
        <v>1296</v>
      </c>
      <c r="E648" s="172">
        <v>18800</v>
      </c>
      <c r="F648" s="189" t="s">
        <v>1607</v>
      </c>
      <c r="G648" s="189" t="s">
        <v>1620</v>
      </c>
      <c r="H648" s="191">
        <v>3.1366679526842587</v>
      </c>
      <c r="I648" s="328"/>
      <c r="J648" s="331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</row>
    <row r="649" spans="1:20" s="113" customFormat="1" ht="18" customHeight="1">
      <c r="A649" s="321"/>
      <c r="B649" s="333"/>
      <c r="C649" s="124" t="s">
        <v>1297</v>
      </c>
      <c r="D649" s="124" t="s">
        <v>1298</v>
      </c>
      <c r="E649" s="172">
        <v>8900</v>
      </c>
      <c r="F649" s="189" t="s">
        <v>1608</v>
      </c>
      <c r="G649" s="189" t="s">
        <v>611</v>
      </c>
      <c r="H649" s="191">
        <v>1.4849119563239308</v>
      </c>
      <c r="I649" s="328"/>
      <c r="J649" s="331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</row>
    <row r="650" spans="1:20" s="113" customFormat="1" ht="18" customHeight="1">
      <c r="A650" s="321"/>
      <c r="B650" s="333"/>
      <c r="C650" s="124" t="s">
        <v>1299</v>
      </c>
      <c r="D650" s="124" t="s">
        <v>1300</v>
      </c>
      <c r="E650" s="172">
        <v>9900</v>
      </c>
      <c r="F650" s="189" t="s">
        <v>1611</v>
      </c>
      <c r="G650" s="189" t="s">
        <v>611</v>
      </c>
      <c r="H650" s="191">
        <v>1.6517559963603277</v>
      </c>
      <c r="I650" s="328"/>
      <c r="J650" s="331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</row>
    <row r="651" spans="1:20" s="113" customFormat="1" ht="18" customHeight="1">
      <c r="A651" s="321"/>
      <c r="B651" s="333"/>
      <c r="C651" s="124" t="s">
        <v>1083</v>
      </c>
      <c r="D651" s="124" t="s">
        <v>1084</v>
      </c>
      <c r="E651" s="172">
        <v>388400</v>
      </c>
      <c r="F651" s="189" t="s">
        <v>1432</v>
      </c>
      <c r="G651" s="189" t="s">
        <v>611</v>
      </c>
      <c r="H651" s="191">
        <v>64.802225150136493</v>
      </c>
      <c r="I651" s="328"/>
      <c r="J651" s="331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</row>
    <row r="652" spans="1:20" s="113" customFormat="1" ht="18" customHeight="1">
      <c r="A652" s="321"/>
      <c r="B652" s="333"/>
      <c r="C652" s="124" t="s">
        <v>1303</v>
      </c>
      <c r="D652" s="124" t="s">
        <v>1304</v>
      </c>
      <c r="E652" s="172">
        <v>4800</v>
      </c>
      <c r="F652" s="189" t="s">
        <v>1615</v>
      </c>
      <c r="G652" s="189" t="s">
        <v>616</v>
      </c>
      <c r="H652" s="191">
        <v>0.80085139217470425</v>
      </c>
      <c r="I652" s="328"/>
      <c r="J652" s="331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</row>
    <row r="653" spans="1:20" s="113" customFormat="1" ht="18" customHeight="1">
      <c r="A653" s="321"/>
      <c r="B653" s="333"/>
      <c r="C653" s="124" t="s">
        <v>1067</v>
      </c>
      <c r="D653" s="124" t="s">
        <v>1068</v>
      </c>
      <c r="E653" s="172">
        <v>300</v>
      </c>
      <c r="F653" s="189" t="s">
        <v>1421</v>
      </c>
      <c r="G653" s="189" t="s">
        <v>616</v>
      </c>
      <c r="H653" s="191">
        <v>5.0053212010919015E-2</v>
      </c>
      <c r="I653" s="328"/>
      <c r="J653" s="331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</row>
    <row r="654" spans="1:20" s="113" customFormat="1" ht="18" customHeight="1">
      <c r="A654" s="321"/>
      <c r="B654" s="333"/>
      <c r="C654" s="124" t="s">
        <v>1067</v>
      </c>
      <c r="D654" s="124" t="s">
        <v>1068</v>
      </c>
      <c r="E654" s="172">
        <v>4000</v>
      </c>
      <c r="F654" s="189" t="s">
        <v>1421</v>
      </c>
      <c r="G654" s="189" t="s">
        <v>616</v>
      </c>
      <c r="H654" s="191">
        <v>0.66737616014558687</v>
      </c>
      <c r="I654" s="328"/>
      <c r="J654" s="331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</row>
    <row r="655" spans="1:20" s="113" customFormat="1" ht="18" customHeight="1">
      <c r="A655" s="321"/>
      <c r="B655" s="333"/>
      <c r="C655" s="124" t="s">
        <v>1067</v>
      </c>
      <c r="D655" s="124" t="s">
        <v>1068</v>
      </c>
      <c r="E655" s="172">
        <v>500</v>
      </c>
      <c r="F655" s="189" t="s">
        <v>1421</v>
      </c>
      <c r="G655" s="189" t="s">
        <v>616</v>
      </c>
      <c r="H655" s="191">
        <v>8.3422020018198359E-2</v>
      </c>
      <c r="I655" s="328"/>
      <c r="J655" s="331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</row>
    <row r="656" spans="1:20" s="113" customFormat="1" ht="18" customHeight="1">
      <c r="A656" s="321"/>
      <c r="B656" s="333"/>
      <c r="C656" s="124" t="s">
        <v>1287</v>
      </c>
      <c r="D656" s="124" t="s">
        <v>1288</v>
      </c>
      <c r="E656" s="172">
        <v>2400</v>
      </c>
      <c r="F656" s="189" t="s">
        <v>1601</v>
      </c>
      <c r="G656" s="189" t="s">
        <v>611</v>
      </c>
      <c r="H656" s="191">
        <v>0.40042569608735212</v>
      </c>
      <c r="I656" s="328"/>
      <c r="J656" s="331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</row>
    <row r="657" spans="1:20" s="113" customFormat="1" ht="18" customHeight="1">
      <c r="A657" s="321"/>
      <c r="B657" s="333"/>
      <c r="C657" s="124" t="s">
        <v>1285</v>
      </c>
      <c r="D657" s="124" t="s">
        <v>1286</v>
      </c>
      <c r="E657" s="172">
        <v>3600</v>
      </c>
      <c r="F657" s="189" t="s">
        <v>1598</v>
      </c>
      <c r="G657" s="189" t="s">
        <v>1622</v>
      </c>
      <c r="H657" s="191">
        <v>0.60063854413102824</v>
      </c>
      <c r="I657" s="328"/>
      <c r="J657" s="331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</row>
    <row r="658" spans="1:20" s="113" customFormat="1" ht="18" customHeight="1">
      <c r="A658" s="321"/>
      <c r="B658" s="333"/>
      <c r="C658" s="124" t="s">
        <v>1291</v>
      </c>
      <c r="D658" s="124" t="s">
        <v>1292</v>
      </c>
      <c r="E658" s="172">
        <v>1200</v>
      </c>
      <c r="F658" s="189" t="s">
        <v>1603</v>
      </c>
      <c r="G658" s="189" t="s">
        <v>616</v>
      </c>
      <c r="H658" s="191">
        <v>0.20021284804367606</v>
      </c>
      <c r="I658" s="328"/>
      <c r="J658" s="331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</row>
    <row r="659" spans="1:20" s="113" customFormat="1" ht="18" customHeight="1">
      <c r="A659" s="321"/>
      <c r="B659" s="333"/>
      <c r="C659" s="124" t="s">
        <v>1281</v>
      </c>
      <c r="D659" s="124" t="s">
        <v>1282</v>
      </c>
      <c r="E659" s="172">
        <v>4800</v>
      </c>
      <c r="F659" s="189" t="s">
        <v>1592</v>
      </c>
      <c r="G659" s="189" t="s">
        <v>611</v>
      </c>
      <c r="H659" s="191">
        <v>0.80085139217470425</v>
      </c>
      <c r="I659" s="328"/>
      <c r="J659" s="331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</row>
    <row r="660" spans="1:20" s="113" customFormat="1" ht="18" customHeight="1">
      <c r="A660" s="321"/>
      <c r="B660" s="333"/>
      <c r="C660" s="124" t="s">
        <v>1293</v>
      </c>
      <c r="D660" s="124" t="s">
        <v>1294</v>
      </c>
      <c r="E660" s="172">
        <v>1200</v>
      </c>
      <c r="F660" s="189" t="s">
        <v>1604</v>
      </c>
      <c r="G660" s="189" t="s">
        <v>611</v>
      </c>
      <c r="H660" s="191">
        <v>0.20021284804367606</v>
      </c>
      <c r="I660" s="328"/>
      <c r="J660" s="331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</row>
    <row r="661" spans="1:20" s="113" customFormat="1" ht="18" customHeight="1">
      <c r="A661" s="321"/>
      <c r="B661" s="333"/>
      <c r="C661" s="124" t="s">
        <v>1301</v>
      </c>
      <c r="D661" s="124" t="s">
        <v>1302</v>
      </c>
      <c r="E661" s="172">
        <v>1200</v>
      </c>
      <c r="F661" s="189" t="s">
        <v>1614</v>
      </c>
      <c r="G661" s="189" t="s">
        <v>616</v>
      </c>
      <c r="H661" s="191">
        <v>0.20021284804367606</v>
      </c>
      <c r="I661" s="328"/>
      <c r="J661" s="331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</row>
    <row r="662" spans="1:20" s="113" customFormat="1" ht="18" customHeight="1">
      <c r="A662" s="321"/>
      <c r="B662" s="333"/>
      <c r="C662" s="124" t="s">
        <v>1305</v>
      </c>
      <c r="D662" s="124" t="s">
        <v>1306</v>
      </c>
      <c r="E662" s="172">
        <v>1200</v>
      </c>
      <c r="F662" s="189" t="s">
        <v>1616</v>
      </c>
      <c r="G662" s="189" t="s">
        <v>611</v>
      </c>
      <c r="H662" s="191">
        <v>0.20021284804367606</v>
      </c>
      <c r="I662" s="328"/>
      <c r="J662" s="331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</row>
    <row r="663" spans="1:20" s="113" customFormat="1" ht="18" customHeight="1">
      <c r="A663" s="321"/>
      <c r="B663" s="333"/>
      <c r="C663" s="124" t="s">
        <v>1083</v>
      </c>
      <c r="D663" s="124" t="s">
        <v>1084</v>
      </c>
      <c r="E663" s="172">
        <v>42000</v>
      </c>
      <c r="F663" s="189" t="s">
        <v>1432</v>
      </c>
      <c r="G663" s="189" t="s">
        <v>611</v>
      </c>
      <c r="H663" s="191">
        <v>7.0074496815286622</v>
      </c>
      <c r="I663" s="328"/>
      <c r="J663" s="331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</row>
    <row r="664" spans="1:20" s="113" customFormat="1" ht="18" customHeight="1">
      <c r="A664" s="321"/>
      <c r="B664" s="333"/>
      <c r="C664" s="124" t="s">
        <v>1067</v>
      </c>
      <c r="D664" s="124" t="s">
        <v>1068</v>
      </c>
      <c r="E664" s="172">
        <v>500</v>
      </c>
      <c r="F664" s="189" t="s">
        <v>1421</v>
      </c>
      <c r="G664" s="189" t="s">
        <v>616</v>
      </c>
      <c r="H664" s="191">
        <v>8.3422020018198359E-2</v>
      </c>
      <c r="I664" s="328"/>
      <c r="J664" s="331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</row>
    <row r="665" spans="1:20" s="113" customFormat="1" ht="18" customHeight="1">
      <c r="A665" s="321"/>
      <c r="B665" s="333"/>
      <c r="C665" s="124" t="s">
        <v>1067</v>
      </c>
      <c r="D665" s="124" t="s">
        <v>1068</v>
      </c>
      <c r="E665" s="172">
        <v>500</v>
      </c>
      <c r="F665" s="189" t="s">
        <v>1421</v>
      </c>
      <c r="G665" s="189" t="s">
        <v>616</v>
      </c>
      <c r="H665" s="191">
        <v>8.3422020018198359E-2</v>
      </c>
      <c r="I665" s="328"/>
      <c r="J665" s="331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</row>
    <row r="666" spans="1:20" s="113" customFormat="1" ht="18" customHeight="1">
      <c r="A666" s="321"/>
      <c r="B666" s="333"/>
      <c r="C666" s="124" t="s">
        <v>1287</v>
      </c>
      <c r="D666" s="124" t="s">
        <v>1288</v>
      </c>
      <c r="E666" s="172">
        <v>600</v>
      </c>
      <c r="F666" s="189" t="s">
        <v>1601</v>
      </c>
      <c r="G666" s="189" t="s">
        <v>611</v>
      </c>
      <c r="H666" s="191">
        <v>0.10010642402183803</v>
      </c>
      <c r="I666" s="328"/>
      <c r="J666" s="331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</row>
    <row r="667" spans="1:20" s="113" customFormat="1" ht="18" customHeight="1">
      <c r="A667" s="321"/>
      <c r="B667" s="333"/>
      <c r="C667" s="124" t="s">
        <v>1285</v>
      </c>
      <c r="D667" s="124" t="s">
        <v>1286</v>
      </c>
      <c r="E667" s="172">
        <v>200</v>
      </c>
      <c r="F667" s="189" t="s">
        <v>1598</v>
      </c>
      <c r="G667" s="189" t="s">
        <v>1622</v>
      </c>
      <c r="H667" s="191">
        <v>3.3368808007279344E-2</v>
      </c>
      <c r="I667" s="328"/>
      <c r="J667" s="331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</row>
    <row r="668" spans="1:20" s="113" customFormat="1" ht="18" customHeight="1">
      <c r="A668" s="321"/>
      <c r="B668" s="333"/>
      <c r="C668" s="124" t="s">
        <v>1291</v>
      </c>
      <c r="D668" s="124" t="s">
        <v>1292</v>
      </c>
      <c r="E668" s="172">
        <v>200</v>
      </c>
      <c r="F668" s="189" t="s">
        <v>1603</v>
      </c>
      <c r="G668" s="189" t="s">
        <v>616</v>
      </c>
      <c r="H668" s="191">
        <v>3.3368808007279344E-2</v>
      </c>
      <c r="I668" s="328"/>
      <c r="J668" s="331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</row>
    <row r="669" spans="1:20" s="113" customFormat="1" ht="18" customHeight="1">
      <c r="A669" s="321"/>
      <c r="B669" s="333"/>
      <c r="C669" s="124" t="s">
        <v>1281</v>
      </c>
      <c r="D669" s="124" t="s">
        <v>1282</v>
      </c>
      <c r="E669" s="172">
        <v>800</v>
      </c>
      <c r="F669" s="189" t="s">
        <v>1592</v>
      </c>
      <c r="G669" s="189" t="s">
        <v>611</v>
      </c>
      <c r="H669" s="191">
        <v>0.13347523202911737</v>
      </c>
      <c r="I669" s="328"/>
      <c r="J669" s="331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</row>
    <row r="670" spans="1:20" s="113" customFormat="1" ht="18" customHeight="1">
      <c r="A670" s="321"/>
      <c r="B670" s="333"/>
      <c r="C670" s="124" t="s">
        <v>1293</v>
      </c>
      <c r="D670" s="124" t="s">
        <v>1294</v>
      </c>
      <c r="E670" s="172">
        <v>200</v>
      </c>
      <c r="F670" s="189" t="s">
        <v>1604</v>
      </c>
      <c r="G670" s="189" t="s">
        <v>611</v>
      </c>
      <c r="H670" s="191">
        <v>3.3368808007279344E-2</v>
      </c>
      <c r="I670" s="328"/>
      <c r="J670" s="331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</row>
    <row r="671" spans="1:20" s="113" customFormat="1" ht="18" customHeight="1">
      <c r="A671" s="321"/>
      <c r="B671" s="333"/>
      <c r="C671" s="124" t="s">
        <v>1301</v>
      </c>
      <c r="D671" s="124" t="s">
        <v>1302</v>
      </c>
      <c r="E671" s="172">
        <v>200</v>
      </c>
      <c r="F671" s="189" t="s">
        <v>1614</v>
      </c>
      <c r="G671" s="189" t="s">
        <v>616</v>
      </c>
      <c r="H671" s="191">
        <v>3.3368808007279344E-2</v>
      </c>
      <c r="I671" s="328"/>
      <c r="J671" s="331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</row>
    <row r="672" spans="1:20" s="113" customFormat="1" ht="18" customHeight="1">
      <c r="A672" s="321"/>
      <c r="B672" s="333"/>
      <c r="C672" s="124" t="s">
        <v>1305</v>
      </c>
      <c r="D672" s="124" t="s">
        <v>1306</v>
      </c>
      <c r="E672" s="172">
        <v>200</v>
      </c>
      <c r="F672" s="189" t="s">
        <v>1616</v>
      </c>
      <c r="G672" s="189" t="s">
        <v>611</v>
      </c>
      <c r="H672" s="191">
        <v>3.3368808007279344E-2</v>
      </c>
      <c r="I672" s="328"/>
      <c r="J672" s="331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</row>
    <row r="673" spans="1:20" s="113" customFormat="1" ht="18" customHeight="1">
      <c r="A673" s="321"/>
      <c r="B673" s="333"/>
      <c r="C673" s="124" t="s">
        <v>1307</v>
      </c>
      <c r="D673" s="124" t="s">
        <v>1308</v>
      </c>
      <c r="E673" s="172">
        <v>200</v>
      </c>
      <c r="F673" s="189" t="s">
        <v>1617</v>
      </c>
      <c r="G673" s="189" t="s">
        <v>616</v>
      </c>
      <c r="H673" s="191">
        <v>3.3368808007279344E-2</v>
      </c>
      <c r="I673" s="328"/>
      <c r="J673" s="331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</row>
    <row r="674" spans="1:20" s="113" customFormat="1" ht="18" customHeight="1">
      <c r="A674" s="321"/>
      <c r="B674" s="333"/>
      <c r="C674" s="124" t="s">
        <v>1309</v>
      </c>
      <c r="D674" s="124" t="s">
        <v>1310</v>
      </c>
      <c r="E674" s="172">
        <v>200</v>
      </c>
      <c r="F674" s="189" t="s">
        <v>1618</v>
      </c>
      <c r="G674" s="189" t="s">
        <v>611</v>
      </c>
      <c r="H674" s="191">
        <v>3.3368808007279344E-2</v>
      </c>
      <c r="I674" s="328"/>
      <c r="J674" s="331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</row>
    <row r="675" spans="1:20" s="113" customFormat="1" ht="18" customHeight="1">
      <c r="A675" s="321"/>
      <c r="B675" s="333"/>
      <c r="C675" s="124" t="s">
        <v>1083</v>
      </c>
      <c r="D675" s="124" t="s">
        <v>1084</v>
      </c>
      <c r="E675" s="172">
        <v>9000</v>
      </c>
      <c r="F675" s="189" t="s">
        <v>1432</v>
      </c>
      <c r="G675" s="189" t="s">
        <v>611</v>
      </c>
      <c r="H675" s="191">
        <v>1.5015963603275706</v>
      </c>
      <c r="I675" s="328"/>
      <c r="J675" s="331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</row>
    <row r="676" spans="1:20" s="113" customFormat="1" ht="18" customHeight="1">
      <c r="A676" s="321"/>
      <c r="B676" s="333"/>
      <c r="C676" s="124" t="s">
        <v>1067</v>
      </c>
      <c r="D676" s="124" t="s">
        <v>1068</v>
      </c>
      <c r="E676" s="172">
        <v>16000</v>
      </c>
      <c r="F676" s="189" t="s">
        <v>1421</v>
      </c>
      <c r="G676" s="189" t="s">
        <v>616</v>
      </c>
      <c r="H676" s="191">
        <v>2.6695046405823475</v>
      </c>
      <c r="I676" s="328"/>
      <c r="J676" s="331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</row>
    <row r="677" spans="1:20" s="113" customFormat="1" ht="18" customHeight="1">
      <c r="A677" s="321"/>
      <c r="B677" s="333"/>
      <c r="C677" s="124" t="s">
        <v>1067</v>
      </c>
      <c r="D677" s="124" t="s">
        <v>1068</v>
      </c>
      <c r="E677" s="172">
        <v>7400</v>
      </c>
      <c r="F677" s="189" t="s">
        <v>1421</v>
      </c>
      <c r="G677" s="189" t="s">
        <v>616</v>
      </c>
      <c r="H677" s="191">
        <v>1.2346458962693359</v>
      </c>
      <c r="I677" s="328"/>
      <c r="J677" s="331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</row>
    <row r="678" spans="1:20" s="113" customFormat="1" ht="18" customHeight="1">
      <c r="A678" s="321"/>
      <c r="B678" s="333"/>
      <c r="C678" s="124" t="s">
        <v>1283</v>
      </c>
      <c r="D678" s="124" t="s">
        <v>1284</v>
      </c>
      <c r="E678" s="172">
        <v>5600</v>
      </c>
      <c r="F678" s="189" t="s">
        <v>1595</v>
      </c>
      <c r="G678" s="189" t="s">
        <v>611</v>
      </c>
      <c r="H678" s="191">
        <v>0.93432662420382162</v>
      </c>
      <c r="I678" s="328"/>
      <c r="J678" s="331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</row>
    <row r="679" spans="1:20" s="113" customFormat="1" ht="18" customHeight="1">
      <c r="A679" s="321"/>
      <c r="B679" s="333"/>
      <c r="C679" s="124" t="s">
        <v>1283</v>
      </c>
      <c r="D679" s="124" t="s">
        <v>1284</v>
      </c>
      <c r="E679" s="172">
        <v>10000</v>
      </c>
      <c r="F679" s="189" t="s">
        <v>1595</v>
      </c>
      <c r="G679" s="189" t="s">
        <v>611</v>
      </c>
      <c r="H679" s="191">
        <v>1.6684404003639672</v>
      </c>
      <c r="I679" s="328"/>
      <c r="J679" s="331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</row>
    <row r="680" spans="1:20" s="113" customFormat="1" ht="18" customHeight="1">
      <c r="A680" s="321"/>
      <c r="B680" s="333"/>
      <c r="C680" s="124" t="s">
        <v>1291</v>
      </c>
      <c r="D680" s="124" t="s">
        <v>1292</v>
      </c>
      <c r="E680" s="172">
        <v>7800</v>
      </c>
      <c r="F680" s="189" t="s">
        <v>1603</v>
      </c>
      <c r="G680" s="189" t="s">
        <v>616</v>
      </c>
      <c r="H680" s="191">
        <v>1.3013835122838944</v>
      </c>
      <c r="I680" s="328"/>
      <c r="J680" s="331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</row>
    <row r="681" spans="1:20" s="113" customFormat="1" ht="18" customHeight="1">
      <c r="A681" s="321"/>
      <c r="B681" s="333"/>
      <c r="C681" s="124" t="s">
        <v>1289</v>
      </c>
      <c r="D681" s="124" t="s">
        <v>1290</v>
      </c>
      <c r="E681" s="172">
        <v>8000</v>
      </c>
      <c r="F681" s="189" t="s">
        <v>1602</v>
      </c>
      <c r="G681" s="189" t="s">
        <v>616</v>
      </c>
      <c r="H681" s="191">
        <v>1.3347523202911737</v>
      </c>
      <c r="I681" s="328"/>
      <c r="J681" s="331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</row>
    <row r="682" spans="1:20" s="113" customFormat="1" ht="18" customHeight="1">
      <c r="A682" s="321"/>
      <c r="B682" s="333"/>
      <c r="C682" s="124" t="s">
        <v>1289</v>
      </c>
      <c r="D682" s="124" t="s">
        <v>1290</v>
      </c>
      <c r="E682" s="172">
        <v>23200</v>
      </c>
      <c r="F682" s="189" t="s">
        <v>1602</v>
      </c>
      <c r="G682" s="189" t="s">
        <v>616</v>
      </c>
      <c r="H682" s="191">
        <v>3.870781728844404</v>
      </c>
      <c r="I682" s="328"/>
      <c r="J682" s="331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</row>
    <row r="683" spans="1:20" s="113" customFormat="1" ht="18" customHeight="1">
      <c r="A683" s="321"/>
      <c r="B683" s="333"/>
      <c r="C683" s="124" t="s">
        <v>1295</v>
      </c>
      <c r="D683" s="124" t="s">
        <v>1296</v>
      </c>
      <c r="E683" s="172">
        <v>13200</v>
      </c>
      <c r="F683" s="189" t="s">
        <v>1607</v>
      </c>
      <c r="G683" s="189" t="s">
        <v>1620</v>
      </c>
      <c r="H683" s="191">
        <v>2.2023413284804367</v>
      </c>
      <c r="I683" s="328"/>
      <c r="J683" s="331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</row>
    <row r="684" spans="1:20" s="113" customFormat="1" ht="18" customHeight="1">
      <c r="A684" s="321"/>
      <c r="B684" s="333"/>
      <c r="C684" s="124" t="s">
        <v>1295</v>
      </c>
      <c r="D684" s="124" t="s">
        <v>1296</v>
      </c>
      <c r="E684" s="172">
        <v>2400</v>
      </c>
      <c r="F684" s="189" t="s">
        <v>1607</v>
      </c>
      <c r="G684" s="189" t="s">
        <v>1620</v>
      </c>
      <c r="H684" s="191">
        <v>0.40042569608735212</v>
      </c>
      <c r="I684" s="328"/>
      <c r="J684" s="331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</row>
    <row r="685" spans="1:20" s="113" customFormat="1" ht="18" customHeight="1">
      <c r="A685" s="321"/>
      <c r="B685" s="333"/>
      <c r="C685" s="124" t="s">
        <v>1297</v>
      </c>
      <c r="D685" s="124" t="s">
        <v>1298</v>
      </c>
      <c r="E685" s="172">
        <v>7800</v>
      </c>
      <c r="F685" s="189" t="s">
        <v>1608</v>
      </c>
      <c r="G685" s="189" t="s">
        <v>611</v>
      </c>
      <c r="H685" s="191">
        <v>1.3013835122838944</v>
      </c>
      <c r="I685" s="328"/>
      <c r="J685" s="331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</row>
    <row r="686" spans="1:20" s="113" customFormat="1" ht="18" customHeight="1">
      <c r="A686" s="321"/>
      <c r="B686" s="333"/>
      <c r="C686" s="124" t="s">
        <v>1299</v>
      </c>
      <c r="D686" s="124" t="s">
        <v>1300</v>
      </c>
      <c r="E686" s="172">
        <v>7800</v>
      </c>
      <c r="F686" s="189" t="s">
        <v>1611</v>
      </c>
      <c r="G686" s="189" t="s">
        <v>611</v>
      </c>
      <c r="H686" s="191">
        <v>1.3013835122838944</v>
      </c>
      <c r="I686" s="328"/>
      <c r="J686" s="331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</row>
    <row r="687" spans="1:20" s="113" customFormat="1" ht="18" customHeight="1">
      <c r="A687" s="321"/>
      <c r="B687" s="333"/>
      <c r="C687" s="124" t="s">
        <v>1083</v>
      </c>
      <c r="D687" s="124" t="s">
        <v>1084</v>
      </c>
      <c r="E687" s="172">
        <v>358800</v>
      </c>
      <c r="F687" s="189" t="s">
        <v>1432</v>
      </c>
      <c r="G687" s="189" t="s">
        <v>611</v>
      </c>
      <c r="H687" s="191">
        <v>59.863641565059147</v>
      </c>
      <c r="I687" s="328"/>
      <c r="J687" s="331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</row>
    <row r="688" spans="1:20" s="113" customFormat="1" ht="18" customHeight="1">
      <c r="A688" s="321"/>
      <c r="B688" s="333"/>
      <c r="C688" s="124" t="s">
        <v>1031</v>
      </c>
      <c r="D688" s="124" t="s">
        <v>1032</v>
      </c>
      <c r="E688" s="172">
        <v>300</v>
      </c>
      <c r="F688" s="189" t="s">
        <v>1391</v>
      </c>
      <c r="G688" s="189" t="s">
        <v>611</v>
      </c>
      <c r="H688" s="191">
        <v>4.9637288135593218</v>
      </c>
      <c r="I688" s="328"/>
      <c r="J688" s="331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</row>
    <row r="689" spans="1:20" s="113" customFormat="1" ht="18" customHeight="1">
      <c r="A689" s="321"/>
      <c r="B689" s="333"/>
      <c r="C689" s="124" t="s">
        <v>1031</v>
      </c>
      <c r="D689" s="124" t="s">
        <v>1032</v>
      </c>
      <c r="E689" s="172">
        <v>16000</v>
      </c>
      <c r="F689" s="189" t="s">
        <v>1391</v>
      </c>
      <c r="G689" s="189" t="s">
        <v>611</v>
      </c>
      <c r="H689" s="191">
        <v>264.73220338983049</v>
      </c>
      <c r="I689" s="328"/>
      <c r="J689" s="331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</row>
    <row r="690" spans="1:20" s="113" customFormat="1" ht="18" customHeight="1">
      <c r="A690" s="321"/>
      <c r="B690" s="333"/>
      <c r="C690" s="124" t="s">
        <v>1031</v>
      </c>
      <c r="D690" s="124" t="s">
        <v>1032</v>
      </c>
      <c r="E690" s="172">
        <v>1300</v>
      </c>
      <c r="F690" s="189" t="s">
        <v>1391</v>
      </c>
      <c r="G690" s="189" t="s">
        <v>611</v>
      </c>
      <c r="H690" s="191">
        <v>21.509491525423726</v>
      </c>
      <c r="I690" s="328"/>
      <c r="J690" s="331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</row>
    <row r="691" spans="1:20" s="113" customFormat="1" ht="18" customHeight="1">
      <c r="A691" s="321"/>
      <c r="B691" s="333"/>
      <c r="C691" s="124" t="s">
        <v>1041</v>
      </c>
      <c r="D691" s="124" t="s">
        <v>1042</v>
      </c>
      <c r="E691" s="172">
        <v>200</v>
      </c>
      <c r="F691" s="189" t="s">
        <v>1398</v>
      </c>
      <c r="G691" s="189" t="s">
        <v>611</v>
      </c>
      <c r="H691" s="191">
        <v>3.3091525423728814</v>
      </c>
      <c r="I691" s="328"/>
      <c r="J691" s="331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</row>
    <row r="692" spans="1:20" s="113" customFormat="1" ht="18" customHeight="1">
      <c r="A692" s="321"/>
      <c r="B692" s="333"/>
      <c r="C692" s="124" t="s">
        <v>1041</v>
      </c>
      <c r="D692" s="124" t="s">
        <v>1042</v>
      </c>
      <c r="E692" s="172">
        <v>200</v>
      </c>
      <c r="F692" s="189" t="s">
        <v>1398</v>
      </c>
      <c r="G692" s="189" t="s">
        <v>611</v>
      </c>
      <c r="H692" s="191">
        <v>3.3091525423728814</v>
      </c>
      <c r="I692" s="328"/>
      <c r="J692" s="331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</row>
    <row r="693" spans="1:20" s="113" customFormat="1" ht="18" customHeight="1">
      <c r="A693" s="321"/>
      <c r="B693" s="333"/>
      <c r="C693" s="124" t="s">
        <v>1041</v>
      </c>
      <c r="D693" s="124" t="s">
        <v>1042</v>
      </c>
      <c r="E693" s="172">
        <v>200</v>
      </c>
      <c r="F693" s="189" t="s">
        <v>1398</v>
      </c>
      <c r="G693" s="189" t="s">
        <v>611</v>
      </c>
      <c r="H693" s="191">
        <v>3.3091525423728814</v>
      </c>
      <c r="I693" s="328"/>
      <c r="J693" s="331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</row>
    <row r="694" spans="1:20" s="113" customFormat="1" ht="18" customHeight="1">
      <c r="A694" s="321"/>
      <c r="B694" s="333"/>
      <c r="C694" s="124" t="s">
        <v>1041</v>
      </c>
      <c r="D694" s="124" t="s">
        <v>1042</v>
      </c>
      <c r="E694" s="172">
        <v>200</v>
      </c>
      <c r="F694" s="189" t="s">
        <v>1398</v>
      </c>
      <c r="G694" s="189" t="s">
        <v>611</v>
      </c>
      <c r="H694" s="191">
        <v>3.3091525423728814</v>
      </c>
      <c r="I694" s="328"/>
      <c r="J694" s="331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</row>
    <row r="695" spans="1:20" s="113" customFormat="1" ht="18" customHeight="1">
      <c r="A695" s="321"/>
      <c r="B695" s="333"/>
      <c r="C695" s="124" t="s">
        <v>1041</v>
      </c>
      <c r="D695" s="124" t="s">
        <v>1042</v>
      </c>
      <c r="E695" s="172">
        <v>200</v>
      </c>
      <c r="F695" s="189" t="s">
        <v>1398</v>
      </c>
      <c r="G695" s="189" t="s">
        <v>611</v>
      </c>
      <c r="H695" s="191">
        <v>3.3091525423728814</v>
      </c>
      <c r="I695" s="328"/>
      <c r="J695" s="331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</row>
    <row r="696" spans="1:20" s="113" customFormat="1" ht="18" customHeight="1">
      <c r="A696" s="321"/>
      <c r="B696" s="333"/>
      <c r="C696" s="124" t="s">
        <v>1041</v>
      </c>
      <c r="D696" s="124" t="s">
        <v>1042</v>
      </c>
      <c r="E696" s="172">
        <v>200</v>
      </c>
      <c r="F696" s="189" t="s">
        <v>1398</v>
      </c>
      <c r="G696" s="189" t="s">
        <v>611</v>
      </c>
      <c r="H696" s="191">
        <v>3.3091525423728814</v>
      </c>
      <c r="I696" s="328"/>
      <c r="J696" s="331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</row>
    <row r="697" spans="1:20" s="113" customFormat="1" ht="18" customHeight="1">
      <c r="A697" s="321"/>
      <c r="B697" s="333"/>
      <c r="C697" s="124" t="s">
        <v>1041</v>
      </c>
      <c r="D697" s="124" t="s">
        <v>1042</v>
      </c>
      <c r="E697" s="172">
        <v>200</v>
      </c>
      <c r="F697" s="189" t="s">
        <v>1398</v>
      </c>
      <c r="G697" s="189" t="s">
        <v>611</v>
      </c>
      <c r="H697" s="191">
        <v>3.3091525423728814</v>
      </c>
      <c r="I697" s="328"/>
      <c r="J697" s="331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</row>
    <row r="698" spans="1:20" s="113" customFormat="1" ht="18" customHeight="1">
      <c r="A698" s="321"/>
      <c r="B698" s="333"/>
      <c r="C698" s="124" t="s">
        <v>1041</v>
      </c>
      <c r="D698" s="124" t="s">
        <v>1042</v>
      </c>
      <c r="E698" s="172">
        <v>200</v>
      </c>
      <c r="F698" s="189" t="s">
        <v>1398</v>
      </c>
      <c r="G698" s="189" t="s">
        <v>611</v>
      </c>
      <c r="H698" s="191">
        <v>3.3091525423728814</v>
      </c>
      <c r="I698" s="328"/>
      <c r="J698" s="331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</row>
    <row r="699" spans="1:20" s="113" customFormat="1" ht="18" customHeight="1">
      <c r="A699" s="321"/>
      <c r="B699" s="333"/>
      <c r="C699" s="124" t="s">
        <v>1041</v>
      </c>
      <c r="D699" s="124" t="s">
        <v>1042</v>
      </c>
      <c r="E699" s="172">
        <v>200</v>
      </c>
      <c r="F699" s="189" t="s">
        <v>1398</v>
      </c>
      <c r="G699" s="189" t="s">
        <v>611</v>
      </c>
      <c r="H699" s="191">
        <v>3.3091525423728814</v>
      </c>
      <c r="I699" s="328"/>
      <c r="J699" s="331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</row>
    <row r="700" spans="1:20" s="113" customFormat="1" ht="18" customHeight="1">
      <c r="A700" s="321"/>
      <c r="B700" s="333"/>
      <c r="C700" s="124" t="s">
        <v>1041</v>
      </c>
      <c r="D700" s="124" t="s">
        <v>1042</v>
      </c>
      <c r="E700" s="172">
        <v>200</v>
      </c>
      <c r="F700" s="189" t="s">
        <v>1398</v>
      </c>
      <c r="G700" s="189" t="s">
        <v>611</v>
      </c>
      <c r="H700" s="191">
        <v>3.3091525423728814</v>
      </c>
      <c r="I700" s="328"/>
      <c r="J700" s="331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</row>
    <row r="701" spans="1:20" s="113" customFormat="1" ht="18" customHeight="1">
      <c r="A701" s="321"/>
      <c r="B701" s="333"/>
      <c r="C701" s="124" t="s">
        <v>1041</v>
      </c>
      <c r="D701" s="124" t="s">
        <v>1042</v>
      </c>
      <c r="E701" s="172">
        <v>200</v>
      </c>
      <c r="F701" s="189" t="s">
        <v>1398</v>
      </c>
      <c r="G701" s="189" t="s">
        <v>611</v>
      </c>
      <c r="H701" s="191">
        <v>3.3091525423728814</v>
      </c>
      <c r="I701" s="328"/>
      <c r="J701" s="331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</row>
    <row r="702" spans="1:20" s="113" customFormat="1" ht="18" customHeight="1">
      <c r="A702" s="321"/>
      <c r="B702" s="333"/>
      <c r="C702" s="124" t="s">
        <v>1041</v>
      </c>
      <c r="D702" s="124" t="s">
        <v>1042</v>
      </c>
      <c r="E702" s="172">
        <v>200</v>
      </c>
      <c r="F702" s="189" t="s">
        <v>1398</v>
      </c>
      <c r="G702" s="189" t="s">
        <v>611</v>
      </c>
      <c r="H702" s="191">
        <v>3.3091525423728814</v>
      </c>
      <c r="I702" s="328"/>
      <c r="J702" s="331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</row>
    <row r="703" spans="1:20" s="113" customFormat="1" ht="18" customHeight="1">
      <c r="A703" s="321"/>
      <c r="B703" s="333"/>
      <c r="C703" s="124" t="s">
        <v>1041</v>
      </c>
      <c r="D703" s="124" t="s">
        <v>1042</v>
      </c>
      <c r="E703" s="172">
        <v>200</v>
      </c>
      <c r="F703" s="189" t="s">
        <v>1398</v>
      </c>
      <c r="G703" s="189" t="s">
        <v>611</v>
      </c>
      <c r="H703" s="191">
        <v>3.3091525423728814</v>
      </c>
      <c r="I703" s="328"/>
      <c r="J703" s="331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</row>
    <row r="704" spans="1:20" s="113" customFormat="1" ht="18" customHeight="1">
      <c r="A704" s="321"/>
      <c r="B704" s="333"/>
      <c r="C704" s="124" t="s">
        <v>1041</v>
      </c>
      <c r="D704" s="124" t="s">
        <v>1042</v>
      </c>
      <c r="E704" s="172">
        <v>200</v>
      </c>
      <c r="F704" s="189" t="s">
        <v>1398</v>
      </c>
      <c r="G704" s="189" t="s">
        <v>611</v>
      </c>
      <c r="H704" s="191">
        <v>3.3091525423728814</v>
      </c>
      <c r="I704" s="328"/>
      <c r="J704" s="331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</row>
    <row r="705" spans="1:20" s="113" customFormat="1" ht="18" customHeight="1">
      <c r="A705" s="321"/>
      <c r="B705" s="333"/>
      <c r="C705" s="124" t="s">
        <v>1041</v>
      </c>
      <c r="D705" s="124" t="s">
        <v>1042</v>
      </c>
      <c r="E705" s="172">
        <v>200</v>
      </c>
      <c r="F705" s="189" t="s">
        <v>1398</v>
      </c>
      <c r="G705" s="189" t="s">
        <v>611</v>
      </c>
      <c r="H705" s="191">
        <v>3.3091525423728814</v>
      </c>
      <c r="I705" s="328"/>
      <c r="J705" s="331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</row>
    <row r="706" spans="1:20" s="113" customFormat="1" ht="18" customHeight="1">
      <c r="A706" s="321"/>
      <c r="B706" s="333"/>
      <c r="C706" s="124" t="s">
        <v>1041</v>
      </c>
      <c r="D706" s="124" t="s">
        <v>1042</v>
      </c>
      <c r="E706" s="172">
        <v>200</v>
      </c>
      <c r="F706" s="189" t="s">
        <v>1398</v>
      </c>
      <c r="G706" s="189" t="s">
        <v>611</v>
      </c>
      <c r="H706" s="191">
        <v>3.3091525423728814</v>
      </c>
      <c r="I706" s="328"/>
      <c r="J706" s="331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</row>
    <row r="707" spans="1:20" s="113" customFormat="1" ht="18" customHeight="1">
      <c r="A707" s="321"/>
      <c r="B707" s="333"/>
      <c r="C707" s="124" t="s">
        <v>1041</v>
      </c>
      <c r="D707" s="124" t="s">
        <v>1042</v>
      </c>
      <c r="E707" s="172">
        <v>200</v>
      </c>
      <c r="F707" s="189" t="s">
        <v>1398</v>
      </c>
      <c r="G707" s="189" t="s">
        <v>611</v>
      </c>
      <c r="H707" s="191">
        <v>3.3091525423728814</v>
      </c>
      <c r="I707" s="328"/>
      <c r="J707" s="331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</row>
    <row r="708" spans="1:20" s="113" customFormat="1" ht="18" customHeight="1">
      <c r="A708" s="321"/>
      <c r="B708" s="333"/>
      <c r="C708" s="124" t="s">
        <v>1041</v>
      </c>
      <c r="D708" s="124" t="s">
        <v>1042</v>
      </c>
      <c r="E708" s="172">
        <v>200</v>
      </c>
      <c r="F708" s="189" t="s">
        <v>1398</v>
      </c>
      <c r="G708" s="189" t="s">
        <v>611</v>
      </c>
      <c r="H708" s="191">
        <v>3.3091525423728814</v>
      </c>
      <c r="I708" s="328"/>
      <c r="J708" s="331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</row>
    <row r="709" spans="1:20" s="113" customFormat="1" ht="18" customHeight="1">
      <c r="A709" s="321"/>
      <c r="B709" s="333"/>
      <c r="C709" s="124" t="s">
        <v>1041</v>
      </c>
      <c r="D709" s="124" t="s">
        <v>1042</v>
      </c>
      <c r="E709" s="172">
        <v>200</v>
      </c>
      <c r="F709" s="189" t="s">
        <v>1398</v>
      </c>
      <c r="G709" s="189" t="s">
        <v>611</v>
      </c>
      <c r="H709" s="191">
        <v>3.3091525423728814</v>
      </c>
      <c r="I709" s="328"/>
      <c r="J709" s="331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</row>
    <row r="710" spans="1:20" s="113" customFormat="1" ht="18" customHeight="1">
      <c r="A710" s="321"/>
      <c r="B710" s="333"/>
      <c r="C710" s="124" t="s">
        <v>1041</v>
      </c>
      <c r="D710" s="124" t="s">
        <v>1042</v>
      </c>
      <c r="E710" s="172">
        <v>200</v>
      </c>
      <c r="F710" s="189" t="s">
        <v>1398</v>
      </c>
      <c r="G710" s="189" t="s">
        <v>611</v>
      </c>
      <c r="H710" s="191">
        <v>3.3091525423728814</v>
      </c>
      <c r="I710" s="328"/>
      <c r="J710" s="331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</row>
    <row r="711" spans="1:20" s="113" customFormat="1" ht="18" customHeight="1">
      <c r="A711" s="321"/>
      <c r="B711" s="333"/>
      <c r="C711" s="124" t="s">
        <v>1041</v>
      </c>
      <c r="D711" s="124" t="s">
        <v>1042</v>
      </c>
      <c r="E711" s="172">
        <v>200</v>
      </c>
      <c r="F711" s="189" t="s">
        <v>1398</v>
      </c>
      <c r="G711" s="189" t="s">
        <v>611</v>
      </c>
      <c r="H711" s="191">
        <v>3.3091525423728814</v>
      </c>
      <c r="I711" s="328"/>
      <c r="J711" s="331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</row>
    <row r="712" spans="1:20" s="113" customFormat="1" ht="18" customHeight="1">
      <c r="A712" s="321"/>
      <c r="B712" s="333"/>
      <c r="C712" s="124" t="s">
        <v>1041</v>
      </c>
      <c r="D712" s="124" t="s">
        <v>1042</v>
      </c>
      <c r="E712" s="172">
        <v>200</v>
      </c>
      <c r="F712" s="189" t="s">
        <v>1398</v>
      </c>
      <c r="G712" s="189" t="s">
        <v>611</v>
      </c>
      <c r="H712" s="191">
        <v>3.3091525423728814</v>
      </c>
      <c r="I712" s="328"/>
      <c r="J712" s="331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</row>
    <row r="713" spans="1:20" s="113" customFormat="1" ht="18" customHeight="1">
      <c r="A713" s="321"/>
      <c r="B713" s="333"/>
      <c r="C713" s="124" t="s">
        <v>1039</v>
      </c>
      <c r="D713" s="124" t="s">
        <v>1040</v>
      </c>
      <c r="E713" s="172">
        <v>200</v>
      </c>
      <c r="F713" s="189" t="s">
        <v>1397</v>
      </c>
      <c r="G713" s="189" t="s">
        <v>611</v>
      </c>
      <c r="H713" s="191">
        <v>3.3091525423728814</v>
      </c>
      <c r="I713" s="328"/>
      <c r="J713" s="331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</row>
    <row r="714" spans="1:20" s="113" customFormat="1" ht="18" customHeight="1">
      <c r="A714" s="321"/>
      <c r="B714" s="333"/>
      <c r="C714" s="124" t="s">
        <v>1039</v>
      </c>
      <c r="D714" s="124" t="s">
        <v>1040</v>
      </c>
      <c r="E714" s="172">
        <v>200</v>
      </c>
      <c r="F714" s="189" t="s">
        <v>1397</v>
      </c>
      <c r="G714" s="189" t="s">
        <v>611</v>
      </c>
      <c r="H714" s="191">
        <v>3.3091525423728814</v>
      </c>
      <c r="I714" s="328"/>
      <c r="J714" s="331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</row>
    <row r="715" spans="1:20" s="113" customFormat="1" ht="18" customHeight="1">
      <c r="A715" s="321"/>
      <c r="B715" s="333"/>
      <c r="C715" s="124" t="s">
        <v>1039</v>
      </c>
      <c r="D715" s="124" t="s">
        <v>1040</v>
      </c>
      <c r="E715" s="172">
        <v>200</v>
      </c>
      <c r="F715" s="189" t="s">
        <v>1397</v>
      </c>
      <c r="G715" s="189" t="s">
        <v>611</v>
      </c>
      <c r="H715" s="191">
        <v>3.3091525423728814</v>
      </c>
      <c r="I715" s="328"/>
      <c r="J715" s="331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</row>
    <row r="716" spans="1:20" s="113" customFormat="1" ht="18" customHeight="1">
      <c r="A716" s="321"/>
      <c r="B716" s="333"/>
      <c r="C716" s="124" t="s">
        <v>1039</v>
      </c>
      <c r="D716" s="124" t="s">
        <v>1040</v>
      </c>
      <c r="E716" s="172">
        <v>200</v>
      </c>
      <c r="F716" s="189" t="s">
        <v>1397</v>
      </c>
      <c r="G716" s="189" t="s">
        <v>611</v>
      </c>
      <c r="H716" s="191">
        <v>3.3091525423728814</v>
      </c>
      <c r="I716" s="328"/>
      <c r="J716" s="331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</row>
    <row r="717" spans="1:20" s="113" customFormat="1" ht="18" customHeight="1">
      <c r="A717" s="321"/>
      <c r="B717" s="333"/>
      <c r="C717" s="124" t="s">
        <v>1039</v>
      </c>
      <c r="D717" s="124" t="s">
        <v>1040</v>
      </c>
      <c r="E717" s="172">
        <v>200</v>
      </c>
      <c r="F717" s="189" t="s">
        <v>1397</v>
      </c>
      <c r="G717" s="189" t="s">
        <v>611</v>
      </c>
      <c r="H717" s="191">
        <v>3.3091525423728814</v>
      </c>
      <c r="I717" s="328"/>
      <c r="J717" s="331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</row>
    <row r="718" spans="1:20" s="113" customFormat="1" ht="18" customHeight="1">
      <c r="A718" s="321"/>
      <c r="B718" s="333"/>
      <c r="C718" s="124" t="s">
        <v>1039</v>
      </c>
      <c r="D718" s="124" t="s">
        <v>1040</v>
      </c>
      <c r="E718" s="172">
        <v>200</v>
      </c>
      <c r="F718" s="189" t="s">
        <v>1397</v>
      </c>
      <c r="G718" s="189" t="s">
        <v>611</v>
      </c>
      <c r="H718" s="191">
        <v>3.3091525423728814</v>
      </c>
      <c r="I718" s="328"/>
      <c r="J718" s="331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</row>
    <row r="719" spans="1:20" s="113" customFormat="1" ht="18" customHeight="1">
      <c r="A719" s="321"/>
      <c r="B719" s="333"/>
      <c r="C719" s="124" t="s">
        <v>1039</v>
      </c>
      <c r="D719" s="124" t="s">
        <v>1040</v>
      </c>
      <c r="E719" s="172">
        <v>200</v>
      </c>
      <c r="F719" s="189" t="s">
        <v>1397</v>
      </c>
      <c r="G719" s="189" t="s">
        <v>611</v>
      </c>
      <c r="H719" s="191">
        <v>3.3091525423728814</v>
      </c>
      <c r="I719" s="328"/>
      <c r="J719" s="331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</row>
    <row r="720" spans="1:20" s="113" customFormat="1" ht="18" customHeight="1">
      <c r="A720" s="321"/>
      <c r="B720" s="333"/>
      <c r="C720" s="124" t="s">
        <v>1039</v>
      </c>
      <c r="D720" s="124" t="s">
        <v>1040</v>
      </c>
      <c r="E720" s="172">
        <v>200</v>
      </c>
      <c r="F720" s="189" t="s">
        <v>1397</v>
      </c>
      <c r="G720" s="189" t="s">
        <v>611</v>
      </c>
      <c r="H720" s="191">
        <v>3.3091525423728814</v>
      </c>
      <c r="I720" s="328"/>
      <c r="J720" s="331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</row>
    <row r="721" spans="1:20" s="113" customFormat="1" ht="18" customHeight="1">
      <c r="A721" s="321"/>
      <c r="B721" s="333"/>
      <c r="C721" s="124" t="s">
        <v>1039</v>
      </c>
      <c r="D721" s="124" t="s">
        <v>1040</v>
      </c>
      <c r="E721" s="172">
        <v>200</v>
      </c>
      <c r="F721" s="189" t="s">
        <v>1397</v>
      </c>
      <c r="G721" s="189" t="s">
        <v>611</v>
      </c>
      <c r="H721" s="191">
        <v>3.3091525423728814</v>
      </c>
      <c r="I721" s="328"/>
      <c r="J721" s="331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</row>
    <row r="722" spans="1:20" s="113" customFormat="1" ht="18" customHeight="1">
      <c r="A722" s="321"/>
      <c r="B722" s="333"/>
      <c r="C722" s="124" t="s">
        <v>1039</v>
      </c>
      <c r="D722" s="124" t="s">
        <v>1040</v>
      </c>
      <c r="E722" s="172">
        <v>200</v>
      </c>
      <c r="F722" s="189" t="s">
        <v>1397</v>
      </c>
      <c r="G722" s="189" t="s">
        <v>611</v>
      </c>
      <c r="H722" s="191">
        <v>3.3091525423728814</v>
      </c>
      <c r="I722" s="328"/>
      <c r="J722" s="331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</row>
    <row r="723" spans="1:20" s="113" customFormat="1" ht="18" customHeight="1">
      <c r="A723" s="321"/>
      <c r="B723" s="333"/>
      <c r="C723" s="124" t="s">
        <v>1039</v>
      </c>
      <c r="D723" s="124" t="s">
        <v>1040</v>
      </c>
      <c r="E723" s="172">
        <v>200</v>
      </c>
      <c r="F723" s="189" t="s">
        <v>1397</v>
      </c>
      <c r="G723" s="189" t="s">
        <v>611</v>
      </c>
      <c r="H723" s="191">
        <v>3.3091525423728814</v>
      </c>
      <c r="I723" s="328"/>
      <c r="J723" s="331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</row>
    <row r="724" spans="1:20" s="113" customFormat="1" ht="18" customHeight="1">
      <c r="A724" s="321"/>
      <c r="B724" s="333"/>
      <c r="C724" s="124" t="s">
        <v>1039</v>
      </c>
      <c r="D724" s="124" t="s">
        <v>1040</v>
      </c>
      <c r="E724" s="172">
        <v>200</v>
      </c>
      <c r="F724" s="189" t="s">
        <v>1397</v>
      </c>
      <c r="G724" s="189" t="s">
        <v>611</v>
      </c>
      <c r="H724" s="191">
        <v>3.3091525423728814</v>
      </c>
      <c r="I724" s="328"/>
      <c r="J724" s="331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</row>
    <row r="725" spans="1:20" s="113" customFormat="1" ht="18" customHeight="1">
      <c r="A725" s="321"/>
      <c r="B725" s="333"/>
      <c r="C725" s="124" t="s">
        <v>1039</v>
      </c>
      <c r="D725" s="124" t="s">
        <v>1040</v>
      </c>
      <c r="E725" s="172">
        <v>200</v>
      </c>
      <c r="F725" s="189" t="s">
        <v>1397</v>
      </c>
      <c r="G725" s="189" t="s">
        <v>611</v>
      </c>
      <c r="H725" s="191">
        <v>3.3091525423728814</v>
      </c>
      <c r="I725" s="328"/>
      <c r="J725" s="331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</row>
    <row r="726" spans="1:20" s="113" customFormat="1" ht="18" customHeight="1">
      <c r="A726" s="321"/>
      <c r="B726" s="333"/>
      <c r="C726" s="124" t="s">
        <v>1039</v>
      </c>
      <c r="D726" s="124" t="s">
        <v>1040</v>
      </c>
      <c r="E726" s="172">
        <v>200</v>
      </c>
      <c r="F726" s="189" t="s">
        <v>1397</v>
      </c>
      <c r="G726" s="189" t="s">
        <v>611</v>
      </c>
      <c r="H726" s="191">
        <v>3.3091525423728814</v>
      </c>
      <c r="I726" s="328"/>
      <c r="J726" s="331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</row>
    <row r="727" spans="1:20" s="113" customFormat="1" ht="18" customHeight="1">
      <c r="A727" s="321"/>
      <c r="B727" s="333"/>
      <c r="C727" s="124" t="s">
        <v>1039</v>
      </c>
      <c r="D727" s="124" t="s">
        <v>1040</v>
      </c>
      <c r="E727" s="172">
        <v>200</v>
      </c>
      <c r="F727" s="189" t="s">
        <v>1397</v>
      </c>
      <c r="G727" s="189" t="s">
        <v>611</v>
      </c>
      <c r="H727" s="191">
        <v>3.3091525423728814</v>
      </c>
      <c r="I727" s="328"/>
      <c r="J727" s="331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</row>
    <row r="728" spans="1:20" s="113" customFormat="1" ht="18" customHeight="1">
      <c r="A728" s="321"/>
      <c r="B728" s="333"/>
      <c r="C728" s="124" t="s">
        <v>1039</v>
      </c>
      <c r="D728" s="124" t="s">
        <v>1040</v>
      </c>
      <c r="E728" s="172">
        <v>200</v>
      </c>
      <c r="F728" s="189" t="s">
        <v>1397</v>
      </c>
      <c r="G728" s="189" t="s">
        <v>611</v>
      </c>
      <c r="H728" s="191">
        <v>3.3091525423728814</v>
      </c>
      <c r="I728" s="328"/>
      <c r="J728" s="331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</row>
    <row r="729" spans="1:20" s="113" customFormat="1" ht="18" customHeight="1">
      <c r="A729" s="321"/>
      <c r="B729" s="333"/>
      <c r="C729" s="124" t="s">
        <v>1039</v>
      </c>
      <c r="D729" s="124" t="s">
        <v>1040</v>
      </c>
      <c r="E729" s="172">
        <v>200</v>
      </c>
      <c r="F729" s="189" t="s">
        <v>1397</v>
      </c>
      <c r="G729" s="189" t="s">
        <v>611</v>
      </c>
      <c r="H729" s="191">
        <v>3.3091525423728814</v>
      </c>
      <c r="I729" s="328"/>
      <c r="J729" s="331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</row>
    <row r="730" spans="1:20" s="113" customFormat="1" ht="18" customHeight="1">
      <c r="A730" s="321"/>
      <c r="B730" s="333"/>
      <c r="C730" s="124" t="s">
        <v>1039</v>
      </c>
      <c r="D730" s="124" t="s">
        <v>1040</v>
      </c>
      <c r="E730" s="172">
        <v>200</v>
      </c>
      <c r="F730" s="189" t="s">
        <v>1397</v>
      </c>
      <c r="G730" s="189" t="s">
        <v>611</v>
      </c>
      <c r="H730" s="191">
        <v>3.3091525423728814</v>
      </c>
      <c r="I730" s="328"/>
      <c r="J730" s="331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</row>
    <row r="731" spans="1:20" s="113" customFormat="1" ht="18" customHeight="1">
      <c r="A731" s="321"/>
      <c r="B731" s="333"/>
      <c r="C731" s="124" t="s">
        <v>1039</v>
      </c>
      <c r="D731" s="124" t="s">
        <v>1040</v>
      </c>
      <c r="E731" s="172">
        <v>200</v>
      </c>
      <c r="F731" s="189" t="s">
        <v>1397</v>
      </c>
      <c r="G731" s="189" t="s">
        <v>611</v>
      </c>
      <c r="H731" s="191">
        <v>3.3091525423728814</v>
      </c>
      <c r="I731" s="328"/>
      <c r="J731" s="331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</row>
    <row r="732" spans="1:20" s="113" customFormat="1" ht="18" customHeight="1">
      <c r="A732" s="321"/>
      <c r="B732" s="333"/>
      <c r="C732" s="124" t="s">
        <v>1039</v>
      </c>
      <c r="D732" s="124" t="s">
        <v>1040</v>
      </c>
      <c r="E732" s="172">
        <v>200</v>
      </c>
      <c r="F732" s="189" t="s">
        <v>1397</v>
      </c>
      <c r="G732" s="189" t="s">
        <v>611</v>
      </c>
      <c r="H732" s="191">
        <v>3.3091525423728814</v>
      </c>
      <c r="I732" s="328"/>
      <c r="J732" s="331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</row>
    <row r="733" spans="1:20" s="113" customFormat="1" ht="18" customHeight="1">
      <c r="A733" s="321"/>
      <c r="B733" s="333"/>
      <c r="C733" s="124" t="s">
        <v>1039</v>
      </c>
      <c r="D733" s="124" t="s">
        <v>1040</v>
      </c>
      <c r="E733" s="172">
        <v>200</v>
      </c>
      <c r="F733" s="189" t="s">
        <v>1397</v>
      </c>
      <c r="G733" s="189" t="s">
        <v>611</v>
      </c>
      <c r="H733" s="191">
        <v>3.3091525423728814</v>
      </c>
      <c r="I733" s="328"/>
      <c r="J733" s="331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</row>
    <row r="734" spans="1:20" s="113" customFormat="1" ht="18" customHeight="1">
      <c r="A734" s="321"/>
      <c r="B734" s="333"/>
      <c r="C734" s="124" t="s">
        <v>1039</v>
      </c>
      <c r="D734" s="124" t="s">
        <v>1040</v>
      </c>
      <c r="E734" s="172">
        <v>200</v>
      </c>
      <c r="F734" s="189" t="s">
        <v>1397</v>
      </c>
      <c r="G734" s="189" t="s">
        <v>611</v>
      </c>
      <c r="H734" s="191">
        <v>3.3091525423728814</v>
      </c>
      <c r="I734" s="328"/>
      <c r="J734" s="331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</row>
    <row r="735" spans="1:20" s="113" customFormat="1" ht="18" customHeight="1">
      <c r="A735" s="321"/>
      <c r="B735" s="333"/>
      <c r="C735" s="124" t="s">
        <v>1029</v>
      </c>
      <c r="D735" s="124" t="s">
        <v>1030</v>
      </c>
      <c r="E735" s="172">
        <v>180</v>
      </c>
      <c r="F735" s="189" t="s">
        <v>1388</v>
      </c>
      <c r="G735" s="189" t="s">
        <v>1620</v>
      </c>
      <c r="H735" s="191">
        <v>2.9782372881355932</v>
      </c>
      <c r="I735" s="328"/>
      <c r="J735" s="331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</row>
    <row r="736" spans="1:20" s="113" customFormat="1" ht="18" customHeight="1">
      <c r="A736" s="321"/>
      <c r="B736" s="333"/>
      <c r="C736" s="124" t="s">
        <v>1029</v>
      </c>
      <c r="D736" s="124" t="s">
        <v>1030</v>
      </c>
      <c r="E736" s="172">
        <v>20</v>
      </c>
      <c r="F736" s="189" t="s">
        <v>1388</v>
      </c>
      <c r="G736" s="189" t="s">
        <v>1620</v>
      </c>
      <c r="H736" s="191">
        <v>0.33091525423728813</v>
      </c>
      <c r="I736" s="328"/>
      <c r="J736" s="331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</row>
    <row r="737" spans="1:20" s="113" customFormat="1" ht="18" customHeight="1">
      <c r="A737" s="321"/>
      <c r="B737" s="333"/>
      <c r="C737" s="124" t="s">
        <v>1037</v>
      </c>
      <c r="D737" s="124" t="s">
        <v>1038</v>
      </c>
      <c r="E737" s="172">
        <v>200</v>
      </c>
      <c r="F737" s="189" t="s">
        <v>1394</v>
      </c>
      <c r="G737" s="189" t="s">
        <v>1620</v>
      </c>
      <c r="H737" s="191">
        <v>3.3091525423728814</v>
      </c>
      <c r="I737" s="328"/>
      <c r="J737" s="331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</row>
    <row r="738" spans="1:20" s="113" customFormat="1" ht="18" customHeight="1">
      <c r="A738" s="321"/>
      <c r="B738" s="333"/>
      <c r="C738" s="124" t="s">
        <v>1037</v>
      </c>
      <c r="D738" s="124" t="s">
        <v>1038</v>
      </c>
      <c r="E738" s="172">
        <v>200</v>
      </c>
      <c r="F738" s="189" t="s">
        <v>1394</v>
      </c>
      <c r="G738" s="189" t="s">
        <v>1620</v>
      </c>
      <c r="H738" s="191">
        <v>3.3091525423728814</v>
      </c>
      <c r="I738" s="328"/>
      <c r="J738" s="331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</row>
    <row r="739" spans="1:20" s="113" customFormat="1" ht="18" customHeight="1">
      <c r="A739" s="321"/>
      <c r="B739" s="333"/>
      <c r="C739" s="124" t="s">
        <v>1037</v>
      </c>
      <c r="D739" s="124" t="s">
        <v>1038</v>
      </c>
      <c r="E739" s="172">
        <v>200</v>
      </c>
      <c r="F739" s="189" t="s">
        <v>1394</v>
      </c>
      <c r="G739" s="189" t="s">
        <v>1620</v>
      </c>
      <c r="H739" s="191">
        <v>3.3091525423728814</v>
      </c>
      <c r="I739" s="328"/>
      <c r="J739" s="331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</row>
    <row r="740" spans="1:20" s="113" customFormat="1" ht="18" customHeight="1">
      <c r="A740" s="321"/>
      <c r="B740" s="333"/>
      <c r="C740" s="124" t="s">
        <v>1037</v>
      </c>
      <c r="D740" s="124" t="s">
        <v>1038</v>
      </c>
      <c r="E740" s="172">
        <v>200</v>
      </c>
      <c r="F740" s="189" t="s">
        <v>1394</v>
      </c>
      <c r="G740" s="189" t="s">
        <v>1620</v>
      </c>
      <c r="H740" s="191">
        <v>3.3091525423728814</v>
      </c>
      <c r="I740" s="328"/>
      <c r="J740" s="331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</row>
    <row r="741" spans="1:20" s="113" customFormat="1" ht="18" customHeight="1">
      <c r="A741" s="321"/>
      <c r="B741" s="333"/>
      <c r="C741" s="124" t="s">
        <v>1037</v>
      </c>
      <c r="D741" s="124" t="s">
        <v>1038</v>
      </c>
      <c r="E741" s="172">
        <v>200</v>
      </c>
      <c r="F741" s="189" t="s">
        <v>1394</v>
      </c>
      <c r="G741" s="189" t="s">
        <v>1620</v>
      </c>
      <c r="H741" s="191">
        <v>3.3091525423728814</v>
      </c>
      <c r="I741" s="328"/>
      <c r="J741" s="331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</row>
    <row r="742" spans="1:20" s="113" customFormat="1" ht="18" customHeight="1">
      <c r="A742" s="321"/>
      <c r="B742" s="333"/>
      <c r="C742" s="124" t="s">
        <v>1037</v>
      </c>
      <c r="D742" s="124" t="s">
        <v>1038</v>
      </c>
      <c r="E742" s="172">
        <v>200</v>
      </c>
      <c r="F742" s="189" t="s">
        <v>1394</v>
      </c>
      <c r="G742" s="189" t="s">
        <v>1620</v>
      </c>
      <c r="H742" s="191">
        <v>3.3091525423728814</v>
      </c>
      <c r="I742" s="328"/>
      <c r="J742" s="331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</row>
    <row r="743" spans="1:20" s="113" customFormat="1" ht="18" customHeight="1">
      <c r="A743" s="321"/>
      <c r="B743" s="333"/>
      <c r="C743" s="124" t="s">
        <v>1035</v>
      </c>
      <c r="D743" s="124" t="s">
        <v>1036</v>
      </c>
      <c r="E743" s="172">
        <v>200</v>
      </c>
      <c r="F743" s="189" t="s">
        <v>1393</v>
      </c>
      <c r="G743" s="189" t="s">
        <v>1620</v>
      </c>
      <c r="H743" s="191">
        <v>3.3091525423728814</v>
      </c>
      <c r="I743" s="328"/>
      <c r="J743" s="331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</row>
    <row r="744" spans="1:20" s="113" customFormat="1" ht="18" customHeight="1">
      <c r="A744" s="321"/>
      <c r="B744" s="333"/>
      <c r="C744" s="124" t="s">
        <v>1035</v>
      </c>
      <c r="D744" s="124" t="s">
        <v>1036</v>
      </c>
      <c r="E744" s="172">
        <v>200</v>
      </c>
      <c r="F744" s="189" t="s">
        <v>1393</v>
      </c>
      <c r="G744" s="189" t="s">
        <v>1620</v>
      </c>
      <c r="H744" s="191">
        <v>3.3091525423728814</v>
      </c>
      <c r="I744" s="328"/>
      <c r="J744" s="331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</row>
    <row r="745" spans="1:20" s="113" customFormat="1" ht="18" customHeight="1">
      <c r="A745" s="321"/>
      <c r="B745" s="333"/>
      <c r="C745" s="124" t="s">
        <v>1035</v>
      </c>
      <c r="D745" s="124" t="s">
        <v>1036</v>
      </c>
      <c r="E745" s="172">
        <v>200</v>
      </c>
      <c r="F745" s="189" t="s">
        <v>1393</v>
      </c>
      <c r="G745" s="189" t="s">
        <v>1620</v>
      </c>
      <c r="H745" s="191">
        <v>3.3091525423728814</v>
      </c>
      <c r="I745" s="328"/>
      <c r="J745" s="331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</row>
    <row r="746" spans="1:20" s="113" customFormat="1" ht="18" customHeight="1">
      <c r="A746" s="321"/>
      <c r="B746" s="333"/>
      <c r="C746" s="124" t="s">
        <v>1035</v>
      </c>
      <c r="D746" s="124" t="s">
        <v>1036</v>
      </c>
      <c r="E746" s="172">
        <v>200</v>
      </c>
      <c r="F746" s="189" t="s">
        <v>1393</v>
      </c>
      <c r="G746" s="189" t="s">
        <v>1620</v>
      </c>
      <c r="H746" s="191">
        <v>3.3091525423728814</v>
      </c>
      <c r="I746" s="328"/>
      <c r="J746" s="331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</row>
    <row r="747" spans="1:20" s="113" customFormat="1" ht="18" customHeight="1">
      <c r="A747" s="321"/>
      <c r="B747" s="333"/>
      <c r="C747" s="124" t="s">
        <v>1035</v>
      </c>
      <c r="D747" s="124" t="s">
        <v>1036</v>
      </c>
      <c r="E747" s="172">
        <v>200</v>
      </c>
      <c r="F747" s="189" t="s">
        <v>1393</v>
      </c>
      <c r="G747" s="189" t="s">
        <v>1620</v>
      </c>
      <c r="H747" s="191">
        <v>3.3091525423728814</v>
      </c>
      <c r="I747" s="328"/>
      <c r="J747" s="331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</row>
    <row r="748" spans="1:20" s="113" customFormat="1" ht="18" customHeight="1">
      <c r="A748" s="321"/>
      <c r="B748" s="333"/>
      <c r="C748" s="124" t="s">
        <v>1035</v>
      </c>
      <c r="D748" s="124" t="s">
        <v>1036</v>
      </c>
      <c r="E748" s="172">
        <v>200</v>
      </c>
      <c r="F748" s="189" t="s">
        <v>1393</v>
      </c>
      <c r="G748" s="189" t="s">
        <v>1620</v>
      </c>
      <c r="H748" s="191">
        <v>3.3091525423728814</v>
      </c>
      <c r="I748" s="328"/>
      <c r="J748" s="331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</row>
    <row r="749" spans="1:20" s="113" customFormat="1" ht="18" customHeight="1">
      <c r="A749" s="321"/>
      <c r="B749" s="333"/>
      <c r="C749" s="124" t="s">
        <v>1027</v>
      </c>
      <c r="D749" s="124" t="s">
        <v>1028</v>
      </c>
      <c r="E749" s="172">
        <v>200</v>
      </c>
      <c r="F749" s="189" t="s">
        <v>1387</v>
      </c>
      <c r="G749" s="189" t="s">
        <v>1620</v>
      </c>
      <c r="H749" s="191">
        <v>3.3091525423728814</v>
      </c>
      <c r="I749" s="328"/>
      <c r="J749" s="331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</row>
    <row r="750" spans="1:20" s="113" customFormat="1" ht="18" customHeight="1">
      <c r="A750" s="321"/>
      <c r="B750" s="333"/>
      <c r="C750" s="124" t="s">
        <v>1043</v>
      </c>
      <c r="D750" s="124" t="s">
        <v>1044</v>
      </c>
      <c r="E750" s="172">
        <v>200</v>
      </c>
      <c r="F750" s="189" t="s">
        <v>1399</v>
      </c>
      <c r="G750" s="189" t="s">
        <v>611</v>
      </c>
      <c r="H750" s="191">
        <v>3.3091525423728814</v>
      </c>
      <c r="I750" s="328"/>
      <c r="J750" s="331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</row>
    <row r="751" spans="1:20" s="113" customFormat="1" ht="18" customHeight="1">
      <c r="A751" s="321"/>
      <c r="B751" s="333"/>
      <c r="C751" s="124" t="s">
        <v>1043</v>
      </c>
      <c r="D751" s="124" t="s">
        <v>1044</v>
      </c>
      <c r="E751" s="172">
        <v>200</v>
      </c>
      <c r="F751" s="189" t="s">
        <v>1399</v>
      </c>
      <c r="G751" s="189" t="s">
        <v>611</v>
      </c>
      <c r="H751" s="191">
        <v>3.3091525423728814</v>
      </c>
      <c r="I751" s="328"/>
      <c r="J751" s="331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</row>
    <row r="752" spans="1:20" s="113" customFormat="1" ht="18" customHeight="1">
      <c r="A752" s="321"/>
      <c r="B752" s="333"/>
      <c r="C752" s="124" t="s">
        <v>1043</v>
      </c>
      <c r="D752" s="124" t="s">
        <v>1044</v>
      </c>
      <c r="E752" s="172">
        <v>200</v>
      </c>
      <c r="F752" s="189" t="s">
        <v>1399</v>
      </c>
      <c r="G752" s="189" t="s">
        <v>611</v>
      </c>
      <c r="H752" s="191">
        <v>3.3091525423728814</v>
      </c>
      <c r="I752" s="328"/>
      <c r="J752" s="331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</row>
    <row r="753" spans="1:20" s="113" customFormat="1" ht="18" customHeight="1">
      <c r="A753" s="321"/>
      <c r="B753" s="333"/>
      <c r="C753" s="124" t="s">
        <v>1043</v>
      </c>
      <c r="D753" s="124" t="s">
        <v>1044</v>
      </c>
      <c r="E753" s="172">
        <v>200</v>
      </c>
      <c r="F753" s="189" t="s">
        <v>1399</v>
      </c>
      <c r="G753" s="189" t="s">
        <v>611</v>
      </c>
      <c r="H753" s="191">
        <v>3.3091525423728814</v>
      </c>
      <c r="I753" s="328"/>
      <c r="J753" s="331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</row>
    <row r="754" spans="1:20" s="113" customFormat="1" ht="18" customHeight="1">
      <c r="A754" s="321"/>
      <c r="B754" s="333"/>
      <c r="C754" s="124" t="s">
        <v>1043</v>
      </c>
      <c r="D754" s="124" t="s">
        <v>1044</v>
      </c>
      <c r="E754" s="172">
        <v>200</v>
      </c>
      <c r="F754" s="189" t="s">
        <v>1399</v>
      </c>
      <c r="G754" s="189" t="s">
        <v>611</v>
      </c>
      <c r="H754" s="191">
        <v>3.3091525423728814</v>
      </c>
      <c r="I754" s="328"/>
      <c r="J754" s="331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</row>
    <row r="755" spans="1:20" s="113" customFormat="1" ht="18" customHeight="1">
      <c r="A755" s="321"/>
      <c r="B755" s="333"/>
      <c r="C755" s="124" t="s">
        <v>1043</v>
      </c>
      <c r="D755" s="124" t="s">
        <v>1044</v>
      </c>
      <c r="E755" s="172">
        <v>200</v>
      </c>
      <c r="F755" s="189" t="s">
        <v>1399</v>
      </c>
      <c r="G755" s="189" t="s">
        <v>611</v>
      </c>
      <c r="H755" s="191">
        <v>3.3091525423728814</v>
      </c>
      <c r="I755" s="328"/>
      <c r="J755" s="331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</row>
    <row r="756" spans="1:20" s="113" customFormat="1" ht="18" customHeight="1">
      <c r="A756" s="321"/>
      <c r="B756" s="333"/>
      <c r="C756" s="124" t="s">
        <v>1043</v>
      </c>
      <c r="D756" s="124" t="s">
        <v>1044</v>
      </c>
      <c r="E756" s="172">
        <v>200</v>
      </c>
      <c r="F756" s="189" t="s">
        <v>1399</v>
      </c>
      <c r="G756" s="189" t="s">
        <v>611</v>
      </c>
      <c r="H756" s="191">
        <v>3.3091525423728814</v>
      </c>
      <c r="I756" s="328"/>
      <c r="J756" s="331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</row>
    <row r="757" spans="1:20" s="113" customFormat="1" ht="18" customHeight="1">
      <c r="A757" s="321"/>
      <c r="B757" s="333"/>
      <c r="C757" s="124" t="s">
        <v>1043</v>
      </c>
      <c r="D757" s="124" t="s">
        <v>1044</v>
      </c>
      <c r="E757" s="172">
        <v>200</v>
      </c>
      <c r="F757" s="189" t="s">
        <v>1399</v>
      </c>
      <c r="G757" s="189" t="s">
        <v>611</v>
      </c>
      <c r="H757" s="191">
        <v>3.3091525423728814</v>
      </c>
      <c r="I757" s="328"/>
      <c r="J757" s="331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</row>
    <row r="758" spans="1:20" s="113" customFormat="1" ht="18" customHeight="1">
      <c r="A758" s="321"/>
      <c r="B758" s="333"/>
      <c r="C758" s="124" t="s">
        <v>1043</v>
      </c>
      <c r="D758" s="124" t="s">
        <v>1044</v>
      </c>
      <c r="E758" s="172">
        <v>200</v>
      </c>
      <c r="F758" s="189" t="s">
        <v>1399</v>
      </c>
      <c r="G758" s="189" t="s">
        <v>611</v>
      </c>
      <c r="H758" s="191">
        <v>3.3091525423728814</v>
      </c>
      <c r="I758" s="328"/>
      <c r="J758" s="331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</row>
    <row r="759" spans="1:20" s="113" customFormat="1" ht="18" customHeight="1">
      <c r="A759" s="321"/>
      <c r="B759" s="333"/>
      <c r="C759" s="124" t="s">
        <v>1043</v>
      </c>
      <c r="D759" s="124" t="s">
        <v>1044</v>
      </c>
      <c r="E759" s="172">
        <v>200</v>
      </c>
      <c r="F759" s="189" t="s">
        <v>1399</v>
      </c>
      <c r="G759" s="189" t="s">
        <v>611</v>
      </c>
      <c r="H759" s="191">
        <v>3.3091525423728814</v>
      </c>
      <c r="I759" s="328"/>
      <c r="J759" s="331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</row>
    <row r="760" spans="1:20" s="113" customFormat="1" ht="18" customHeight="1">
      <c r="A760" s="321"/>
      <c r="B760" s="333"/>
      <c r="C760" s="124" t="s">
        <v>1043</v>
      </c>
      <c r="D760" s="124" t="s">
        <v>1044</v>
      </c>
      <c r="E760" s="172">
        <v>200</v>
      </c>
      <c r="F760" s="189" t="s">
        <v>1399</v>
      </c>
      <c r="G760" s="189" t="s">
        <v>611</v>
      </c>
      <c r="H760" s="191">
        <v>3.3091525423728814</v>
      </c>
      <c r="I760" s="328"/>
      <c r="J760" s="331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</row>
    <row r="761" spans="1:20" s="113" customFormat="1" ht="18" customHeight="1">
      <c r="A761" s="321"/>
      <c r="B761" s="333"/>
      <c r="C761" s="124" t="s">
        <v>1043</v>
      </c>
      <c r="D761" s="124" t="s">
        <v>1044</v>
      </c>
      <c r="E761" s="172">
        <v>200</v>
      </c>
      <c r="F761" s="189" t="s">
        <v>1399</v>
      </c>
      <c r="G761" s="189" t="s">
        <v>611</v>
      </c>
      <c r="H761" s="191">
        <v>3.3091525423728814</v>
      </c>
      <c r="I761" s="328"/>
      <c r="J761" s="331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</row>
    <row r="762" spans="1:20" s="113" customFormat="1" ht="18" customHeight="1">
      <c r="A762" s="321"/>
      <c r="B762" s="333"/>
      <c r="C762" s="124" t="s">
        <v>1043</v>
      </c>
      <c r="D762" s="124" t="s">
        <v>1044</v>
      </c>
      <c r="E762" s="172">
        <v>200</v>
      </c>
      <c r="F762" s="189" t="s">
        <v>1399</v>
      </c>
      <c r="G762" s="189" t="s">
        <v>611</v>
      </c>
      <c r="H762" s="191">
        <v>3.3091525423728814</v>
      </c>
      <c r="I762" s="328"/>
      <c r="J762" s="331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</row>
    <row r="763" spans="1:20" s="113" customFormat="1" ht="18" customHeight="1">
      <c r="A763" s="321"/>
      <c r="B763" s="333"/>
      <c r="C763" s="124" t="s">
        <v>1043</v>
      </c>
      <c r="D763" s="124" t="s">
        <v>1044</v>
      </c>
      <c r="E763" s="172">
        <v>200</v>
      </c>
      <c r="F763" s="189" t="s">
        <v>1399</v>
      </c>
      <c r="G763" s="189" t="s">
        <v>611</v>
      </c>
      <c r="H763" s="191">
        <v>3.3091525423728814</v>
      </c>
      <c r="I763" s="328"/>
      <c r="J763" s="331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</row>
    <row r="764" spans="1:20" s="113" customFormat="1" ht="18" customHeight="1">
      <c r="A764" s="321"/>
      <c r="B764" s="333"/>
      <c r="C764" s="124" t="s">
        <v>1043</v>
      </c>
      <c r="D764" s="124" t="s">
        <v>1044</v>
      </c>
      <c r="E764" s="172">
        <v>200</v>
      </c>
      <c r="F764" s="189" t="s">
        <v>1399</v>
      </c>
      <c r="G764" s="189" t="s">
        <v>611</v>
      </c>
      <c r="H764" s="191">
        <v>3.3091525423728814</v>
      </c>
      <c r="I764" s="328"/>
      <c r="J764" s="331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</row>
    <row r="765" spans="1:20" s="113" customFormat="1" ht="18" customHeight="1">
      <c r="A765" s="321"/>
      <c r="B765" s="333"/>
      <c r="C765" s="124" t="s">
        <v>1043</v>
      </c>
      <c r="D765" s="124" t="s">
        <v>1044</v>
      </c>
      <c r="E765" s="172">
        <v>200</v>
      </c>
      <c r="F765" s="189" t="s">
        <v>1399</v>
      </c>
      <c r="G765" s="189" t="s">
        <v>611</v>
      </c>
      <c r="H765" s="191">
        <v>3.3091525423728814</v>
      </c>
      <c r="I765" s="328"/>
      <c r="J765" s="331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</row>
    <row r="766" spans="1:20" s="113" customFormat="1" ht="18" customHeight="1">
      <c r="A766" s="321"/>
      <c r="B766" s="333"/>
      <c r="C766" s="124" t="s">
        <v>1043</v>
      </c>
      <c r="D766" s="124" t="s">
        <v>1044</v>
      </c>
      <c r="E766" s="172">
        <v>200</v>
      </c>
      <c r="F766" s="189" t="s">
        <v>1399</v>
      </c>
      <c r="G766" s="189" t="s">
        <v>611</v>
      </c>
      <c r="H766" s="191">
        <v>3.3091525423728814</v>
      </c>
      <c r="I766" s="328"/>
      <c r="J766" s="331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</row>
    <row r="767" spans="1:20" s="113" customFormat="1" ht="18" customHeight="1">
      <c r="A767" s="321"/>
      <c r="B767" s="333"/>
      <c r="C767" s="124" t="s">
        <v>1043</v>
      </c>
      <c r="D767" s="124" t="s">
        <v>1044</v>
      </c>
      <c r="E767" s="172">
        <v>200</v>
      </c>
      <c r="F767" s="189" t="s">
        <v>1399</v>
      </c>
      <c r="G767" s="189" t="s">
        <v>611</v>
      </c>
      <c r="H767" s="191">
        <v>3.3091525423728814</v>
      </c>
      <c r="I767" s="328"/>
      <c r="J767" s="331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</row>
    <row r="768" spans="1:20" s="113" customFormat="1" ht="18" customHeight="1">
      <c r="A768" s="321"/>
      <c r="B768" s="333"/>
      <c r="C768" s="124" t="s">
        <v>1043</v>
      </c>
      <c r="D768" s="124" t="s">
        <v>1044</v>
      </c>
      <c r="E768" s="172">
        <v>200</v>
      </c>
      <c r="F768" s="189" t="s">
        <v>1399</v>
      </c>
      <c r="G768" s="189" t="s">
        <v>611</v>
      </c>
      <c r="H768" s="191">
        <v>3.3091525423728814</v>
      </c>
      <c r="I768" s="328"/>
      <c r="J768" s="331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</row>
    <row r="769" spans="1:20" s="113" customFormat="1" ht="18" customHeight="1">
      <c r="A769" s="321"/>
      <c r="B769" s="333"/>
      <c r="C769" s="124" t="s">
        <v>1043</v>
      </c>
      <c r="D769" s="124" t="s">
        <v>1044</v>
      </c>
      <c r="E769" s="172">
        <v>200</v>
      </c>
      <c r="F769" s="189" t="s">
        <v>1399</v>
      </c>
      <c r="G769" s="189" t="s">
        <v>611</v>
      </c>
      <c r="H769" s="191">
        <v>3.3091525423728814</v>
      </c>
      <c r="I769" s="328"/>
      <c r="J769" s="331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</row>
    <row r="770" spans="1:20" s="113" customFormat="1" ht="18" customHeight="1">
      <c r="A770" s="321"/>
      <c r="B770" s="333"/>
      <c r="C770" s="124" t="s">
        <v>1043</v>
      </c>
      <c r="D770" s="124" t="s">
        <v>1044</v>
      </c>
      <c r="E770" s="172">
        <v>200</v>
      </c>
      <c r="F770" s="189" t="s">
        <v>1399</v>
      </c>
      <c r="G770" s="189" t="s">
        <v>611</v>
      </c>
      <c r="H770" s="191">
        <v>3.3091525423728814</v>
      </c>
      <c r="I770" s="328"/>
      <c r="J770" s="331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</row>
    <row r="771" spans="1:20" s="113" customFormat="1" ht="18" customHeight="1">
      <c r="A771" s="321"/>
      <c r="B771" s="333"/>
      <c r="C771" s="124" t="s">
        <v>1043</v>
      </c>
      <c r="D771" s="124" t="s">
        <v>1044</v>
      </c>
      <c r="E771" s="172">
        <v>200</v>
      </c>
      <c r="F771" s="189" t="s">
        <v>1399</v>
      </c>
      <c r="G771" s="189" t="s">
        <v>611</v>
      </c>
      <c r="H771" s="191">
        <v>3.3091525423728814</v>
      </c>
      <c r="I771" s="328"/>
      <c r="J771" s="331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</row>
    <row r="772" spans="1:20" s="113" customFormat="1" ht="18" customHeight="1">
      <c r="A772" s="321"/>
      <c r="B772" s="333"/>
      <c r="C772" s="124" t="s">
        <v>1043</v>
      </c>
      <c r="D772" s="124" t="s">
        <v>1044</v>
      </c>
      <c r="E772" s="172">
        <v>200</v>
      </c>
      <c r="F772" s="189" t="s">
        <v>1399</v>
      </c>
      <c r="G772" s="189" t="s">
        <v>611</v>
      </c>
      <c r="H772" s="191">
        <v>3.3091525423728814</v>
      </c>
      <c r="I772" s="328"/>
      <c r="J772" s="331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</row>
    <row r="773" spans="1:20" s="113" customFormat="1" ht="18" customHeight="1">
      <c r="A773" s="321"/>
      <c r="B773" s="333"/>
      <c r="C773" s="124" t="s">
        <v>1033</v>
      </c>
      <c r="D773" s="124" t="s">
        <v>1034</v>
      </c>
      <c r="E773" s="172">
        <v>200</v>
      </c>
      <c r="F773" s="189" t="s">
        <v>1392</v>
      </c>
      <c r="G773" s="189" t="s">
        <v>1620</v>
      </c>
      <c r="H773" s="191">
        <v>3.3091525423728814</v>
      </c>
      <c r="I773" s="328"/>
      <c r="J773" s="331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</row>
    <row r="774" spans="1:20" s="113" customFormat="1" ht="18" customHeight="1">
      <c r="A774" s="321"/>
      <c r="B774" s="333"/>
      <c r="C774" s="124" t="s">
        <v>1033</v>
      </c>
      <c r="D774" s="124" t="s">
        <v>1034</v>
      </c>
      <c r="E774" s="172">
        <v>200</v>
      </c>
      <c r="F774" s="189" t="s">
        <v>1392</v>
      </c>
      <c r="G774" s="189" t="s">
        <v>1620</v>
      </c>
      <c r="H774" s="191">
        <v>3.3091525423728814</v>
      </c>
      <c r="I774" s="328"/>
      <c r="J774" s="331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</row>
    <row r="775" spans="1:20" s="113" customFormat="1" ht="18" customHeight="1">
      <c r="A775" s="321"/>
      <c r="B775" s="333"/>
      <c r="C775" s="124" t="s">
        <v>1033</v>
      </c>
      <c r="D775" s="124" t="s">
        <v>1034</v>
      </c>
      <c r="E775" s="172">
        <v>200</v>
      </c>
      <c r="F775" s="189" t="s">
        <v>1392</v>
      </c>
      <c r="G775" s="189" t="s">
        <v>1620</v>
      </c>
      <c r="H775" s="191">
        <v>3.3091525423728814</v>
      </c>
      <c r="I775" s="328"/>
      <c r="J775" s="331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</row>
    <row r="776" spans="1:20" s="113" customFormat="1" ht="18" customHeight="1">
      <c r="A776" s="321"/>
      <c r="B776" s="333"/>
      <c r="C776" s="124" t="s">
        <v>1033</v>
      </c>
      <c r="D776" s="124" t="s">
        <v>1034</v>
      </c>
      <c r="E776" s="172">
        <v>200</v>
      </c>
      <c r="F776" s="189" t="s">
        <v>1392</v>
      </c>
      <c r="G776" s="189" t="s">
        <v>1620</v>
      </c>
      <c r="H776" s="191">
        <v>3.3091525423728814</v>
      </c>
      <c r="I776" s="328"/>
      <c r="J776" s="331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</row>
    <row r="777" spans="1:20" s="113" customFormat="1" ht="18" customHeight="1">
      <c r="A777" s="321"/>
      <c r="B777" s="333"/>
      <c r="C777" s="124" t="s">
        <v>1033</v>
      </c>
      <c r="D777" s="124" t="s">
        <v>1034</v>
      </c>
      <c r="E777" s="172">
        <v>200</v>
      </c>
      <c r="F777" s="189" t="s">
        <v>1392</v>
      </c>
      <c r="G777" s="189" t="s">
        <v>1620</v>
      </c>
      <c r="H777" s="191">
        <v>3.3091525423728814</v>
      </c>
      <c r="I777" s="328"/>
      <c r="J777" s="331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</row>
    <row r="778" spans="1:20" s="113" customFormat="1" ht="18" customHeight="1">
      <c r="A778" s="321"/>
      <c r="B778" s="333"/>
      <c r="C778" s="124" t="s">
        <v>1033</v>
      </c>
      <c r="D778" s="124" t="s">
        <v>1034</v>
      </c>
      <c r="E778" s="172">
        <v>200</v>
      </c>
      <c r="F778" s="189" t="s">
        <v>1392</v>
      </c>
      <c r="G778" s="189" t="s">
        <v>1620</v>
      </c>
      <c r="H778" s="191">
        <v>3.3091525423728814</v>
      </c>
      <c r="I778" s="328"/>
      <c r="J778" s="331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</row>
    <row r="779" spans="1:20" s="113" customFormat="1" ht="18" customHeight="1">
      <c r="A779" s="321"/>
      <c r="B779" s="333"/>
      <c r="C779" s="124" t="s">
        <v>1041</v>
      </c>
      <c r="D779" s="124" t="s">
        <v>1042</v>
      </c>
      <c r="E779" s="172">
        <v>200</v>
      </c>
      <c r="F779" s="189" t="s">
        <v>1398</v>
      </c>
      <c r="G779" s="189" t="s">
        <v>611</v>
      </c>
      <c r="H779" s="191">
        <v>3.3091525423728814</v>
      </c>
      <c r="I779" s="328"/>
      <c r="J779" s="331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</row>
    <row r="780" spans="1:20" s="113" customFormat="1" ht="18" customHeight="1">
      <c r="A780" s="321"/>
      <c r="B780" s="333"/>
      <c r="C780" s="124" t="s">
        <v>1039</v>
      </c>
      <c r="D780" s="124" t="s">
        <v>1040</v>
      </c>
      <c r="E780" s="172">
        <v>200</v>
      </c>
      <c r="F780" s="189" t="s">
        <v>1397</v>
      </c>
      <c r="G780" s="189" t="s">
        <v>611</v>
      </c>
      <c r="H780" s="191">
        <v>3.3091525423728814</v>
      </c>
      <c r="I780" s="328"/>
      <c r="J780" s="331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</row>
    <row r="781" spans="1:20" s="113" customFormat="1" ht="18" customHeight="1">
      <c r="A781" s="321"/>
      <c r="B781" s="333"/>
      <c r="C781" s="124" t="s">
        <v>1027</v>
      </c>
      <c r="D781" s="124" t="s">
        <v>1028</v>
      </c>
      <c r="E781" s="172">
        <v>8000</v>
      </c>
      <c r="F781" s="189" t="s">
        <v>1387</v>
      </c>
      <c r="G781" s="189" t="s">
        <v>1620</v>
      </c>
      <c r="H781" s="191">
        <v>641.6</v>
      </c>
      <c r="I781" s="328"/>
      <c r="J781" s="331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</row>
    <row r="782" spans="1:20" s="113" customFormat="1" ht="18" customHeight="1">
      <c r="A782" s="321"/>
      <c r="B782" s="333"/>
      <c r="C782" s="124" t="s">
        <v>1211</v>
      </c>
      <c r="D782" s="124" t="s">
        <v>1212</v>
      </c>
      <c r="E782" s="172">
        <v>1200</v>
      </c>
      <c r="F782" s="189" t="s">
        <v>1516</v>
      </c>
      <c r="G782" s="189" t="s">
        <v>616</v>
      </c>
      <c r="H782" s="191">
        <v>0.37990054054054051</v>
      </c>
      <c r="I782" s="328"/>
      <c r="J782" s="331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</row>
    <row r="783" spans="1:20" s="113" customFormat="1" ht="18" customHeight="1">
      <c r="A783" s="321"/>
      <c r="B783" s="333"/>
      <c r="C783" s="124" t="s">
        <v>1147</v>
      </c>
      <c r="D783" s="124" t="s">
        <v>1148</v>
      </c>
      <c r="E783" s="172">
        <v>18000</v>
      </c>
      <c r="F783" s="189" t="s">
        <v>1476</v>
      </c>
      <c r="G783" s="189" t="s">
        <v>616</v>
      </c>
      <c r="H783" s="191">
        <v>5.6985081081081077</v>
      </c>
      <c r="I783" s="328"/>
      <c r="J783" s="331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</row>
    <row r="784" spans="1:20" s="113" customFormat="1" ht="18" customHeight="1">
      <c r="A784" s="321"/>
      <c r="B784" s="333"/>
      <c r="C784" s="124" t="s">
        <v>1147</v>
      </c>
      <c r="D784" s="124" t="s">
        <v>1148</v>
      </c>
      <c r="E784" s="172">
        <v>5250</v>
      </c>
      <c r="F784" s="189" t="s">
        <v>1476</v>
      </c>
      <c r="G784" s="189" t="s">
        <v>616</v>
      </c>
      <c r="H784" s="191">
        <v>1.6620648648648646</v>
      </c>
      <c r="I784" s="328"/>
      <c r="J784" s="331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</row>
    <row r="785" spans="1:20" s="113" customFormat="1" ht="18" customHeight="1">
      <c r="A785" s="321"/>
      <c r="B785" s="333"/>
      <c r="C785" s="124" t="s">
        <v>1211</v>
      </c>
      <c r="D785" s="124" t="s">
        <v>1212</v>
      </c>
      <c r="E785" s="172">
        <v>40000</v>
      </c>
      <c r="F785" s="189" t="s">
        <v>1516</v>
      </c>
      <c r="G785" s="189" t="s">
        <v>616</v>
      </c>
      <c r="H785" s="191">
        <v>12.66335135135135</v>
      </c>
      <c r="I785" s="328"/>
      <c r="J785" s="331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</row>
    <row r="786" spans="1:20" s="113" customFormat="1" ht="18" customHeight="1">
      <c r="A786" s="321"/>
      <c r="B786" s="333"/>
      <c r="C786" s="124" t="s">
        <v>1211</v>
      </c>
      <c r="D786" s="124" t="s">
        <v>1212</v>
      </c>
      <c r="E786" s="172">
        <v>5800</v>
      </c>
      <c r="F786" s="189" t="s">
        <v>1516</v>
      </c>
      <c r="G786" s="189" t="s">
        <v>616</v>
      </c>
      <c r="H786" s="191">
        <v>1.8361859459459458</v>
      </c>
      <c r="I786" s="328"/>
      <c r="J786" s="331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</row>
    <row r="787" spans="1:20" s="113" customFormat="1" ht="18" customHeight="1">
      <c r="A787" s="321"/>
      <c r="B787" s="333"/>
      <c r="C787" s="124" t="s">
        <v>1147</v>
      </c>
      <c r="D787" s="124" t="s">
        <v>1148</v>
      </c>
      <c r="E787" s="172">
        <v>18000</v>
      </c>
      <c r="F787" s="189" t="s">
        <v>1476</v>
      </c>
      <c r="G787" s="189" t="s">
        <v>616</v>
      </c>
      <c r="H787" s="191">
        <v>5.6985081081081077</v>
      </c>
      <c r="I787" s="328"/>
      <c r="J787" s="331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</row>
    <row r="788" spans="1:20" s="113" customFormat="1" ht="18" customHeight="1">
      <c r="A788" s="321"/>
      <c r="B788" s="333"/>
      <c r="C788" s="124" t="s">
        <v>1147</v>
      </c>
      <c r="D788" s="124" t="s">
        <v>1148</v>
      </c>
      <c r="E788" s="172">
        <v>3750</v>
      </c>
      <c r="F788" s="189" t="s">
        <v>1476</v>
      </c>
      <c r="G788" s="189" t="s">
        <v>616</v>
      </c>
      <c r="H788" s="191">
        <v>1.187189189189189</v>
      </c>
      <c r="I788" s="328"/>
      <c r="J788" s="331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</row>
    <row r="789" spans="1:20" s="113" customFormat="1" ht="18" customHeight="1">
      <c r="A789" s="321"/>
      <c r="B789" s="333"/>
      <c r="C789" s="124" t="s">
        <v>1147</v>
      </c>
      <c r="D789" s="124" t="s">
        <v>1148</v>
      </c>
      <c r="E789" s="172">
        <v>1500</v>
      </c>
      <c r="F789" s="189" t="s">
        <v>1476</v>
      </c>
      <c r="G789" s="189" t="s">
        <v>616</v>
      </c>
      <c r="H789" s="191">
        <v>0.47487567567567562</v>
      </c>
      <c r="I789" s="328"/>
      <c r="J789" s="331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</row>
    <row r="790" spans="1:20" s="113" customFormat="1" ht="18" customHeight="1">
      <c r="A790" s="321"/>
      <c r="B790" s="333"/>
      <c r="C790" s="124" t="s">
        <v>1211</v>
      </c>
      <c r="D790" s="124" t="s">
        <v>1212</v>
      </c>
      <c r="E790" s="172">
        <v>6000</v>
      </c>
      <c r="F790" s="189" t="s">
        <v>1516</v>
      </c>
      <c r="G790" s="189" t="s">
        <v>616</v>
      </c>
      <c r="H790" s="191">
        <v>1.8995027027027025</v>
      </c>
      <c r="I790" s="328"/>
      <c r="J790" s="331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</row>
    <row r="791" spans="1:20" s="113" customFormat="1" ht="18" customHeight="1">
      <c r="A791" s="321"/>
      <c r="B791" s="333"/>
      <c r="C791" s="124" t="s">
        <v>1147</v>
      </c>
      <c r="D791" s="124" t="s">
        <v>1148</v>
      </c>
      <c r="E791" s="172">
        <v>18000</v>
      </c>
      <c r="F791" s="189" t="s">
        <v>1476</v>
      </c>
      <c r="G791" s="189" t="s">
        <v>616</v>
      </c>
      <c r="H791" s="191">
        <v>5.6985081081081077</v>
      </c>
      <c r="I791" s="328"/>
      <c r="J791" s="331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</row>
    <row r="792" spans="1:20" s="113" customFormat="1" ht="18" customHeight="1">
      <c r="A792" s="321"/>
      <c r="B792" s="333"/>
      <c r="C792" s="124" t="s">
        <v>1147</v>
      </c>
      <c r="D792" s="124" t="s">
        <v>1148</v>
      </c>
      <c r="E792" s="172">
        <v>5250</v>
      </c>
      <c r="F792" s="189" t="s">
        <v>1476</v>
      </c>
      <c r="G792" s="189" t="s">
        <v>616</v>
      </c>
      <c r="H792" s="191">
        <v>1.6620648648648646</v>
      </c>
      <c r="I792" s="328"/>
      <c r="J792" s="331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</row>
    <row r="793" spans="1:20" s="113" customFormat="1" ht="18" customHeight="1">
      <c r="A793" s="321"/>
      <c r="B793" s="333"/>
      <c r="C793" s="124" t="s">
        <v>1211</v>
      </c>
      <c r="D793" s="124" t="s">
        <v>1212</v>
      </c>
      <c r="E793" s="172">
        <v>32000</v>
      </c>
      <c r="F793" s="189" t="s">
        <v>1516</v>
      </c>
      <c r="G793" s="189" t="s">
        <v>616</v>
      </c>
      <c r="H793" s="191">
        <v>10.130681081081081</v>
      </c>
      <c r="I793" s="328"/>
      <c r="J793" s="331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</row>
    <row r="794" spans="1:20" s="113" customFormat="1" ht="18" customHeight="1">
      <c r="A794" s="321"/>
      <c r="B794" s="333"/>
      <c r="C794" s="124" t="s">
        <v>1211</v>
      </c>
      <c r="D794" s="124" t="s">
        <v>1212</v>
      </c>
      <c r="E794" s="172">
        <v>7000</v>
      </c>
      <c r="F794" s="189" t="s">
        <v>1516</v>
      </c>
      <c r="G794" s="189" t="s">
        <v>616</v>
      </c>
      <c r="H794" s="191">
        <v>2.2160864864864864</v>
      </c>
      <c r="I794" s="328"/>
      <c r="J794" s="331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</row>
    <row r="795" spans="1:20" s="113" customFormat="1" ht="18" customHeight="1">
      <c r="A795" s="321"/>
      <c r="B795" s="333"/>
      <c r="C795" s="124" t="s">
        <v>1147</v>
      </c>
      <c r="D795" s="124" t="s">
        <v>1148</v>
      </c>
      <c r="E795" s="172">
        <v>18000</v>
      </c>
      <c r="F795" s="189" t="s">
        <v>1476</v>
      </c>
      <c r="G795" s="189" t="s">
        <v>616</v>
      </c>
      <c r="H795" s="191">
        <v>5.6985081081081077</v>
      </c>
      <c r="I795" s="328"/>
      <c r="J795" s="331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</row>
    <row r="796" spans="1:20" s="113" customFormat="1" ht="18" customHeight="1">
      <c r="A796" s="321"/>
      <c r="B796" s="333"/>
      <c r="C796" s="124" t="s">
        <v>1147</v>
      </c>
      <c r="D796" s="124" t="s">
        <v>1148</v>
      </c>
      <c r="E796" s="172">
        <v>3750</v>
      </c>
      <c r="F796" s="189" t="s">
        <v>1476</v>
      </c>
      <c r="G796" s="189" t="s">
        <v>616</v>
      </c>
      <c r="H796" s="191">
        <v>1.187189189189189</v>
      </c>
      <c r="I796" s="328"/>
      <c r="J796" s="331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</row>
    <row r="797" spans="1:20" s="113" customFormat="1" ht="18" customHeight="1">
      <c r="A797" s="321"/>
      <c r="B797" s="333"/>
      <c r="C797" s="124" t="s">
        <v>1147</v>
      </c>
      <c r="D797" s="124" t="s">
        <v>1148</v>
      </c>
      <c r="E797" s="172">
        <v>1500</v>
      </c>
      <c r="F797" s="189" t="s">
        <v>1476</v>
      </c>
      <c r="G797" s="189" t="s">
        <v>616</v>
      </c>
      <c r="H797" s="191">
        <v>0.47487567567567562</v>
      </c>
      <c r="I797" s="328"/>
      <c r="J797" s="331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</row>
    <row r="798" spans="1:20" s="113" customFormat="1" ht="18" customHeight="1">
      <c r="A798" s="322"/>
      <c r="B798" s="334"/>
      <c r="C798" s="124" t="s">
        <v>1027</v>
      </c>
      <c r="D798" s="124" t="s">
        <v>1028</v>
      </c>
      <c r="E798" s="172">
        <v>8000</v>
      </c>
      <c r="F798" s="189" t="s">
        <v>1387</v>
      </c>
      <c r="G798" s="189" t="s">
        <v>1620</v>
      </c>
      <c r="H798" s="191">
        <v>641.6</v>
      </c>
      <c r="I798" s="329"/>
      <c r="J798" s="33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</row>
    <row r="799" spans="1:20" s="39" customFormat="1" ht="16.5" thickBot="1">
      <c r="A799" s="36" t="s">
        <v>25</v>
      </c>
      <c r="B799" s="116" t="str">
        <f>'INV 11230045691-1'!B456</f>
        <v>11 PLT</v>
      </c>
      <c r="C799" s="180"/>
      <c r="D799" s="180"/>
      <c r="E799" s="104">
        <f>SUM(E16:E798)</f>
        <v>15062282</v>
      </c>
      <c r="F799" s="104"/>
      <c r="G799" s="104"/>
      <c r="H799" s="192">
        <f>SUM(H16:H798)</f>
        <v>3146.4409999999993</v>
      </c>
      <c r="I799" s="192">
        <f>SUM(I16:I798)</f>
        <v>3486</v>
      </c>
      <c r="J799" s="192">
        <f>SUM(J16:J798)</f>
        <v>18.276</v>
      </c>
    </row>
    <row r="800" spans="1:20" ht="16.5" thickTop="1">
      <c r="A800" s="74"/>
      <c r="B800" s="74"/>
      <c r="C800" s="181"/>
      <c r="D800" s="181"/>
      <c r="E800" s="173"/>
      <c r="F800" s="76"/>
      <c r="G800" s="77"/>
      <c r="H800" s="78"/>
      <c r="I800" s="79"/>
      <c r="J800" s="80"/>
    </row>
    <row r="801" spans="1:10" s="39" customFormat="1" ht="16.5" thickBot="1">
      <c r="A801" s="105" t="s">
        <v>37</v>
      </c>
      <c r="B801" s="82" t="str">
        <f>B799</f>
        <v>11 PLT</v>
      </c>
      <c r="C801" s="182"/>
      <c r="D801" s="182"/>
      <c r="E801" s="174"/>
      <c r="F801" s="83"/>
      <c r="G801" s="84"/>
      <c r="H801" s="85"/>
      <c r="I801" s="86"/>
      <c r="J801" s="87"/>
    </row>
    <row r="802" spans="1:10" s="39" customFormat="1" ht="16.5" thickTop="1">
      <c r="A802" s="81" t="s">
        <v>38</v>
      </c>
      <c r="B802" s="88"/>
      <c r="C802" s="183"/>
      <c r="D802" s="183"/>
      <c r="E802" s="175"/>
      <c r="G802" s="84"/>
      <c r="H802" s="89"/>
      <c r="I802" s="86"/>
      <c r="J802" s="87"/>
    </row>
    <row r="803" spans="1:10" s="39" customFormat="1">
      <c r="A803" s="81"/>
      <c r="B803" s="88"/>
      <c r="C803" s="183"/>
      <c r="D803" s="183"/>
      <c r="E803" s="175"/>
      <c r="G803" s="84"/>
      <c r="H803" s="89"/>
      <c r="I803" s="86"/>
      <c r="J803" s="87"/>
    </row>
    <row r="804" spans="1:10" s="39" customFormat="1">
      <c r="A804" s="119" t="s">
        <v>50</v>
      </c>
      <c r="B804" s="119"/>
      <c r="C804" s="184"/>
      <c r="D804" s="182"/>
      <c r="E804" s="175"/>
      <c r="F804" s="91"/>
      <c r="G804" s="92"/>
      <c r="H804" s="93"/>
      <c r="I804" s="86"/>
      <c r="J804" s="87"/>
    </row>
    <row r="805" spans="1:10" s="103" customFormat="1">
      <c r="A805" s="119" t="s">
        <v>51</v>
      </c>
      <c r="B805" s="119"/>
      <c r="C805" s="184"/>
      <c r="D805" s="185"/>
      <c r="E805" s="176"/>
      <c r="F805" s="99"/>
      <c r="G805" s="98"/>
      <c r="H805" s="100"/>
      <c r="I805" s="101"/>
      <c r="J805" s="102"/>
    </row>
    <row r="806" spans="1:10">
      <c r="A806" s="119" t="s">
        <v>52</v>
      </c>
      <c r="B806" s="119"/>
      <c r="C806" s="184"/>
    </row>
    <row r="807" spans="1:10">
      <c r="A807" s="119"/>
      <c r="B807" s="119"/>
      <c r="C807" s="184"/>
    </row>
    <row r="808" spans="1:10">
      <c r="A808" s="120" t="s">
        <v>53</v>
      </c>
      <c r="B808" s="121" t="s">
        <v>54</v>
      </c>
      <c r="C808" s="187"/>
    </row>
    <row r="809" spans="1:10">
      <c r="A809" s="122"/>
      <c r="B809" s="121" t="s">
        <v>55</v>
      </c>
      <c r="C809" s="188"/>
    </row>
    <row r="902" spans="1:10">
      <c r="A902" s="27"/>
      <c r="B902" s="27"/>
      <c r="G902" s="27"/>
      <c r="H902" s="27"/>
      <c r="I902" s="27"/>
      <c r="J902" s="27"/>
    </row>
    <row r="933" spans="1:10">
      <c r="A933" s="27"/>
      <c r="B933" s="27"/>
      <c r="G933" s="27"/>
      <c r="H933" s="27"/>
      <c r="I933" s="27"/>
      <c r="J933" s="27"/>
    </row>
    <row r="959" spans="1:10">
      <c r="A959" s="27"/>
      <c r="B959" s="27"/>
      <c r="F959" s="44"/>
      <c r="G959" s="27"/>
      <c r="H959" s="27"/>
      <c r="I959" s="27"/>
      <c r="J959" s="27"/>
    </row>
  </sheetData>
  <mergeCells count="5">
    <mergeCell ref="A3:J3"/>
    <mergeCell ref="A16:A798"/>
    <mergeCell ref="B16:B798"/>
    <mergeCell ref="I16:I798"/>
    <mergeCell ref="J16:J798"/>
  </mergeCells>
  <pageMargins left="0.7" right="0.7" top="0.75" bottom="0.75" header="0.3" footer="0.3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3">
    <tabColor rgb="FFB2CB1D"/>
    <pageSetUpPr fitToPage="1"/>
  </sheetPr>
  <dimension ref="A1:U287"/>
  <sheetViews>
    <sheetView zoomScale="90" zoomScaleNormal="90" workbookViewId="0">
      <selection activeCell="J4" sqref="J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8" t="s">
        <v>962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25">
        <v>1</v>
      </c>
      <c r="B16" s="123"/>
      <c r="C16" s="150" t="s">
        <v>58</v>
      </c>
      <c r="D16" s="150" t="s">
        <v>59</v>
      </c>
      <c r="E16" s="151">
        <v>6000</v>
      </c>
      <c r="F16" s="152">
        <v>4.9450000000000001E-2</v>
      </c>
      <c r="G16" s="149">
        <f>F16*E16</f>
        <v>296.7</v>
      </c>
      <c r="H16" s="150" t="s">
        <v>590</v>
      </c>
      <c r="I16" s="150" t="s">
        <v>591</v>
      </c>
      <c r="J16" s="150" t="s">
        <v>592</v>
      </c>
      <c r="K16" s="150" t="s">
        <v>593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125">
        <v>2</v>
      </c>
      <c r="B17" s="123"/>
      <c r="C17" s="150" t="s">
        <v>60</v>
      </c>
      <c r="D17" s="150" t="s">
        <v>61</v>
      </c>
      <c r="E17" s="151">
        <v>24000</v>
      </c>
      <c r="F17" s="152">
        <v>7.8750000000000001E-2</v>
      </c>
      <c r="G17" s="149">
        <f t="shared" ref="G17:G80" si="0">F17*E17</f>
        <v>1890</v>
      </c>
      <c r="H17" s="150" t="s">
        <v>594</v>
      </c>
      <c r="I17" s="150" t="s">
        <v>595</v>
      </c>
      <c r="J17" s="150" t="s">
        <v>596</v>
      </c>
      <c r="K17" s="150" t="s">
        <v>593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125">
        <v>3</v>
      </c>
      <c r="B18" s="123"/>
      <c r="C18" s="150" t="s">
        <v>62</v>
      </c>
      <c r="D18" s="150" t="s">
        <v>63</v>
      </c>
      <c r="E18" s="151">
        <v>24000</v>
      </c>
      <c r="F18" s="152">
        <v>0.11025</v>
      </c>
      <c r="G18" s="149">
        <f t="shared" si="0"/>
        <v>2646</v>
      </c>
      <c r="H18" s="150" t="s">
        <v>597</v>
      </c>
      <c r="I18" s="150" t="s">
        <v>598</v>
      </c>
      <c r="J18" s="150" t="s">
        <v>599</v>
      </c>
      <c r="K18" s="150" t="s">
        <v>593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125">
        <v>4</v>
      </c>
      <c r="B19" s="123"/>
      <c r="C19" s="150" t="s">
        <v>64</v>
      </c>
      <c r="D19" s="150" t="s">
        <v>65</v>
      </c>
      <c r="E19" s="151">
        <v>57000</v>
      </c>
      <c r="F19" s="152">
        <v>4.7019999999999999E-2</v>
      </c>
      <c r="G19" s="149">
        <f t="shared" si="0"/>
        <v>2680.14</v>
      </c>
      <c r="H19" s="150" t="s">
        <v>600</v>
      </c>
      <c r="I19" s="150" t="s">
        <v>601</v>
      </c>
      <c r="J19" s="150" t="s">
        <v>602</v>
      </c>
      <c r="K19" s="150" t="s">
        <v>603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125">
        <v>5</v>
      </c>
      <c r="B20" s="123"/>
      <c r="C20" s="150" t="s">
        <v>66</v>
      </c>
      <c r="D20" s="150" t="s">
        <v>67</v>
      </c>
      <c r="E20" s="151">
        <v>6000</v>
      </c>
      <c r="F20" s="152">
        <v>7.1400000000000005E-2</v>
      </c>
      <c r="G20" s="149">
        <f t="shared" si="0"/>
        <v>428.40000000000003</v>
      </c>
      <c r="H20" s="150" t="s">
        <v>604</v>
      </c>
      <c r="I20" s="150" t="s">
        <v>605</v>
      </c>
      <c r="J20" s="150" t="s">
        <v>606</v>
      </c>
      <c r="K20" s="150" t="s">
        <v>607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125">
        <v>6</v>
      </c>
      <c r="B21" s="123"/>
      <c r="C21" s="150" t="s">
        <v>68</v>
      </c>
      <c r="D21" s="150" t="s">
        <v>69</v>
      </c>
      <c r="E21" s="151">
        <v>3000</v>
      </c>
      <c r="F21" s="152">
        <v>8.4000000000000005E-2</v>
      </c>
      <c r="G21" s="149">
        <f t="shared" si="0"/>
        <v>252.00000000000003</v>
      </c>
      <c r="H21" s="150" t="s">
        <v>608</v>
      </c>
      <c r="I21" s="150" t="s">
        <v>609</v>
      </c>
      <c r="J21" s="150" t="s">
        <v>610</v>
      </c>
      <c r="K21" s="150" t="s">
        <v>611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125">
        <v>7</v>
      </c>
      <c r="B22" s="123"/>
      <c r="C22" s="150" t="s">
        <v>70</v>
      </c>
      <c r="D22" s="150" t="s">
        <v>71</v>
      </c>
      <c r="E22" s="151">
        <v>3000</v>
      </c>
      <c r="F22" s="152">
        <v>7.4130000000000001E-2</v>
      </c>
      <c r="G22" s="149">
        <f t="shared" si="0"/>
        <v>222.39000000000001</v>
      </c>
      <c r="H22" s="150" t="s">
        <v>590</v>
      </c>
      <c r="I22" s="150" t="s">
        <v>591</v>
      </c>
      <c r="J22" s="150" t="s">
        <v>612</v>
      </c>
      <c r="K22" s="150" t="s">
        <v>593</v>
      </c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125">
        <v>8</v>
      </c>
      <c r="B23" s="123"/>
      <c r="C23" s="150" t="s">
        <v>72</v>
      </c>
      <c r="D23" s="150" t="s">
        <v>73</v>
      </c>
      <c r="E23" s="151">
        <v>9000</v>
      </c>
      <c r="F23" s="152">
        <v>9.4920000000000004E-2</v>
      </c>
      <c r="G23" s="149">
        <f t="shared" si="0"/>
        <v>854.28000000000009</v>
      </c>
      <c r="H23" s="150" t="s">
        <v>613</v>
      </c>
      <c r="I23" s="150" t="s">
        <v>614</v>
      </c>
      <c r="J23" s="150" t="s">
        <v>615</v>
      </c>
      <c r="K23" s="150" t="s">
        <v>616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125">
        <v>9</v>
      </c>
      <c r="B24" s="123"/>
      <c r="C24" s="150" t="s">
        <v>74</v>
      </c>
      <c r="D24" s="150" t="s">
        <v>75</v>
      </c>
      <c r="E24" s="151">
        <v>10000</v>
      </c>
      <c r="F24" s="152">
        <v>5.2499999999999998E-2</v>
      </c>
      <c r="G24" s="149">
        <f t="shared" si="0"/>
        <v>525</v>
      </c>
      <c r="H24" s="150" t="s">
        <v>617</v>
      </c>
      <c r="I24" s="150" t="s">
        <v>618</v>
      </c>
      <c r="J24" s="150" t="s">
        <v>619</v>
      </c>
      <c r="K24" s="150" t="s">
        <v>620</v>
      </c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s="113" customFormat="1" ht="19.899999999999999" customHeight="1">
      <c r="A25" s="125">
        <v>1</v>
      </c>
      <c r="B25" s="123"/>
      <c r="C25" s="150" t="s">
        <v>76</v>
      </c>
      <c r="D25" s="150" t="s">
        <v>77</v>
      </c>
      <c r="E25" s="151">
        <v>6000</v>
      </c>
      <c r="F25" s="152">
        <v>2.7820000000000001E-2</v>
      </c>
      <c r="G25" s="149">
        <f t="shared" si="0"/>
        <v>166.92000000000002</v>
      </c>
      <c r="H25" s="150" t="s">
        <v>621</v>
      </c>
      <c r="I25" s="150" t="s">
        <v>622</v>
      </c>
      <c r="J25" s="150" t="s">
        <v>623</v>
      </c>
      <c r="K25" s="150" t="s">
        <v>607</v>
      </c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s="113" customFormat="1" ht="19.899999999999999" customHeight="1">
      <c r="A26" s="125">
        <v>2</v>
      </c>
      <c r="B26" s="123"/>
      <c r="C26" s="150" t="s">
        <v>78</v>
      </c>
      <c r="D26" s="150" t="s">
        <v>79</v>
      </c>
      <c r="E26" s="151">
        <v>18000</v>
      </c>
      <c r="F26" s="152">
        <v>2.9919999999999999E-2</v>
      </c>
      <c r="G26" s="149">
        <f t="shared" si="0"/>
        <v>538.55999999999995</v>
      </c>
      <c r="H26" s="150" t="s">
        <v>624</v>
      </c>
      <c r="I26" s="150" t="s">
        <v>625</v>
      </c>
      <c r="J26" s="150" t="s">
        <v>626</v>
      </c>
      <c r="K26" s="150" t="s">
        <v>593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1:21" s="113" customFormat="1" ht="19.899999999999999" customHeight="1">
      <c r="A27" s="125">
        <v>3</v>
      </c>
      <c r="B27" s="123"/>
      <c r="C27" s="150" t="s">
        <v>80</v>
      </c>
      <c r="D27" s="150" t="s">
        <v>81</v>
      </c>
      <c r="E27" s="151">
        <v>18000</v>
      </c>
      <c r="F27" s="152">
        <v>1.9949999999999999E-2</v>
      </c>
      <c r="G27" s="149">
        <f t="shared" si="0"/>
        <v>359.09999999999997</v>
      </c>
      <c r="H27" s="150" t="s">
        <v>627</v>
      </c>
      <c r="I27" s="150" t="s">
        <v>628</v>
      </c>
      <c r="J27" s="150" t="s">
        <v>629</v>
      </c>
      <c r="K27" s="150" t="s">
        <v>630</v>
      </c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spans="1:21" s="113" customFormat="1" ht="19.899999999999999" customHeight="1">
      <c r="A28" s="125">
        <v>4</v>
      </c>
      <c r="B28" s="123"/>
      <c r="C28" s="150" t="s">
        <v>82</v>
      </c>
      <c r="D28" s="150" t="s">
        <v>83</v>
      </c>
      <c r="E28" s="151">
        <v>20000</v>
      </c>
      <c r="F28" s="152">
        <v>4.2000000000000003E-2</v>
      </c>
      <c r="G28" s="149">
        <f t="shared" si="0"/>
        <v>840</v>
      </c>
      <c r="H28" s="150" t="s">
        <v>631</v>
      </c>
      <c r="I28" s="150" t="s">
        <v>632</v>
      </c>
      <c r="J28" s="150" t="s">
        <v>633</v>
      </c>
      <c r="K28" s="150" t="s">
        <v>634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s="113" customFormat="1" ht="19.899999999999999" customHeight="1">
      <c r="A29" s="125">
        <v>5</v>
      </c>
      <c r="B29" s="123"/>
      <c r="C29" s="150" t="s">
        <v>84</v>
      </c>
      <c r="D29" s="150" t="s">
        <v>85</v>
      </c>
      <c r="E29" s="151">
        <v>12000</v>
      </c>
      <c r="F29" s="152">
        <v>7.9799999999999996E-2</v>
      </c>
      <c r="G29" s="149">
        <f t="shared" si="0"/>
        <v>957.59999999999991</v>
      </c>
      <c r="H29" s="150" t="s">
        <v>597</v>
      </c>
      <c r="I29" s="150" t="s">
        <v>635</v>
      </c>
      <c r="J29" s="150" t="s">
        <v>636</v>
      </c>
      <c r="K29" s="150" t="s">
        <v>607</v>
      </c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s="113" customFormat="1" ht="19.899999999999999" customHeight="1">
      <c r="A30" s="125">
        <v>6</v>
      </c>
      <c r="B30" s="123"/>
      <c r="C30" s="150" t="s">
        <v>86</v>
      </c>
      <c r="D30" s="150" t="s">
        <v>87</v>
      </c>
      <c r="E30" s="151">
        <v>24000</v>
      </c>
      <c r="F30" s="152">
        <v>1.3390000000000001E-2</v>
      </c>
      <c r="G30" s="149">
        <f t="shared" si="0"/>
        <v>321.36</v>
      </c>
      <c r="H30" s="150" t="s">
        <v>637</v>
      </c>
      <c r="I30" s="150" t="s">
        <v>638</v>
      </c>
      <c r="J30" s="150" t="s">
        <v>639</v>
      </c>
      <c r="K30" s="150" t="s">
        <v>593</v>
      </c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s="113" customFormat="1" ht="19.899999999999999" customHeight="1">
      <c r="A31" s="125">
        <v>7</v>
      </c>
      <c r="B31" s="123"/>
      <c r="C31" s="150" t="s">
        <v>88</v>
      </c>
      <c r="D31" s="150" t="s">
        <v>89</v>
      </c>
      <c r="E31" s="151">
        <v>30000</v>
      </c>
      <c r="F31" s="152">
        <v>5.77E-3</v>
      </c>
      <c r="G31" s="149">
        <f t="shared" si="0"/>
        <v>173.1</v>
      </c>
      <c r="H31" s="150" t="s">
        <v>640</v>
      </c>
      <c r="I31" s="150" t="s">
        <v>638</v>
      </c>
      <c r="J31" s="150" t="s">
        <v>641</v>
      </c>
      <c r="K31" s="150" t="s">
        <v>607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s="113" customFormat="1" ht="19.899999999999999" customHeight="1">
      <c r="A32" s="125">
        <v>8</v>
      </c>
      <c r="B32" s="123"/>
      <c r="C32" s="150" t="s">
        <v>90</v>
      </c>
      <c r="D32" s="150" t="s">
        <v>91</v>
      </c>
      <c r="E32" s="151">
        <v>40000</v>
      </c>
      <c r="F32" s="152">
        <v>1.6480000000000002E-2</v>
      </c>
      <c r="G32" s="149">
        <f t="shared" si="0"/>
        <v>659.2</v>
      </c>
      <c r="H32" s="150" t="s">
        <v>642</v>
      </c>
      <c r="I32" s="150" t="s">
        <v>643</v>
      </c>
      <c r="J32" s="150" t="s">
        <v>644</v>
      </c>
      <c r="K32" s="150" t="s">
        <v>645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s="113" customFormat="1" ht="19.899999999999999" customHeight="1">
      <c r="A33" s="125">
        <v>9</v>
      </c>
      <c r="B33" s="123"/>
      <c r="C33" s="150" t="s">
        <v>92</v>
      </c>
      <c r="D33" s="150" t="s">
        <v>93</v>
      </c>
      <c r="E33" s="151">
        <v>24000</v>
      </c>
      <c r="F33" s="152">
        <v>1.491E-2</v>
      </c>
      <c r="G33" s="149">
        <f t="shared" si="0"/>
        <v>357.84</v>
      </c>
      <c r="H33" s="150" t="s">
        <v>646</v>
      </c>
      <c r="I33" s="150" t="s">
        <v>647</v>
      </c>
      <c r="J33" s="150" t="s">
        <v>648</v>
      </c>
      <c r="K33" s="150" t="s">
        <v>649</v>
      </c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s="113" customFormat="1" ht="19.899999999999999" customHeight="1">
      <c r="A34" s="125">
        <v>1</v>
      </c>
      <c r="B34" s="123"/>
      <c r="C34" s="150" t="s">
        <v>94</v>
      </c>
      <c r="D34" s="150" t="s">
        <v>95</v>
      </c>
      <c r="E34" s="151">
        <v>20000</v>
      </c>
      <c r="F34" s="152">
        <v>1.575E-2</v>
      </c>
      <c r="G34" s="149">
        <f t="shared" si="0"/>
        <v>315</v>
      </c>
      <c r="H34" s="150" t="s">
        <v>646</v>
      </c>
      <c r="I34" s="150" t="s">
        <v>647</v>
      </c>
      <c r="J34" s="150" t="s">
        <v>650</v>
      </c>
      <c r="K34" s="150" t="s">
        <v>649</v>
      </c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s="113" customFormat="1" ht="19.899999999999999" customHeight="1">
      <c r="A35" s="125">
        <v>2</v>
      </c>
      <c r="B35" s="123"/>
      <c r="C35" s="150" t="s">
        <v>96</v>
      </c>
      <c r="D35" s="150" t="s">
        <v>97</v>
      </c>
      <c r="E35" s="151">
        <v>24000</v>
      </c>
      <c r="F35" s="152">
        <v>4.5150000000000003E-2</v>
      </c>
      <c r="G35" s="149">
        <f t="shared" si="0"/>
        <v>1083.6000000000001</v>
      </c>
      <c r="H35" s="150" t="s">
        <v>651</v>
      </c>
      <c r="I35" s="150" t="s">
        <v>652</v>
      </c>
      <c r="J35" s="150" t="s">
        <v>653</v>
      </c>
      <c r="K35" s="150" t="s">
        <v>630</v>
      </c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s="113" customFormat="1" ht="19.899999999999999" customHeight="1">
      <c r="A36" s="125">
        <v>3</v>
      </c>
      <c r="B36" s="123"/>
      <c r="C36" s="150" t="s">
        <v>98</v>
      </c>
      <c r="D36" s="150" t="s">
        <v>99</v>
      </c>
      <c r="E36" s="151">
        <v>368000</v>
      </c>
      <c r="F36" s="152">
        <v>1.6910000000000001E-2</v>
      </c>
      <c r="G36" s="149">
        <f t="shared" si="0"/>
        <v>6222.88</v>
      </c>
      <c r="H36" s="150" t="s">
        <v>637</v>
      </c>
      <c r="I36" s="150" t="s">
        <v>638</v>
      </c>
      <c r="J36" s="150" t="s">
        <v>654</v>
      </c>
      <c r="K36" s="150" t="s">
        <v>593</v>
      </c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s="113" customFormat="1" ht="19.899999999999999" customHeight="1">
      <c r="A37" s="125">
        <v>4</v>
      </c>
      <c r="B37" s="123"/>
      <c r="C37" s="150" t="s">
        <v>100</v>
      </c>
      <c r="D37" s="150" t="s">
        <v>101</v>
      </c>
      <c r="E37" s="151">
        <v>6000</v>
      </c>
      <c r="F37" s="152">
        <v>1.575E-2</v>
      </c>
      <c r="G37" s="149">
        <f t="shared" si="0"/>
        <v>94.5</v>
      </c>
      <c r="H37" s="150" t="s">
        <v>646</v>
      </c>
      <c r="I37" s="150" t="s">
        <v>647</v>
      </c>
      <c r="J37" s="150" t="s">
        <v>655</v>
      </c>
      <c r="K37" s="150" t="s">
        <v>649</v>
      </c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s="113" customFormat="1" ht="19.899999999999999" customHeight="1">
      <c r="A38" s="125">
        <v>5</v>
      </c>
      <c r="B38" s="123"/>
      <c r="C38" s="150" t="s">
        <v>102</v>
      </c>
      <c r="D38" s="150" t="s">
        <v>103</v>
      </c>
      <c r="E38" s="151">
        <v>6000</v>
      </c>
      <c r="F38" s="152">
        <v>5.5199999999999999E-2</v>
      </c>
      <c r="G38" s="149">
        <f t="shared" si="0"/>
        <v>331.2</v>
      </c>
      <c r="H38" s="150" t="s">
        <v>656</v>
      </c>
      <c r="I38" s="150" t="s">
        <v>657</v>
      </c>
      <c r="J38" s="150" t="s">
        <v>658</v>
      </c>
      <c r="K38" s="150" t="s">
        <v>607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s="113" customFormat="1" ht="19.899999999999999" customHeight="1">
      <c r="A39" s="125">
        <v>6</v>
      </c>
      <c r="B39" s="123"/>
      <c r="C39" s="150" t="s">
        <v>104</v>
      </c>
      <c r="D39" s="150" t="s">
        <v>105</v>
      </c>
      <c r="E39" s="151">
        <v>24000</v>
      </c>
      <c r="F39" s="152">
        <v>1.9570000000000001E-2</v>
      </c>
      <c r="G39" s="149">
        <f t="shared" si="0"/>
        <v>469.68</v>
      </c>
      <c r="H39" s="150" t="s">
        <v>640</v>
      </c>
      <c r="I39" s="150" t="s">
        <v>638</v>
      </c>
      <c r="J39" s="150" t="s">
        <v>659</v>
      </c>
      <c r="K39" s="150" t="s">
        <v>607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s="113" customFormat="1" ht="19.899999999999999" customHeight="1">
      <c r="A40" s="125">
        <v>7</v>
      </c>
      <c r="B40" s="123"/>
      <c r="C40" s="150" t="s">
        <v>106</v>
      </c>
      <c r="D40" s="150" t="s">
        <v>107</v>
      </c>
      <c r="E40" s="151">
        <v>3000</v>
      </c>
      <c r="F40" s="152">
        <v>7.5810000000000002E-2</v>
      </c>
      <c r="G40" s="149">
        <f t="shared" si="0"/>
        <v>227.43</v>
      </c>
      <c r="H40" s="150" t="s">
        <v>656</v>
      </c>
      <c r="I40" s="150" t="s">
        <v>657</v>
      </c>
      <c r="J40" s="150" t="s">
        <v>660</v>
      </c>
      <c r="K40" s="150" t="s">
        <v>607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 spans="1:21" s="113" customFormat="1" ht="19.899999999999999" customHeight="1">
      <c r="A41" s="125">
        <v>8</v>
      </c>
      <c r="B41" s="123"/>
      <c r="C41" s="150" t="s">
        <v>108</v>
      </c>
      <c r="D41" s="150" t="s">
        <v>109</v>
      </c>
      <c r="E41" s="151">
        <v>8000</v>
      </c>
      <c r="F41" s="152">
        <v>5.04E-2</v>
      </c>
      <c r="G41" s="149">
        <f t="shared" si="0"/>
        <v>403.2</v>
      </c>
      <c r="H41" s="150" t="s">
        <v>651</v>
      </c>
      <c r="I41" s="150" t="s">
        <v>652</v>
      </c>
      <c r="J41" s="150" t="s">
        <v>661</v>
      </c>
      <c r="K41" s="150" t="s">
        <v>634</v>
      </c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1:21" s="113" customFormat="1" ht="19.899999999999999" customHeight="1">
      <c r="A42" s="125">
        <v>9</v>
      </c>
      <c r="B42" s="123"/>
      <c r="C42" s="150" t="s">
        <v>110</v>
      </c>
      <c r="D42" s="150" t="s">
        <v>111</v>
      </c>
      <c r="E42" s="151">
        <v>18000</v>
      </c>
      <c r="F42" s="152">
        <v>4.5999999999999999E-2</v>
      </c>
      <c r="G42" s="149">
        <f t="shared" si="0"/>
        <v>828</v>
      </c>
      <c r="H42" s="150" t="s">
        <v>640</v>
      </c>
      <c r="I42" s="150" t="s">
        <v>638</v>
      </c>
      <c r="J42" s="150" t="s">
        <v>662</v>
      </c>
      <c r="K42" s="150" t="s">
        <v>663</v>
      </c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 spans="1:21" s="113" customFormat="1" ht="19.899999999999999" customHeight="1">
      <c r="A43" s="125">
        <v>10</v>
      </c>
      <c r="B43" s="123"/>
      <c r="C43" s="150" t="s">
        <v>112</v>
      </c>
      <c r="D43" s="150" t="s">
        <v>113</v>
      </c>
      <c r="E43" s="151">
        <v>6000</v>
      </c>
      <c r="F43" s="152">
        <v>5.8799999999999998E-2</v>
      </c>
      <c r="G43" s="149">
        <f t="shared" si="0"/>
        <v>352.8</v>
      </c>
      <c r="H43" s="150" t="s">
        <v>664</v>
      </c>
      <c r="I43" s="150" t="s">
        <v>665</v>
      </c>
      <c r="J43" s="150" t="s">
        <v>666</v>
      </c>
      <c r="K43" s="150" t="s">
        <v>611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1:21" s="113" customFormat="1" ht="19.899999999999999" customHeight="1">
      <c r="A44" s="125">
        <v>11</v>
      </c>
      <c r="B44" s="123"/>
      <c r="C44" s="150" t="s">
        <v>114</v>
      </c>
      <c r="D44" s="150" t="s">
        <v>115</v>
      </c>
      <c r="E44" s="151">
        <v>18000</v>
      </c>
      <c r="F44" s="152">
        <v>5.7750000000000003E-2</v>
      </c>
      <c r="G44" s="149">
        <f t="shared" si="0"/>
        <v>1039.5</v>
      </c>
      <c r="H44" s="150" t="s">
        <v>664</v>
      </c>
      <c r="I44" s="150" t="s">
        <v>667</v>
      </c>
      <c r="J44" s="150" t="s">
        <v>668</v>
      </c>
      <c r="K44" s="150" t="s">
        <v>645</v>
      </c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 spans="1:21" s="113" customFormat="1" ht="19.899999999999999" customHeight="1">
      <c r="A45" s="125">
        <v>12</v>
      </c>
      <c r="B45" s="123"/>
      <c r="C45" s="150" t="s">
        <v>116</v>
      </c>
      <c r="D45" s="150" t="s">
        <v>117</v>
      </c>
      <c r="E45" s="151">
        <v>6000</v>
      </c>
      <c r="F45" s="152">
        <v>3.2969999999999999E-2</v>
      </c>
      <c r="G45" s="149">
        <f t="shared" si="0"/>
        <v>197.82</v>
      </c>
      <c r="H45" s="150" t="s">
        <v>669</v>
      </c>
      <c r="I45" s="150" t="s">
        <v>670</v>
      </c>
      <c r="J45" s="150" t="s">
        <v>671</v>
      </c>
      <c r="K45" s="150" t="s">
        <v>607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1" s="113" customFormat="1" ht="19.899999999999999" customHeight="1">
      <c r="A46" s="125">
        <v>13</v>
      </c>
      <c r="B46" s="123"/>
      <c r="C46" s="150" t="s">
        <v>118</v>
      </c>
      <c r="D46" s="150" t="s">
        <v>119</v>
      </c>
      <c r="E46" s="151">
        <v>9000</v>
      </c>
      <c r="F46" s="152">
        <v>1.6799999999999999E-2</v>
      </c>
      <c r="G46" s="149">
        <f t="shared" si="0"/>
        <v>151.19999999999999</v>
      </c>
      <c r="H46" s="150" t="s">
        <v>672</v>
      </c>
      <c r="I46" s="150" t="s">
        <v>673</v>
      </c>
      <c r="J46" s="150" t="s">
        <v>674</v>
      </c>
      <c r="K46" s="150" t="s">
        <v>611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s="113" customFormat="1" ht="19.899999999999999" customHeight="1">
      <c r="A47" s="125">
        <v>14</v>
      </c>
      <c r="B47" s="123"/>
      <c r="C47" s="150" t="s">
        <v>120</v>
      </c>
      <c r="D47" s="150" t="s">
        <v>121</v>
      </c>
      <c r="E47" s="151">
        <v>3000</v>
      </c>
      <c r="F47" s="152">
        <v>2.068E-2</v>
      </c>
      <c r="G47" s="149">
        <f t="shared" si="0"/>
        <v>62.04</v>
      </c>
      <c r="H47" s="150" t="s">
        <v>675</v>
      </c>
      <c r="I47" s="150" t="s">
        <v>676</v>
      </c>
      <c r="J47" s="150" t="s">
        <v>677</v>
      </c>
      <c r="K47" s="150" t="s">
        <v>678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1:21" s="113" customFormat="1" ht="19.899999999999999" customHeight="1">
      <c r="A48" s="125">
        <v>15</v>
      </c>
      <c r="B48" s="123"/>
      <c r="C48" s="150" t="s">
        <v>122</v>
      </c>
      <c r="D48" s="150" t="s">
        <v>123</v>
      </c>
      <c r="E48" s="151">
        <v>40000</v>
      </c>
      <c r="F48" s="152">
        <v>9.4500000000000001E-3</v>
      </c>
      <c r="G48" s="149">
        <f t="shared" si="0"/>
        <v>378</v>
      </c>
      <c r="H48" s="150" t="s">
        <v>679</v>
      </c>
      <c r="I48" s="150" t="s">
        <v>680</v>
      </c>
      <c r="J48" s="150" t="s">
        <v>681</v>
      </c>
      <c r="K48" s="150" t="s">
        <v>611</v>
      </c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 spans="1:21" s="113" customFormat="1" ht="19.899999999999999" customHeight="1">
      <c r="A49" s="125">
        <v>16</v>
      </c>
      <c r="B49" s="123"/>
      <c r="C49" s="150" t="s">
        <v>124</v>
      </c>
      <c r="D49" s="150" t="s">
        <v>125</v>
      </c>
      <c r="E49" s="151">
        <v>30000</v>
      </c>
      <c r="F49" s="152">
        <v>6.7000000000000002E-3</v>
      </c>
      <c r="G49" s="149">
        <f t="shared" si="0"/>
        <v>201</v>
      </c>
      <c r="H49" s="150" t="s">
        <v>637</v>
      </c>
      <c r="I49" s="150" t="s">
        <v>638</v>
      </c>
      <c r="J49" s="150" t="s">
        <v>682</v>
      </c>
      <c r="K49" s="150" t="s">
        <v>593</v>
      </c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1:21" s="113" customFormat="1" ht="19.899999999999999" customHeight="1">
      <c r="A50" s="125">
        <v>17</v>
      </c>
      <c r="B50" s="123"/>
      <c r="C50" s="150" t="s">
        <v>126</v>
      </c>
      <c r="D50" s="150" t="s">
        <v>127</v>
      </c>
      <c r="E50" s="151">
        <v>40000</v>
      </c>
      <c r="F50" s="152">
        <v>7.3499999999999998E-3</v>
      </c>
      <c r="G50" s="149">
        <f t="shared" si="0"/>
        <v>294</v>
      </c>
      <c r="H50" s="150" t="s">
        <v>637</v>
      </c>
      <c r="I50" s="150" t="s">
        <v>638</v>
      </c>
      <c r="J50" s="150" t="s">
        <v>683</v>
      </c>
      <c r="K50" s="150" t="s">
        <v>593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 spans="1:21" s="113" customFormat="1" ht="19.899999999999999" customHeight="1">
      <c r="A51" s="125">
        <v>18</v>
      </c>
      <c r="B51" s="123"/>
      <c r="C51" s="150" t="s">
        <v>128</v>
      </c>
      <c r="D51" s="150" t="s">
        <v>129</v>
      </c>
      <c r="E51" s="151">
        <v>249000</v>
      </c>
      <c r="F51" s="152">
        <v>6.0899999999999999E-3</v>
      </c>
      <c r="G51" s="149">
        <f t="shared" si="0"/>
        <v>1516.41</v>
      </c>
      <c r="H51" s="150" t="s">
        <v>637</v>
      </c>
      <c r="I51" s="150" t="s">
        <v>684</v>
      </c>
      <c r="J51" s="150" t="s">
        <v>685</v>
      </c>
      <c r="K51" s="150" t="s">
        <v>607</v>
      </c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1:21" s="113" customFormat="1" ht="19.899999999999999" customHeight="1">
      <c r="A52" s="125">
        <v>19</v>
      </c>
      <c r="B52" s="123"/>
      <c r="C52" s="150" t="s">
        <v>130</v>
      </c>
      <c r="D52" s="150" t="s">
        <v>131</v>
      </c>
      <c r="E52" s="151">
        <v>87000</v>
      </c>
      <c r="F52" s="152">
        <v>5.77E-3</v>
      </c>
      <c r="G52" s="149">
        <f t="shared" si="0"/>
        <v>501.99</v>
      </c>
      <c r="H52" s="150" t="s">
        <v>686</v>
      </c>
      <c r="I52" s="150" t="s">
        <v>687</v>
      </c>
      <c r="J52" s="150" t="s">
        <v>688</v>
      </c>
      <c r="K52" s="150" t="s">
        <v>607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1:21" s="113" customFormat="1" ht="19.899999999999999" customHeight="1">
      <c r="A53" s="125">
        <v>20</v>
      </c>
      <c r="B53" s="123"/>
      <c r="C53" s="150" t="s">
        <v>132</v>
      </c>
      <c r="D53" s="150" t="s">
        <v>133</v>
      </c>
      <c r="E53" s="151">
        <v>6000</v>
      </c>
      <c r="F53" s="152">
        <v>1.942E-2</v>
      </c>
      <c r="G53" s="149">
        <f t="shared" si="0"/>
        <v>116.52</v>
      </c>
      <c r="H53" s="150" t="s">
        <v>689</v>
      </c>
      <c r="I53" s="150" t="s">
        <v>652</v>
      </c>
      <c r="J53" s="150" t="s">
        <v>690</v>
      </c>
      <c r="K53" s="150" t="s">
        <v>691</v>
      </c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1:21" s="113" customFormat="1" ht="19.899999999999999" customHeight="1">
      <c r="A54" s="125">
        <v>1</v>
      </c>
      <c r="B54" s="123"/>
      <c r="C54" s="150" t="s">
        <v>134</v>
      </c>
      <c r="D54" s="150" t="s">
        <v>135</v>
      </c>
      <c r="E54" s="151">
        <v>90000</v>
      </c>
      <c r="F54" s="152">
        <v>1.491E-2</v>
      </c>
      <c r="G54" s="149">
        <f t="shared" si="0"/>
        <v>1341.8999999999999</v>
      </c>
      <c r="H54" s="150" t="s">
        <v>637</v>
      </c>
      <c r="I54" s="150" t="s">
        <v>638</v>
      </c>
      <c r="J54" s="150" t="s">
        <v>692</v>
      </c>
      <c r="K54" s="150" t="s">
        <v>593</v>
      </c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1:21" s="113" customFormat="1" ht="19.899999999999999" customHeight="1">
      <c r="A55" s="125">
        <v>2</v>
      </c>
      <c r="B55" s="123"/>
      <c r="C55" s="150" t="s">
        <v>136</v>
      </c>
      <c r="D55" s="150" t="s">
        <v>137</v>
      </c>
      <c r="E55" s="151">
        <v>40000</v>
      </c>
      <c r="F55" s="152">
        <v>3.6700000000000001E-3</v>
      </c>
      <c r="G55" s="149">
        <f t="shared" si="0"/>
        <v>146.80000000000001</v>
      </c>
      <c r="H55" s="150" t="s">
        <v>693</v>
      </c>
      <c r="I55" s="150" t="s">
        <v>694</v>
      </c>
      <c r="J55" s="150" t="s">
        <v>695</v>
      </c>
      <c r="K55" s="150" t="s">
        <v>611</v>
      </c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1:21" s="113" customFormat="1" ht="19.899999999999999" customHeight="1">
      <c r="A56" s="125">
        <v>3</v>
      </c>
      <c r="B56" s="123"/>
      <c r="C56" s="150" t="s">
        <v>138</v>
      </c>
      <c r="D56" s="150" t="s">
        <v>139</v>
      </c>
      <c r="E56" s="151">
        <v>116000</v>
      </c>
      <c r="F56" s="152">
        <v>1.7099999999999999E-3</v>
      </c>
      <c r="G56" s="149">
        <f t="shared" si="0"/>
        <v>198.35999999999999</v>
      </c>
      <c r="H56" s="150" t="s">
        <v>696</v>
      </c>
      <c r="I56" s="150" t="s">
        <v>697</v>
      </c>
      <c r="J56" s="150" t="s">
        <v>698</v>
      </c>
      <c r="K56" s="150" t="s">
        <v>616</v>
      </c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 spans="1:21" s="113" customFormat="1" ht="19.899999999999999" customHeight="1">
      <c r="A57" s="125">
        <v>4</v>
      </c>
      <c r="B57" s="123"/>
      <c r="C57" s="150" t="s">
        <v>140</v>
      </c>
      <c r="D57" s="150" t="s">
        <v>141</v>
      </c>
      <c r="E57" s="151">
        <v>72000</v>
      </c>
      <c r="F57" s="152">
        <v>1.1100000000000001E-3</v>
      </c>
      <c r="G57" s="149">
        <f t="shared" si="0"/>
        <v>79.92</v>
      </c>
      <c r="H57" s="150" t="s">
        <v>699</v>
      </c>
      <c r="I57" s="150" t="s">
        <v>700</v>
      </c>
      <c r="J57" s="150" t="s">
        <v>701</v>
      </c>
      <c r="K57" s="150" t="s">
        <v>593</v>
      </c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 spans="1:21" s="113" customFormat="1" ht="19.899999999999999" customHeight="1">
      <c r="A58" s="125">
        <v>5</v>
      </c>
      <c r="B58" s="123"/>
      <c r="C58" s="150" t="s">
        <v>142</v>
      </c>
      <c r="D58" s="150" t="s">
        <v>143</v>
      </c>
      <c r="E58" s="151">
        <v>300</v>
      </c>
      <c r="F58" s="152">
        <v>1.41E-3</v>
      </c>
      <c r="G58" s="149">
        <f t="shared" si="0"/>
        <v>0.42299999999999999</v>
      </c>
      <c r="H58" s="150" t="s">
        <v>702</v>
      </c>
      <c r="I58" s="150" t="s">
        <v>703</v>
      </c>
      <c r="J58" s="150" t="s">
        <v>704</v>
      </c>
      <c r="K58" s="150" t="s">
        <v>705</v>
      </c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1:21" s="113" customFormat="1" ht="19.899999999999999" customHeight="1">
      <c r="A59" s="125">
        <v>6</v>
      </c>
      <c r="B59" s="123"/>
      <c r="C59" s="150" t="s">
        <v>144</v>
      </c>
      <c r="D59" s="150" t="s">
        <v>145</v>
      </c>
      <c r="E59" s="151">
        <v>72000</v>
      </c>
      <c r="F59" s="152">
        <v>1.6100000000000001E-3</v>
      </c>
      <c r="G59" s="149">
        <f t="shared" si="0"/>
        <v>115.92</v>
      </c>
      <c r="H59" s="150" t="s">
        <v>706</v>
      </c>
      <c r="I59" s="150" t="s">
        <v>707</v>
      </c>
      <c r="J59" s="150" t="s">
        <v>708</v>
      </c>
      <c r="K59" s="150" t="s">
        <v>611</v>
      </c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 spans="1:21" s="113" customFormat="1" ht="19.899999999999999" customHeight="1">
      <c r="A60" s="125">
        <v>7</v>
      </c>
      <c r="B60" s="123"/>
      <c r="C60" s="150" t="s">
        <v>146</v>
      </c>
      <c r="D60" s="150" t="s">
        <v>147</v>
      </c>
      <c r="E60" s="151">
        <v>300</v>
      </c>
      <c r="F60" s="152">
        <v>1.89E-3</v>
      </c>
      <c r="G60" s="149">
        <f t="shared" si="0"/>
        <v>0.56699999999999995</v>
      </c>
      <c r="H60" s="150" t="s">
        <v>709</v>
      </c>
      <c r="I60" s="150" t="s">
        <v>710</v>
      </c>
      <c r="J60" s="150" t="s">
        <v>711</v>
      </c>
      <c r="K60" s="150" t="s">
        <v>712</v>
      </c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1:21" s="113" customFormat="1" ht="19.899999999999999" customHeight="1">
      <c r="A61" s="125">
        <v>8</v>
      </c>
      <c r="B61" s="123"/>
      <c r="C61" s="150" t="s">
        <v>148</v>
      </c>
      <c r="D61" s="150" t="s">
        <v>149</v>
      </c>
      <c r="E61" s="151">
        <v>50000</v>
      </c>
      <c r="F61" s="152">
        <v>5.4999999999999997E-3</v>
      </c>
      <c r="G61" s="149">
        <f t="shared" si="0"/>
        <v>275</v>
      </c>
      <c r="H61" s="150" t="s">
        <v>713</v>
      </c>
      <c r="I61" s="150" t="s">
        <v>714</v>
      </c>
      <c r="J61" s="150" t="s">
        <v>715</v>
      </c>
      <c r="K61" s="150" t="s">
        <v>616</v>
      </c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 spans="1:21" s="113" customFormat="1" ht="19.899999999999999" customHeight="1">
      <c r="A62" s="125">
        <v>9</v>
      </c>
      <c r="B62" s="123"/>
      <c r="C62" s="150" t="s">
        <v>150</v>
      </c>
      <c r="D62" s="150" t="s">
        <v>151</v>
      </c>
      <c r="E62" s="151">
        <v>30000</v>
      </c>
      <c r="F62" s="152">
        <v>7.79E-3</v>
      </c>
      <c r="G62" s="149">
        <f t="shared" si="0"/>
        <v>233.7</v>
      </c>
      <c r="H62" s="150" t="s">
        <v>713</v>
      </c>
      <c r="I62" s="150" t="s">
        <v>714</v>
      </c>
      <c r="J62" s="150" t="s">
        <v>716</v>
      </c>
      <c r="K62" s="150" t="s">
        <v>616</v>
      </c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1:21" s="113" customFormat="1" ht="19.899999999999999" customHeight="1">
      <c r="A63" s="125">
        <v>1</v>
      </c>
      <c r="B63" s="123"/>
      <c r="C63" s="150" t="s">
        <v>152</v>
      </c>
      <c r="D63" s="150" t="s">
        <v>153</v>
      </c>
      <c r="E63" s="151">
        <v>10000</v>
      </c>
      <c r="F63" s="152">
        <v>9.1999999999999998E-3</v>
      </c>
      <c r="G63" s="149">
        <f t="shared" si="0"/>
        <v>92</v>
      </c>
      <c r="H63" s="150" t="s">
        <v>717</v>
      </c>
      <c r="I63" s="150" t="s">
        <v>718</v>
      </c>
      <c r="J63" s="150" t="s">
        <v>719</v>
      </c>
      <c r="K63" s="150" t="s">
        <v>616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 spans="1:21" s="113" customFormat="1" ht="19.899999999999999" customHeight="1">
      <c r="A64" s="125">
        <v>2</v>
      </c>
      <c r="B64" s="123"/>
      <c r="C64" s="150" t="s">
        <v>154</v>
      </c>
      <c r="D64" s="150" t="s">
        <v>155</v>
      </c>
      <c r="E64" s="151">
        <v>20000</v>
      </c>
      <c r="F64" s="152">
        <v>1.33E-3</v>
      </c>
      <c r="G64" s="149">
        <f t="shared" si="0"/>
        <v>26.6</v>
      </c>
      <c r="H64" s="150" t="s">
        <v>720</v>
      </c>
      <c r="I64" s="150" t="s">
        <v>721</v>
      </c>
      <c r="J64" s="150" t="s">
        <v>722</v>
      </c>
      <c r="K64" s="150" t="s">
        <v>611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1:21" s="113" customFormat="1" ht="19.899999999999999" customHeight="1">
      <c r="A65" s="125">
        <v>3</v>
      </c>
      <c r="B65" s="123"/>
      <c r="C65" s="150" t="s">
        <v>156</v>
      </c>
      <c r="D65" s="150" t="s">
        <v>157</v>
      </c>
      <c r="E65" s="151">
        <v>75000</v>
      </c>
      <c r="F65" s="152">
        <v>6.8000000000000005E-4</v>
      </c>
      <c r="G65" s="149">
        <f t="shared" si="0"/>
        <v>51.000000000000007</v>
      </c>
      <c r="H65" s="150" t="s">
        <v>723</v>
      </c>
      <c r="I65" s="150" t="s">
        <v>724</v>
      </c>
      <c r="J65" s="150" t="s">
        <v>725</v>
      </c>
      <c r="K65" s="150" t="s">
        <v>616</v>
      </c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 spans="1:21" s="113" customFormat="1" ht="19.899999999999999" customHeight="1">
      <c r="A66" s="125">
        <v>4</v>
      </c>
      <c r="B66" s="123"/>
      <c r="C66" s="150" t="s">
        <v>158</v>
      </c>
      <c r="D66" s="150" t="s">
        <v>159</v>
      </c>
      <c r="E66" s="151">
        <v>10000</v>
      </c>
      <c r="F66" s="152">
        <v>1.33E-3</v>
      </c>
      <c r="G66" s="149">
        <f t="shared" si="0"/>
        <v>13.3</v>
      </c>
      <c r="H66" s="150" t="s">
        <v>726</v>
      </c>
      <c r="I66" s="150" t="s">
        <v>727</v>
      </c>
      <c r="J66" s="150" t="s">
        <v>728</v>
      </c>
      <c r="K66" s="150" t="s">
        <v>611</v>
      </c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1:21" s="113" customFormat="1" ht="19.899999999999999" customHeight="1">
      <c r="A67" s="125">
        <v>5</v>
      </c>
      <c r="B67" s="123"/>
      <c r="C67" s="150" t="s">
        <v>160</v>
      </c>
      <c r="D67" s="150" t="s">
        <v>161</v>
      </c>
      <c r="E67" s="151">
        <v>20000</v>
      </c>
      <c r="F67" s="152">
        <v>1.2199999999999999E-3</v>
      </c>
      <c r="G67" s="149">
        <f t="shared" si="0"/>
        <v>24.4</v>
      </c>
      <c r="H67" s="150" t="s">
        <v>720</v>
      </c>
      <c r="I67" s="150" t="s">
        <v>721</v>
      </c>
      <c r="J67" s="150" t="s">
        <v>729</v>
      </c>
      <c r="K67" s="150" t="s">
        <v>616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1:21" s="113" customFormat="1" ht="19.899999999999999" customHeight="1">
      <c r="A68" s="125">
        <v>6</v>
      </c>
      <c r="B68" s="123"/>
      <c r="C68" s="150" t="s">
        <v>162</v>
      </c>
      <c r="D68" s="150" t="s">
        <v>163</v>
      </c>
      <c r="E68" s="151">
        <v>20000</v>
      </c>
      <c r="F68" s="152">
        <v>2.1299999999999999E-3</v>
      </c>
      <c r="G68" s="149">
        <f t="shared" si="0"/>
        <v>42.6</v>
      </c>
      <c r="H68" s="150" t="s">
        <v>726</v>
      </c>
      <c r="I68" s="150" t="s">
        <v>727</v>
      </c>
      <c r="J68" s="150" t="s">
        <v>730</v>
      </c>
      <c r="K68" s="150" t="s">
        <v>616</v>
      </c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1:21" s="113" customFormat="1" ht="19.899999999999999" customHeight="1">
      <c r="A69" s="125">
        <v>7</v>
      </c>
      <c r="B69" s="123"/>
      <c r="C69" s="150" t="s">
        <v>164</v>
      </c>
      <c r="D69" s="150" t="s">
        <v>165</v>
      </c>
      <c r="E69" s="151">
        <v>20000</v>
      </c>
      <c r="F69" s="152">
        <v>9.1E-4</v>
      </c>
      <c r="G69" s="149">
        <f t="shared" si="0"/>
        <v>18.2</v>
      </c>
      <c r="H69" s="150" t="s">
        <v>726</v>
      </c>
      <c r="I69" s="150" t="s">
        <v>727</v>
      </c>
      <c r="J69" s="150" t="s">
        <v>731</v>
      </c>
      <c r="K69" s="150" t="s">
        <v>611</v>
      </c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 spans="1:21" s="113" customFormat="1" ht="19.899999999999999" customHeight="1">
      <c r="A70" s="125">
        <v>8</v>
      </c>
      <c r="B70" s="123"/>
      <c r="C70" s="150" t="s">
        <v>166</v>
      </c>
      <c r="D70" s="150" t="s">
        <v>167</v>
      </c>
      <c r="E70" s="151">
        <v>20000</v>
      </c>
      <c r="F70" s="152">
        <v>8.8000000000000003E-4</v>
      </c>
      <c r="G70" s="149">
        <f t="shared" si="0"/>
        <v>17.600000000000001</v>
      </c>
      <c r="H70" s="150" t="s">
        <v>720</v>
      </c>
      <c r="I70" s="150" t="s">
        <v>732</v>
      </c>
      <c r="J70" s="150" t="s">
        <v>733</v>
      </c>
      <c r="K70" s="150" t="s">
        <v>611</v>
      </c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21" s="113" customFormat="1" ht="19.899999999999999" customHeight="1">
      <c r="A71" s="125">
        <v>9</v>
      </c>
      <c r="B71" s="123"/>
      <c r="C71" s="150" t="s">
        <v>168</v>
      </c>
      <c r="D71" s="150" t="s">
        <v>169</v>
      </c>
      <c r="E71" s="151">
        <v>20000</v>
      </c>
      <c r="F71" s="152">
        <v>0.03</v>
      </c>
      <c r="G71" s="149">
        <f t="shared" si="0"/>
        <v>600</v>
      </c>
      <c r="H71" s="150" t="s">
        <v>720</v>
      </c>
      <c r="I71" s="150" t="s">
        <v>732</v>
      </c>
      <c r="J71" s="150" t="s">
        <v>734</v>
      </c>
      <c r="K71" s="150" t="s">
        <v>611</v>
      </c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1:21" s="113" customFormat="1" ht="19.899999999999999" customHeight="1">
      <c r="A72" s="125">
        <v>1</v>
      </c>
      <c r="B72" s="123"/>
      <c r="C72" s="150" t="s">
        <v>170</v>
      </c>
      <c r="D72" s="150" t="s">
        <v>171</v>
      </c>
      <c r="E72" s="151">
        <v>70000</v>
      </c>
      <c r="F72" s="152">
        <v>3.1099999999999999E-3</v>
      </c>
      <c r="G72" s="149">
        <f t="shared" si="0"/>
        <v>217.7</v>
      </c>
      <c r="H72" s="150" t="s">
        <v>723</v>
      </c>
      <c r="I72" s="150" t="s">
        <v>724</v>
      </c>
      <c r="J72" s="150" t="s">
        <v>735</v>
      </c>
      <c r="K72" s="150" t="s">
        <v>611</v>
      </c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21" s="113" customFormat="1" ht="19.899999999999999" customHeight="1">
      <c r="A73" s="125">
        <v>2</v>
      </c>
      <c r="B73" s="123"/>
      <c r="C73" s="150" t="s">
        <v>172</v>
      </c>
      <c r="D73" s="150" t="s">
        <v>173</v>
      </c>
      <c r="E73" s="151">
        <v>100000</v>
      </c>
      <c r="F73" s="152">
        <v>2.4199999999999998E-3</v>
      </c>
      <c r="G73" s="149">
        <f t="shared" si="0"/>
        <v>241.99999999999997</v>
      </c>
      <c r="H73" s="150" t="s">
        <v>720</v>
      </c>
      <c r="I73" s="150" t="s">
        <v>732</v>
      </c>
      <c r="J73" s="150" t="s">
        <v>736</v>
      </c>
      <c r="K73" s="150" t="s">
        <v>611</v>
      </c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1:21" s="113" customFormat="1" ht="19.899999999999999" customHeight="1">
      <c r="A74" s="125">
        <v>3</v>
      </c>
      <c r="B74" s="123"/>
      <c r="C74" s="150" t="s">
        <v>174</v>
      </c>
      <c r="D74" s="150" t="s">
        <v>175</v>
      </c>
      <c r="E74" s="151">
        <v>30000</v>
      </c>
      <c r="F74" s="152">
        <v>9.1999999999999998E-3</v>
      </c>
      <c r="G74" s="149">
        <f t="shared" si="0"/>
        <v>276</v>
      </c>
      <c r="H74" s="150" t="s">
        <v>713</v>
      </c>
      <c r="I74" s="150" t="s">
        <v>714</v>
      </c>
      <c r="J74" s="150" t="s">
        <v>719</v>
      </c>
      <c r="K74" s="150" t="s">
        <v>611</v>
      </c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21" s="113" customFormat="1" ht="19.899999999999999" customHeight="1">
      <c r="A75" s="125">
        <v>4</v>
      </c>
      <c r="B75" s="123"/>
      <c r="C75" s="150" t="s">
        <v>176</v>
      </c>
      <c r="D75" s="150" t="s">
        <v>177</v>
      </c>
      <c r="E75" s="151">
        <v>135000</v>
      </c>
      <c r="F75" s="152">
        <v>4.0999999999999999E-4</v>
      </c>
      <c r="G75" s="149">
        <f t="shared" si="0"/>
        <v>55.35</v>
      </c>
      <c r="H75" s="150" t="s">
        <v>723</v>
      </c>
      <c r="I75" s="150" t="s">
        <v>724</v>
      </c>
      <c r="J75" s="150" t="s">
        <v>737</v>
      </c>
      <c r="K75" s="150" t="s">
        <v>616</v>
      </c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21" s="113" customFormat="1" ht="19.899999999999999" customHeight="1">
      <c r="A76" s="125">
        <v>5</v>
      </c>
      <c r="B76" s="123"/>
      <c r="C76" s="150" t="s">
        <v>178</v>
      </c>
      <c r="D76" s="150" t="s">
        <v>179</v>
      </c>
      <c r="E76" s="151">
        <v>70000</v>
      </c>
      <c r="F76" s="152">
        <v>6.8000000000000005E-4</v>
      </c>
      <c r="G76" s="149">
        <f t="shared" si="0"/>
        <v>47.6</v>
      </c>
      <c r="H76" s="150" t="s">
        <v>726</v>
      </c>
      <c r="I76" s="150" t="s">
        <v>727</v>
      </c>
      <c r="J76" s="150" t="s">
        <v>738</v>
      </c>
      <c r="K76" s="150" t="s">
        <v>611</v>
      </c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21" s="113" customFormat="1" ht="19.899999999999999" customHeight="1">
      <c r="A77" s="125">
        <v>6</v>
      </c>
      <c r="B77" s="123"/>
      <c r="C77" s="150" t="s">
        <v>180</v>
      </c>
      <c r="D77" s="150" t="s">
        <v>181</v>
      </c>
      <c r="E77" s="151">
        <v>190000</v>
      </c>
      <c r="F77" s="152">
        <v>5.2999999999999998E-4</v>
      </c>
      <c r="G77" s="149">
        <f t="shared" si="0"/>
        <v>100.7</v>
      </c>
      <c r="H77" s="150" t="s">
        <v>720</v>
      </c>
      <c r="I77" s="150" t="s">
        <v>732</v>
      </c>
      <c r="J77" s="150" t="s">
        <v>739</v>
      </c>
      <c r="K77" s="150" t="s">
        <v>611</v>
      </c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1:21" s="113" customFormat="1" ht="19.899999999999999" customHeight="1">
      <c r="A78" s="125">
        <v>7</v>
      </c>
      <c r="B78" s="123"/>
      <c r="C78" s="150" t="s">
        <v>182</v>
      </c>
      <c r="D78" s="150" t="s">
        <v>183</v>
      </c>
      <c r="E78" s="151">
        <v>20000</v>
      </c>
      <c r="F78" s="152">
        <v>1.48E-3</v>
      </c>
      <c r="G78" s="149">
        <f t="shared" si="0"/>
        <v>29.599999999999998</v>
      </c>
      <c r="H78" s="150" t="s">
        <v>720</v>
      </c>
      <c r="I78" s="150" t="s">
        <v>732</v>
      </c>
      <c r="J78" s="150" t="s">
        <v>740</v>
      </c>
      <c r="K78" s="150" t="s">
        <v>616</v>
      </c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 spans="1:21" s="113" customFormat="1" ht="19.899999999999999" customHeight="1">
      <c r="A79" s="125">
        <v>8</v>
      </c>
      <c r="B79" s="123"/>
      <c r="C79" s="150" t="s">
        <v>184</v>
      </c>
      <c r="D79" s="150" t="s">
        <v>185</v>
      </c>
      <c r="E79" s="151">
        <v>20000</v>
      </c>
      <c r="F79" s="152">
        <v>1.2999999999999999E-3</v>
      </c>
      <c r="G79" s="149">
        <f t="shared" si="0"/>
        <v>26</v>
      </c>
      <c r="H79" s="150" t="s">
        <v>720</v>
      </c>
      <c r="I79" s="150" t="s">
        <v>732</v>
      </c>
      <c r="J79" s="150" t="s">
        <v>741</v>
      </c>
      <c r="K79" s="150" t="s">
        <v>616</v>
      </c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 spans="1:21" s="113" customFormat="1" ht="19.899999999999999" customHeight="1">
      <c r="A80" s="125">
        <v>9</v>
      </c>
      <c r="B80" s="123"/>
      <c r="C80" s="150" t="s">
        <v>186</v>
      </c>
      <c r="D80" s="150" t="s">
        <v>187</v>
      </c>
      <c r="E80" s="151">
        <v>80000</v>
      </c>
      <c r="F80" s="152">
        <v>8.8000000000000003E-4</v>
      </c>
      <c r="G80" s="149">
        <f t="shared" si="0"/>
        <v>70.400000000000006</v>
      </c>
      <c r="H80" s="150" t="s">
        <v>720</v>
      </c>
      <c r="I80" s="150" t="s">
        <v>732</v>
      </c>
      <c r="J80" s="150" t="s">
        <v>742</v>
      </c>
      <c r="K80" s="150" t="s">
        <v>611</v>
      </c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1:21" s="113" customFormat="1" ht="19.899999999999999" customHeight="1">
      <c r="A81" s="125">
        <v>10</v>
      </c>
      <c r="B81" s="123"/>
      <c r="C81" s="150" t="s">
        <v>188</v>
      </c>
      <c r="D81" s="150" t="s">
        <v>189</v>
      </c>
      <c r="E81" s="151">
        <v>45000</v>
      </c>
      <c r="F81" s="152">
        <v>6.2E-4</v>
      </c>
      <c r="G81" s="149">
        <f t="shared" ref="G81:G144" si="1">F81*E81</f>
        <v>27.9</v>
      </c>
      <c r="H81" s="150" t="s">
        <v>723</v>
      </c>
      <c r="I81" s="150" t="s">
        <v>724</v>
      </c>
      <c r="J81" s="150" t="s">
        <v>743</v>
      </c>
      <c r="K81" s="150" t="s">
        <v>611</v>
      </c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1:21" s="113" customFormat="1" ht="19.899999999999999" customHeight="1">
      <c r="A82" s="125">
        <v>11</v>
      </c>
      <c r="B82" s="123"/>
      <c r="C82" s="150" t="s">
        <v>190</v>
      </c>
      <c r="D82" s="150" t="s">
        <v>191</v>
      </c>
      <c r="E82" s="151">
        <v>20000</v>
      </c>
      <c r="F82" s="152">
        <v>6.2E-4</v>
      </c>
      <c r="G82" s="149">
        <f t="shared" si="1"/>
        <v>12.4</v>
      </c>
      <c r="H82" s="150" t="s">
        <v>726</v>
      </c>
      <c r="I82" s="150" t="s">
        <v>727</v>
      </c>
      <c r="J82" s="150" t="s">
        <v>744</v>
      </c>
      <c r="K82" s="150" t="s">
        <v>611</v>
      </c>
      <c r="L82" s="112"/>
      <c r="M82" s="112"/>
      <c r="N82" s="112"/>
      <c r="O82" s="112"/>
      <c r="P82" s="112"/>
      <c r="Q82" s="112"/>
      <c r="R82" s="112"/>
      <c r="S82" s="112"/>
      <c r="T82" s="112"/>
      <c r="U82" s="112"/>
    </row>
    <row r="83" spans="1:21" s="113" customFormat="1" ht="19.899999999999999" customHeight="1">
      <c r="A83" s="125">
        <v>12</v>
      </c>
      <c r="B83" s="123"/>
      <c r="C83" s="150" t="s">
        <v>192</v>
      </c>
      <c r="D83" s="150" t="s">
        <v>193</v>
      </c>
      <c r="E83" s="151">
        <v>40000</v>
      </c>
      <c r="F83" s="152">
        <v>9.1E-4</v>
      </c>
      <c r="G83" s="149">
        <f t="shared" si="1"/>
        <v>36.4</v>
      </c>
      <c r="H83" s="150" t="s">
        <v>720</v>
      </c>
      <c r="I83" s="150" t="s">
        <v>732</v>
      </c>
      <c r="J83" s="150" t="s">
        <v>745</v>
      </c>
      <c r="K83" s="150" t="s">
        <v>611</v>
      </c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 spans="1:21" s="113" customFormat="1" ht="19.899999999999999" customHeight="1">
      <c r="A84" s="125">
        <v>13</v>
      </c>
      <c r="B84" s="123"/>
      <c r="C84" s="150" t="s">
        <v>194</v>
      </c>
      <c r="D84" s="150" t="s">
        <v>195</v>
      </c>
      <c r="E84" s="151">
        <v>20000</v>
      </c>
      <c r="F84" s="152">
        <v>4.6000000000000001E-4</v>
      </c>
      <c r="G84" s="149">
        <f t="shared" si="1"/>
        <v>9.2000000000000011</v>
      </c>
      <c r="H84" s="150" t="s">
        <v>720</v>
      </c>
      <c r="I84" s="150" t="s">
        <v>732</v>
      </c>
      <c r="J84" s="150" t="s">
        <v>746</v>
      </c>
      <c r="K84" s="150" t="s">
        <v>611</v>
      </c>
      <c r="L84" s="112"/>
      <c r="M84" s="112"/>
      <c r="N84" s="112"/>
      <c r="O84" s="112"/>
      <c r="P84" s="112"/>
      <c r="Q84" s="112"/>
      <c r="R84" s="112"/>
      <c r="S84" s="112"/>
      <c r="T84" s="112"/>
      <c r="U84" s="112"/>
    </row>
    <row r="85" spans="1:21" s="113" customFormat="1" ht="19.899999999999999" customHeight="1">
      <c r="A85" s="125">
        <v>14</v>
      </c>
      <c r="B85" s="123"/>
      <c r="C85" s="150" t="s">
        <v>196</v>
      </c>
      <c r="D85" s="150" t="s">
        <v>197</v>
      </c>
      <c r="E85" s="151">
        <v>300</v>
      </c>
      <c r="F85" s="152">
        <v>1.5E-3</v>
      </c>
      <c r="G85" s="149">
        <f t="shared" si="1"/>
        <v>0.45</v>
      </c>
      <c r="H85" s="150" t="s">
        <v>747</v>
      </c>
      <c r="I85" s="150" t="s">
        <v>748</v>
      </c>
      <c r="J85" s="150" t="s">
        <v>749</v>
      </c>
      <c r="K85" s="150" t="s">
        <v>611</v>
      </c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 spans="1:21" s="113" customFormat="1" ht="19.899999999999999" customHeight="1">
      <c r="A86" s="125">
        <v>15</v>
      </c>
      <c r="B86" s="123"/>
      <c r="C86" s="150" t="s">
        <v>198</v>
      </c>
      <c r="D86" s="150" t="s">
        <v>199</v>
      </c>
      <c r="E86" s="151">
        <v>75000</v>
      </c>
      <c r="F86" s="152">
        <v>4.8000000000000001E-4</v>
      </c>
      <c r="G86" s="149">
        <f t="shared" si="1"/>
        <v>36</v>
      </c>
      <c r="H86" s="150" t="s">
        <v>723</v>
      </c>
      <c r="I86" s="150" t="s">
        <v>724</v>
      </c>
      <c r="J86" s="150" t="s">
        <v>750</v>
      </c>
      <c r="K86" s="150" t="s">
        <v>616</v>
      </c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 spans="1:21" s="113" customFormat="1" ht="19.899999999999999" customHeight="1">
      <c r="A87" s="125">
        <v>16</v>
      </c>
      <c r="B87" s="123"/>
      <c r="C87" s="150" t="s">
        <v>200</v>
      </c>
      <c r="D87" s="150" t="s">
        <v>201</v>
      </c>
      <c r="E87" s="151">
        <v>20000</v>
      </c>
      <c r="F87" s="152">
        <v>1.5E-3</v>
      </c>
      <c r="G87" s="149">
        <f t="shared" si="1"/>
        <v>30</v>
      </c>
      <c r="H87" s="150" t="s">
        <v>720</v>
      </c>
      <c r="I87" s="150" t="s">
        <v>732</v>
      </c>
      <c r="J87" s="150" t="s">
        <v>751</v>
      </c>
      <c r="K87" s="150" t="s">
        <v>611</v>
      </c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 spans="1:21" s="113" customFormat="1" ht="19.899999999999999" customHeight="1">
      <c r="A88" s="125">
        <v>17</v>
      </c>
      <c r="B88" s="123"/>
      <c r="C88" s="150" t="s">
        <v>202</v>
      </c>
      <c r="D88" s="150" t="s">
        <v>203</v>
      </c>
      <c r="E88" s="151">
        <v>20000</v>
      </c>
      <c r="F88" s="152">
        <v>8.5999999999999998E-4</v>
      </c>
      <c r="G88" s="149">
        <f t="shared" si="1"/>
        <v>17.2</v>
      </c>
      <c r="H88" s="150" t="s">
        <v>720</v>
      </c>
      <c r="I88" s="150" t="s">
        <v>732</v>
      </c>
      <c r="J88" s="150" t="s">
        <v>752</v>
      </c>
      <c r="K88" s="150" t="s">
        <v>611</v>
      </c>
      <c r="L88" s="112"/>
      <c r="M88" s="112"/>
      <c r="N88" s="112"/>
      <c r="O88" s="112"/>
      <c r="P88" s="112"/>
      <c r="Q88" s="112"/>
      <c r="R88" s="112"/>
      <c r="S88" s="112"/>
      <c r="T88" s="112"/>
      <c r="U88" s="112"/>
    </row>
    <row r="89" spans="1:21" s="113" customFormat="1" ht="19.899999999999999" customHeight="1">
      <c r="A89" s="125">
        <v>18</v>
      </c>
      <c r="B89" s="123"/>
      <c r="C89" s="150" t="s">
        <v>204</v>
      </c>
      <c r="D89" s="150" t="s">
        <v>205</v>
      </c>
      <c r="E89" s="151">
        <v>90000</v>
      </c>
      <c r="F89" s="152">
        <v>4.8000000000000001E-4</v>
      </c>
      <c r="G89" s="149">
        <f t="shared" si="1"/>
        <v>43.2</v>
      </c>
      <c r="H89" s="150" t="s">
        <v>726</v>
      </c>
      <c r="I89" s="150" t="s">
        <v>727</v>
      </c>
      <c r="J89" s="150" t="s">
        <v>753</v>
      </c>
      <c r="K89" s="150" t="s">
        <v>611</v>
      </c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 spans="1:21" s="113" customFormat="1" ht="19.899999999999999" customHeight="1">
      <c r="A90" s="125">
        <v>19</v>
      </c>
      <c r="B90" s="123"/>
      <c r="C90" s="150" t="s">
        <v>206</v>
      </c>
      <c r="D90" s="150" t="s">
        <v>207</v>
      </c>
      <c r="E90" s="151">
        <v>60000</v>
      </c>
      <c r="F90" s="152">
        <v>6.2E-4</v>
      </c>
      <c r="G90" s="149">
        <f t="shared" si="1"/>
        <v>37.200000000000003</v>
      </c>
      <c r="H90" s="150" t="s">
        <v>720</v>
      </c>
      <c r="I90" s="150" t="s">
        <v>732</v>
      </c>
      <c r="J90" s="150" t="s">
        <v>754</v>
      </c>
      <c r="K90" s="150" t="s">
        <v>616</v>
      </c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 spans="1:21" s="113" customFormat="1" ht="19.899999999999999" customHeight="1">
      <c r="A91" s="125">
        <v>20</v>
      </c>
      <c r="B91" s="123"/>
      <c r="C91" s="150" t="s">
        <v>208</v>
      </c>
      <c r="D91" s="150" t="s">
        <v>209</v>
      </c>
      <c r="E91" s="151">
        <v>40000</v>
      </c>
      <c r="F91" s="152">
        <v>9.7999999999999997E-4</v>
      </c>
      <c r="G91" s="149">
        <f t="shared" si="1"/>
        <v>39.199999999999996</v>
      </c>
      <c r="H91" s="150" t="s">
        <v>720</v>
      </c>
      <c r="I91" s="150" t="s">
        <v>721</v>
      </c>
      <c r="J91" s="150" t="s">
        <v>755</v>
      </c>
      <c r="K91" s="150" t="s">
        <v>611</v>
      </c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 spans="1:21" s="113" customFormat="1" ht="19.899999999999999" customHeight="1">
      <c r="A92" s="125">
        <v>1</v>
      </c>
      <c r="B92" s="123"/>
      <c r="C92" s="150" t="s">
        <v>210</v>
      </c>
      <c r="D92" s="150" t="s">
        <v>211</v>
      </c>
      <c r="E92" s="151">
        <v>60000</v>
      </c>
      <c r="F92" s="152">
        <v>9.8999999999999999E-4</v>
      </c>
      <c r="G92" s="149">
        <f t="shared" si="1"/>
        <v>59.4</v>
      </c>
      <c r="H92" s="150" t="s">
        <v>723</v>
      </c>
      <c r="I92" s="150" t="s">
        <v>724</v>
      </c>
      <c r="J92" s="150" t="s">
        <v>756</v>
      </c>
      <c r="K92" s="150" t="s">
        <v>611</v>
      </c>
      <c r="L92" s="112"/>
      <c r="M92" s="112"/>
      <c r="N92" s="112"/>
      <c r="O92" s="112"/>
      <c r="P92" s="112"/>
      <c r="Q92" s="112"/>
      <c r="R92" s="112"/>
      <c r="S92" s="112"/>
      <c r="T92" s="112"/>
      <c r="U92" s="112"/>
    </row>
    <row r="93" spans="1:21" s="113" customFormat="1" ht="19.899999999999999" customHeight="1">
      <c r="A93" s="125">
        <v>2</v>
      </c>
      <c r="B93" s="123"/>
      <c r="C93" s="150" t="s">
        <v>212</v>
      </c>
      <c r="D93" s="150" t="s">
        <v>213</v>
      </c>
      <c r="E93" s="151">
        <v>20000</v>
      </c>
      <c r="F93" s="152">
        <v>7.79E-3</v>
      </c>
      <c r="G93" s="149">
        <f t="shared" si="1"/>
        <v>155.80000000000001</v>
      </c>
      <c r="H93" s="150" t="s">
        <v>726</v>
      </c>
      <c r="I93" s="150" t="s">
        <v>727</v>
      </c>
      <c r="J93" s="150" t="s">
        <v>757</v>
      </c>
      <c r="K93" s="150" t="s">
        <v>611</v>
      </c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 spans="1:21" s="113" customFormat="1" ht="19.899999999999999" customHeight="1">
      <c r="A94" s="125">
        <v>3</v>
      </c>
      <c r="B94" s="123"/>
      <c r="C94" s="150" t="s">
        <v>214</v>
      </c>
      <c r="D94" s="150" t="s">
        <v>215</v>
      </c>
      <c r="E94" s="151">
        <v>20000</v>
      </c>
      <c r="F94" s="152">
        <v>3.6999999999999999E-4</v>
      </c>
      <c r="G94" s="149">
        <f t="shared" si="1"/>
        <v>7.3999999999999995</v>
      </c>
      <c r="H94" s="150" t="s">
        <v>720</v>
      </c>
      <c r="I94" s="150" t="s">
        <v>732</v>
      </c>
      <c r="J94" s="150" t="s">
        <v>758</v>
      </c>
      <c r="K94" s="150" t="s">
        <v>616</v>
      </c>
      <c r="L94" s="112"/>
      <c r="M94" s="112"/>
      <c r="N94" s="112"/>
      <c r="O94" s="112"/>
      <c r="P94" s="112"/>
      <c r="Q94" s="112"/>
      <c r="R94" s="112"/>
      <c r="S94" s="112"/>
      <c r="T94" s="112"/>
      <c r="U94" s="112"/>
    </row>
    <row r="95" spans="1:21" s="113" customFormat="1" ht="19.899999999999999" customHeight="1">
      <c r="A95" s="125">
        <v>4</v>
      </c>
      <c r="B95" s="123"/>
      <c r="C95" s="150" t="s">
        <v>216</v>
      </c>
      <c r="D95" s="150" t="s">
        <v>217</v>
      </c>
      <c r="E95" s="151">
        <v>40000</v>
      </c>
      <c r="F95" s="152">
        <v>2.7999999999999998E-4</v>
      </c>
      <c r="G95" s="149">
        <f t="shared" si="1"/>
        <v>11.2</v>
      </c>
      <c r="H95" s="150" t="s">
        <v>720</v>
      </c>
      <c r="I95" s="150" t="s">
        <v>732</v>
      </c>
      <c r="J95" s="150" t="s">
        <v>759</v>
      </c>
      <c r="K95" s="150" t="s">
        <v>616</v>
      </c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 spans="1:21" s="113" customFormat="1" ht="19.899999999999999" customHeight="1">
      <c r="A96" s="125">
        <v>5</v>
      </c>
      <c r="B96" s="123"/>
      <c r="C96" s="150" t="s">
        <v>218</v>
      </c>
      <c r="D96" s="150" t="s">
        <v>219</v>
      </c>
      <c r="E96" s="151">
        <v>30000</v>
      </c>
      <c r="F96" s="152">
        <v>2.9E-4</v>
      </c>
      <c r="G96" s="149">
        <f t="shared" si="1"/>
        <v>8.6999999999999993</v>
      </c>
      <c r="H96" s="150" t="s">
        <v>720</v>
      </c>
      <c r="I96" s="150" t="s">
        <v>732</v>
      </c>
      <c r="J96" s="150" t="s">
        <v>760</v>
      </c>
      <c r="K96" s="150" t="s">
        <v>616</v>
      </c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 spans="1:21" s="113" customFormat="1" ht="19.899999999999999" customHeight="1">
      <c r="A97" s="125">
        <v>6</v>
      </c>
      <c r="B97" s="123"/>
      <c r="C97" s="150" t="s">
        <v>220</v>
      </c>
      <c r="D97" s="150" t="s">
        <v>221</v>
      </c>
      <c r="E97" s="151">
        <v>10000</v>
      </c>
      <c r="F97" s="152">
        <v>3.5E-4</v>
      </c>
      <c r="G97" s="149">
        <f t="shared" si="1"/>
        <v>3.5</v>
      </c>
      <c r="H97" s="150" t="s">
        <v>723</v>
      </c>
      <c r="I97" s="150" t="s">
        <v>724</v>
      </c>
      <c r="J97" s="150" t="s">
        <v>761</v>
      </c>
      <c r="K97" s="150" t="s">
        <v>611</v>
      </c>
      <c r="L97" s="112"/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113" customFormat="1" ht="19.899999999999999" customHeight="1">
      <c r="A98" s="125">
        <v>7</v>
      </c>
      <c r="B98" s="123"/>
      <c r="C98" s="150" t="s">
        <v>222</v>
      </c>
      <c r="D98" s="150" t="s">
        <v>223</v>
      </c>
      <c r="E98" s="151">
        <v>20000</v>
      </c>
      <c r="F98" s="152">
        <v>5.9999999999999995E-4</v>
      </c>
      <c r="G98" s="149">
        <f t="shared" si="1"/>
        <v>11.999999999999998</v>
      </c>
      <c r="H98" s="150" t="s">
        <v>720</v>
      </c>
      <c r="I98" s="150" t="s">
        <v>721</v>
      </c>
      <c r="J98" s="150" t="s">
        <v>762</v>
      </c>
      <c r="K98" s="150" t="s">
        <v>616</v>
      </c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1" s="113" customFormat="1" ht="19.899999999999999" customHeight="1">
      <c r="A99" s="125">
        <v>8</v>
      </c>
      <c r="B99" s="123"/>
      <c r="C99" s="150" t="s">
        <v>224</v>
      </c>
      <c r="D99" s="150" t="s">
        <v>225</v>
      </c>
      <c r="E99" s="151">
        <v>30000</v>
      </c>
      <c r="F99" s="152">
        <v>7.2000000000000005E-4</v>
      </c>
      <c r="G99" s="149">
        <f t="shared" si="1"/>
        <v>21.6</v>
      </c>
      <c r="H99" s="150" t="s">
        <v>726</v>
      </c>
      <c r="I99" s="150" t="s">
        <v>727</v>
      </c>
      <c r="J99" s="150" t="s">
        <v>763</v>
      </c>
      <c r="K99" s="150" t="s">
        <v>611</v>
      </c>
      <c r="L99" s="112"/>
      <c r="M99" s="112"/>
      <c r="N99" s="112"/>
      <c r="O99" s="112"/>
      <c r="P99" s="112"/>
      <c r="Q99" s="112"/>
      <c r="R99" s="112"/>
      <c r="S99" s="112"/>
      <c r="T99" s="112"/>
      <c r="U99" s="112"/>
    </row>
    <row r="100" spans="1:21" s="113" customFormat="1" ht="19.899999999999999" customHeight="1">
      <c r="A100" s="125">
        <v>9</v>
      </c>
      <c r="B100" s="123"/>
      <c r="C100" s="150" t="s">
        <v>226</v>
      </c>
      <c r="D100" s="150" t="s">
        <v>227</v>
      </c>
      <c r="E100" s="151">
        <v>10000</v>
      </c>
      <c r="F100" s="152">
        <v>4.6999999999999999E-4</v>
      </c>
      <c r="G100" s="149">
        <f t="shared" si="1"/>
        <v>4.7</v>
      </c>
      <c r="H100" s="150" t="s">
        <v>723</v>
      </c>
      <c r="I100" s="150" t="s">
        <v>724</v>
      </c>
      <c r="J100" s="150" t="s">
        <v>764</v>
      </c>
      <c r="K100" s="150" t="s">
        <v>611</v>
      </c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1:21" s="113" customFormat="1" ht="19.899999999999999" customHeight="1">
      <c r="A101" s="125">
        <v>10</v>
      </c>
      <c r="B101" s="123"/>
      <c r="C101" s="150" t="s">
        <v>228</v>
      </c>
      <c r="D101" s="150" t="s">
        <v>229</v>
      </c>
      <c r="E101" s="151">
        <v>10000</v>
      </c>
      <c r="F101" s="152">
        <v>9.1E-4</v>
      </c>
      <c r="G101" s="149">
        <f t="shared" si="1"/>
        <v>9.1</v>
      </c>
      <c r="H101" s="150" t="s">
        <v>723</v>
      </c>
      <c r="I101" s="150" t="s">
        <v>724</v>
      </c>
      <c r="J101" s="150" t="s">
        <v>765</v>
      </c>
      <c r="K101" s="150" t="s">
        <v>611</v>
      </c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 spans="1:21" s="113" customFormat="1" ht="19.899999999999999" customHeight="1">
      <c r="A102" s="125">
        <v>11</v>
      </c>
      <c r="B102" s="123"/>
      <c r="C102" s="150" t="s">
        <v>230</v>
      </c>
      <c r="D102" s="150" t="s">
        <v>231</v>
      </c>
      <c r="E102" s="151">
        <v>10000</v>
      </c>
      <c r="F102" s="152">
        <v>9.1E-4</v>
      </c>
      <c r="G102" s="149">
        <f t="shared" si="1"/>
        <v>9.1</v>
      </c>
      <c r="H102" s="150" t="s">
        <v>720</v>
      </c>
      <c r="I102" s="150" t="s">
        <v>732</v>
      </c>
      <c r="J102" s="150" t="s">
        <v>766</v>
      </c>
      <c r="K102" s="150" t="s">
        <v>611</v>
      </c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 spans="1:21" s="113" customFormat="1" ht="19.899999999999999" customHeight="1">
      <c r="A103" s="125">
        <v>12</v>
      </c>
      <c r="B103" s="123"/>
      <c r="C103" s="150" t="s">
        <v>232</v>
      </c>
      <c r="D103" s="150" t="s">
        <v>233</v>
      </c>
      <c r="E103" s="151">
        <v>10000</v>
      </c>
      <c r="F103" s="152">
        <v>8.8999999999999995E-4</v>
      </c>
      <c r="G103" s="149">
        <f t="shared" si="1"/>
        <v>8.9</v>
      </c>
      <c r="H103" s="150" t="s">
        <v>723</v>
      </c>
      <c r="I103" s="150" t="s">
        <v>767</v>
      </c>
      <c r="J103" s="150" t="s">
        <v>768</v>
      </c>
      <c r="K103" s="150" t="s">
        <v>611</v>
      </c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</row>
    <row r="104" spans="1:21" s="113" customFormat="1" ht="19.899999999999999" customHeight="1">
      <c r="A104" s="125">
        <v>13</v>
      </c>
      <c r="B104" s="123"/>
      <c r="C104" s="150" t="s">
        <v>234</v>
      </c>
      <c r="D104" s="150" t="s">
        <v>235</v>
      </c>
      <c r="E104" s="151">
        <v>10000</v>
      </c>
      <c r="F104" s="152">
        <v>9.1E-4</v>
      </c>
      <c r="G104" s="149">
        <f t="shared" si="1"/>
        <v>9.1</v>
      </c>
      <c r="H104" s="150" t="s">
        <v>723</v>
      </c>
      <c r="I104" s="150" t="s">
        <v>724</v>
      </c>
      <c r="J104" s="150" t="s">
        <v>769</v>
      </c>
      <c r="K104" s="150" t="s">
        <v>611</v>
      </c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 spans="1:21" s="113" customFormat="1" ht="19.899999999999999" customHeight="1">
      <c r="A105" s="125">
        <v>14</v>
      </c>
      <c r="B105" s="123"/>
      <c r="C105" s="150" t="s">
        <v>236</v>
      </c>
      <c r="D105" s="150" t="s">
        <v>237</v>
      </c>
      <c r="E105" s="151">
        <v>80000</v>
      </c>
      <c r="F105" s="152">
        <v>2.9E-4</v>
      </c>
      <c r="G105" s="149">
        <f t="shared" si="1"/>
        <v>23.2</v>
      </c>
      <c r="H105" s="150" t="s">
        <v>720</v>
      </c>
      <c r="I105" s="150" t="s">
        <v>721</v>
      </c>
      <c r="J105" s="150" t="s">
        <v>770</v>
      </c>
      <c r="K105" s="150" t="s">
        <v>611</v>
      </c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</row>
    <row r="106" spans="1:21" s="113" customFormat="1" ht="19.899999999999999" customHeight="1">
      <c r="A106" s="125">
        <v>15</v>
      </c>
      <c r="B106" s="123"/>
      <c r="C106" s="150" t="s">
        <v>238</v>
      </c>
      <c r="D106" s="150" t="s">
        <v>239</v>
      </c>
      <c r="E106" s="151">
        <v>10000</v>
      </c>
      <c r="F106" s="152">
        <v>4.2999999999999999E-4</v>
      </c>
      <c r="G106" s="149">
        <f t="shared" si="1"/>
        <v>4.3</v>
      </c>
      <c r="H106" s="150" t="s">
        <v>723</v>
      </c>
      <c r="I106" s="150" t="s">
        <v>724</v>
      </c>
      <c r="J106" s="150" t="s">
        <v>771</v>
      </c>
      <c r="K106" s="150" t="s">
        <v>611</v>
      </c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</row>
    <row r="107" spans="1:21" s="113" customFormat="1" ht="19.899999999999999" customHeight="1">
      <c r="A107" s="125">
        <v>16</v>
      </c>
      <c r="B107" s="123"/>
      <c r="C107" s="150" t="s">
        <v>240</v>
      </c>
      <c r="D107" s="150" t="s">
        <v>241</v>
      </c>
      <c r="E107" s="151">
        <v>10000</v>
      </c>
      <c r="F107" s="152">
        <v>8.9999999999999998E-4</v>
      </c>
      <c r="G107" s="149">
        <f t="shared" si="1"/>
        <v>9</v>
      </c>
      <c r="H107" s="150" t="s">
        <v>723</v>
      </c>
      <c r="I107" s="150" t="s">
        <v>724</v>
      </c>
      <c r="J107" s="150" t="s">
        <v>772</v>
      </c>
      <c r="K107" s="150" t="s">
        <v>611</v>
      </c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</row>
    <row r="108" spans="1:21" s="113" customFormat="1" ht="19.899999999999999" customHeight="1">
      <c r="A108" s="125">
        <v>17</v>
      </c>
      <c r="B108" s="123"/>
      <c r="C108" s="150" t="s">
        <v>242</v>
      </c>
      <c r="D108" s="150" t="s">
        <v>243</v>
      </c>
      <c r="E108" s="151">
        <v>30000</v>
      </c>
      <c r="F108" s="152">
        <v>4.2000000000000002E-4</v>
      </c>
      <c r="G108" s="149">
        <f t="shared" si="1"/>
        <v>12.6</v>
      </c>
      <c r="H108" s="150" t="s">
        <v>720</v>
      </c>
      <c r="I108" s="150" t="s">
        <v>721</v>
      </c>
      <c r="J108" s="150" t="s">
        <v>773</v>
      </c>
      <c r="K108" s="150" t="s">
        <v>616</v>
      </c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</row>
    <row r="109" spans="1:21" s="113" customFormat="1" ht="19.899999999999999" customHeight="1">
      <c r="A109" s="125">
        <v>18</v>
      </c>
      <c r="B109" s="123"/>
      <c r="C109" s="150" t="s">
        <v>244</v>
      </c>
      <c r="D109" s="150" t="s">
        <v>245</v>
      </c>
      <c r="E109" s="151">
        <v>10000</v>
      </c>
      <c r="F109" s="152">
        <v>4.2000000000000002E-4</v>
      </c>
      <c r="G109" s="149">
        <f t="shared" si="1"/>
        <v>4.2</v>
      </c>
      <c r="H109" s="150" t="s">
        <v>723</v>
      </c>
      <c r="I109" s="150" t="s">
        <v>724</v>
      </c>
      <c r="J109" s="150" t="s">
        <v>774</v>
      </c>
      <c r="K109" s="150" t="s">
        <v>611</v>
      </c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</row>
    <row r="110" spans="1:21" s="113" customFormat="1" ht="19.899999999999999" customHeight="1">
      <c r="A110" s="125">
        <v>19</v>
      </c>
      <c r="B110" s="123"/>
      <c r="C110" s="150" t="s">
        <v>246</v>
      </c>
      <c r="D110" s="150" t="s">
        <v>247</v>
      </c>
      <c r="E110" s="151">
        <v>10000</v>
      </c>
      <c r="F110" s="152">
        <v>6.4999999999999997E-4</v>
      </c>
      <c r="G110" s="149">
        <f t="shared" si="1"/>
        <v>6.5</v>
      </c>
      <c r="H110" s="150" t="s">
        <v>720</v>
      </c>
      <c r="I110" s="150" t="s">
        <v>721</v>
      </c>
      <c r="J110" s="150" t="s">
        <v>775</v>
      </c>
      <c r="K110" s="150" t="s">
        <v>616</v>
      </c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</row>
    <row r="111" spans="1:21" s="113" customFormat="1" ht="19.899999999999999" customHeight="1">
      <c r="A111" s="125">
        <v>20</v>
      </c>
      <c r="B111" s="123"/>
      <c r="C111" s="150" t="s">
        <v>248</v>
      </c>
      <c r="D111" s="150" t="s">
        <v>249</v>
      </c>
      <c r="E111" s="151">
        <v>20000</v>
      </c>
      <c r="F111" s="152">
        <v>9.1E-4</v>
      </c>
      <c r="G111" s="149">
        <f t="shared" si="1"/>
        <v>18.2</v>
      </c>
      <c r="H111" s="150" t="s">
        <v>723</v>
      </c>
      <c r="I111" s="150" t="s">
        <v>724</v>
      </c>
      <c r="J111" s="150" t="s">
        <v>776</v>
      </c>
      <c r="K111" s="150" t="s">
        <v>611</v>
      </c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</row>
    <row r="112" spans="1:21" s="113" customFormat="1" ht="19.899999999999999" customHeight="1">
      <c r="A112" s="125">
        <v>1</v>
      </c>
      <c r="B112" s="123"/>
      <c r="C112" s="150" t="s">
        <v>250</v>
      </c>
      <c r="D112" s="150" t="s">
        <v>251</v>
      </c>
      <c r="E112" s="151">
        <v>10000</v>
      </c>
      <c r="F112" s="152">
        <v>4.6999999999999999E-4</v>
      </c>
      <c r="G112" s="149">
        <f t="shared" si="1"/>
        <v>4.7</v>
      </c>
      <c r="H112" s="150" t="s">
        <v>720</v>
      </c>
      <c r="I112" s="150" t="s">
        <v>732</v>
      </c>
      <c r="J112" s="150" t="s">
        <v>777</v>
      </c>
      <c r="K112" s="150" t="s">
        <v>616</v>
      </c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</row>
    <row r="113" spans="1:21" s="113" customFormat="1" ht="19.899999999999999" customHeight="1">
      <c r="A113" s="125">
        <v>2</v>
      </c>
      <c r="B113" s="123"/>
      <c r="C113" s="150" t="s">
        <v>252</v>
      </c>
      <c r="D113" s="150" t="s">
        <v>253</v>
      </c>
      <c r="E113" s="151">
        <v>80000</v>
      </c>
      <c r="F113" s="152">
        <v>2.9999999999999997E-4</v>
      </c>
      <c r="G113" s="149">
        <f t="shared" si="1"/>
        <v>23.999999999999996</v>
      </c>
      <c r="H113" s="150" t="s">
        <v>720</v>
      </c>
      <c r="I113" s="150" t="s">
        <v>721</v>
      </c>
      <c r="J113" s="150" t="s">
        <v>778</v>
      </c>
      <c r="K113" s="150" t="s">
        <v>611</v>
      </c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</row>
    <row r="114" spans="1:21" s="113" customFormat="1" ht="19.899999999999999" customHeight="1">
      <c r="A114" s="125">
        <v>3</v>
      </c>
      <c r="B114" s="123"/>
      <c r="C114" s="150" t="s">
        <v>254</v>
      </c>
      <c r="D114" s="150" t="s">
        <v>255</v>
      </c>
      <c r="E114" s="151">
        <v>40000</v>
      </c>
      <c r="F114" s="152">
        <v>9.1E-4</v>
      </c>
      <c r="G114" s="149">
        <f t="shared" si="1"/>
        <v>36.4</v>
      </c>
      <c r="H114" s="150" t="s">
        <v>723</v>
      </c>
      <c r="I114" s="150" t="s">
        <v>724</v>
      </c>
      <c r="J114" s="150" t="s">
        <v>779</v>
      </c>
      <c r="K114" s="150" t="s">
        <v>611</v>
      </c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</row>
    <row r="115" spans="1:21" s="113" customFormat="1" ht="19.899999999999999" customHeight="1">
      <c r="A115" s="125">
        <v>4</v>
      </c>
      <c r="B115" s="123"/>
      <c r="C115" s="150" t="s">
        <v>256</v>
      </c>
      <c r="D115" s="150" t="s">
        <v>257</v>
      </c>
      <c r="E115" s="151">
        <v>50000</v>
      </c>
      <c r="F115" s="152">
        <v>4.2000000000000002E-4</v>
      </c>
      <c r="G115" s="149">
        <f t="shared" si="1"/>
        <v>21</v>
      </c>
      <c r="H115" s="150" t="s">
        <v>723</v>
      </c>
      <c r="I115" s="150" t="s">
        <v>724</v>
      </c>
      <c r="J115" s="150" t="s">
        <v>780</v>
      </c>
      <c r="K115" s="150" t="s">
        <v>611</v>
      </c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</row>
    <row r="116" spans="1:21" s="113" customFormat="1" ht="19.899999999999999" customHeight="1">
      <c r="A116" s="125">
        <v>5</v>
      </c>
      <c r="B116" s="123"/>
      <c r="C116" s="150" t="s">
        <v>258</v>
      </c>
      <c r="D116" s="150" t="s">
        <v>259</v>
      </c>
      <c r="E116" s="151">
        <v>10000</v>
      </c>
      <c r="F116" s="152">
        <v>9.1E-4</v>
      </c>
      <c r="G116" s="149">
        <f t="shared" si="1"/>
        <v>9.1</v>
      </c>
      <c r="H116" s="150" t="s">
        <v>720</v>
      </c>
      <c r="I116" s="150" t="s">
        <v>732</v>
      </c>
      <c r="J116" s="150" t="s">
        <v>781</v>
      </c>
      <c r="K116" s="150" t="s">
        <v>611</v>
      </c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 spans="1:21" s="113" customFormat="1" ht="19.899999999999999" customHeight="1">
      <c r="A117" s="125">
        <v>6</v>
      </c>
      <c r="B117" s="123"/>
      <c r="C117" s="150" t="s">
        <v>260</v>
      </c>
      <c r="D117" s="150" t="s">
        <v>261</v>
      </c>
      <c r="E117" s="151">
        <v>10000</v>
      </c>
      <c r="F117" s="152">
        <v>6.3000000000000003E-4</v>
      </c>
      <c r="G117" s="149">
        <f t="shared" si="1"/>
        <v>6.3</v>
      </c>
      <c r="H117" s="150" t="s">
        <v>720</v>
      </c>
      <c r="I117" s="150" t="s">
        <v>721</v>
      </c>
      <c r="J117" s="150" t="s">
        <v>782</v>
      </c>
      <c r="K117" s="150" t="s">
        <v>616</v>
      </c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</row>
    <row r="118" spans="1:21" s="113" customFormat="1" ht="19.899999999999999" customHeight="1">
      <c r="A118" s="125">
        <v>7</v>
      </c>
      <c r="B118" s="123"/>
      <c r="C118" s="150" t="s">
        <v>262</v>
      </c>
      <c r="D118" s="150" t="s">
        <v>263</v>
      </c>
      <c r="E118" s="151">
        <v>10000</v>
      </c>
      <c r="F118" s="152">
        <v>9.1E-4</v>
      </c>
      <c r="G118" s="149">
        <f t="shared" si="1"/>
        <v>9.1</v>
      </c>
      <c r="H118" s="150" t="s">
        <v>723</v>
      </c>
      <c r="I118" s="150" t="s">
        <v>724</v>
      </c>
      <c r="J118" s="150" t="s">
        <v>783</v>
      </c>
      <c r="K118" s="150" t="s">
        <v>611</v>
      </c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</row>
    <row r="119" spans="1:21" s="113" customFormat="1" ht="19.899999999999999" customHeight="1">
      <c r="A119" s="125">
        <v>8</v>
      </c>
      <c r="B119" s="123"/>
      <c r="C119" s="150" t="s">
        <v>264</v>
      </c>
      <c r="D119" s="150" t="s">
        <v>265</v>
      </c>
      <c r="E119" s="151">
        <v>10000</v>
      </c>
      <c r="F119" s="152">
        <v>9.1E-4</v>
      </c>
      <c r="G119" s="149">
        <f t="shared" si="1"/>
        <v>9.1</v>
      </c>
      <c r="H119" s="150" t="s">
        <v>720</v>
      </c>
      <c r="I119" s="150" t="s">
        <v>732</v>
      </c>
      <c r="J119" s="150" t="s">
        <v>784</v>
      </c>
      <c r="K119" s="150" t="s">
        <v>611</v>
      </c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 spans="1:21" s="113" customFormat="1" ht="19.899999999999999" customHeight="1">
      <c r="A120" s="125">
        <v>9</v>
      </c>
      <c r="B120" s="123"/>
      <c r="C120" s="150" t="s">
        <v>266</v>
      </c>
      <c r="D120" s="150" t="s">
        <v>267</v>
      </c>
      <c r="E120" s="151">
        <v>10000</v>
      </c>
      <c r="F120" s="152">
        <v>9.1E-4</v>
      </c>
      <c r="G120" s="149">
        <f t="shared" si="1"/>
        <v>9.1</v>
      </c>
      <c r="H120" s="150" t="s">
        <v>723</v>
      </c>
      <c r="I120" s="150" t="s">
        <v>724</v>
      </c>
      <c r="J120" s="150" t="s">
        <v>785</v>
      </c>
      <c r="K120" s="150" t="s">
        <v>611</v>
      </c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</row>
    <row r="121" spans="1:21" s="113" customFormat="1" ht="19.899999999999999" customHeight="1">
      <c r="A121" s="125">
        <v>10</v>
      </c>
      <c r="B121" s="123"/>
      <c r="C121" s="150" t="s">
        <v>268</v>
      </c>
      <c r="D121" s="150" t="s">
        <v>269</v>
      </c>
      <c r="E121" s="151">
        <v>40000</v>
      </c>
      <c r="F121" s="152">
        <v>9.1E-4</v>
      </c>
      <c r="G121" s="149">
        <f t="shared" si="1"/>
        <v>36.4</v>
      </c>
      <c r="H121" s="150" t="s">
        <v>723</v>
      </c>
      <c r="I121" s="150" t="s">
        <v>724</v>
      </c>
      <c r="J121" s="150" t="s">
        <v>786</v>
      </c>
      <c r="K121" s="150" t="s">
        <v>611</v>
      </c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</row>
    <row r="122" spans="1:21" s="113" customFormat="1" ht="19.899999999999999" customHeight="1">
      <c r="A122" s="125">
        <v>11</v>
      </c>
      <c r="B122" s="123"/>
      <c r="C122" s="150" t="s">
        <v>270</v>
      </c>
      <c r="D122" s="150" t="s">
        <v>271</v>
      </c>
      <c r="E122" s="151">
        <v>40000</v>
      </c>
      <c r="F122" s="152">
        <v>4.6999999999999999E-4</v>
      </c>
      <c r="G122" s="149">
        <f t="shared" si="1"/>
        <v>18.8</v>
      </c>
      <c r="H122" s="150" t="s">
        <v>720</v>
      </c>
      <c r="I122" s="150" t="s">
        <v>721</v>
      </c>
      <c r="J122" s="150" t="s">
        <v>787</v>
      </c>
      <c r="K122" s="150" t="s">
        <v>616</v>
      </c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</row>
    <row r="123" spans="1:21" s="113" customFormat="1" ht="19.899999999999999" customHeight="1">
      <c r="A123" s="125">
        <v>12</v>
      </c>
      <c r="B123" s="123"/>
      <c r="C123" s="150" t="s">
        <v>272</v>
      </c>
      <c r="D123" s="150" t="s">
        <v>273</v>
      </c>
      <c r="E123" s="151">
        <v>30000</v>
      </c>
      <c r="F123" s="152">
        <v>4.2000000000000002E-4</v>
      </c>
      <c r="G123" s="149">
        <f t="shared" si="1"/>
        <v>12.6</v>
      </c>
      <c r="H123" s="150" t="s">
        <v>720</v>
      </c>
      <c r="I123" s="150" t="s">
        <v>721</v>
      </c>
      <c r="J123" s="150" t="s">
        <v>788</v>
      </c>
      <c r="K123" s="150" t="s">
        <v>616</v>
      </c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</row>
    <row r="124" spans="1:21" s="113" customFormat="1" ht="19.899999999999999" customHeight="1">
      <c r="A124" s="125">
        <v>13</v>
      </c>
      <c r="B124" s="123"/>
      <c r="C124" s="150" t="s">
        <v>274</v>
      </c>
      <c r="D124" s="150" t="s">
        <v>275</v>
      </c>
      <c r="E124" s="151">
        <v>70000</v>
      </c>
      <c r="F124" s="152">
        <v>7.2000000000000005E-4</v>
      </c>
      <c r="G124" s="149">
        <f t="shared" si="1"/>
        <v>50.400000000000006</v>
      </c>
      <c r="H124" s="150" t="s">
        <v>723</v>
      </c>
      <c r="I124" s="150" t="s">
        <v>724</v>
      </c>
      <c r="J124" s="150" t="s">
        <v>789</v>
      </c>
      <c r="K124" s="150" t="s">
        <v>611</v>
      </c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</row>
    <row r="125" spans="1:21" s="113" customFormat="1" ht="19.899999999999999" customHeight="1">
      <c r="A125" s="125">
        <v>14</v>
      </c>
      <c r="B125" s="123"/>
      <c r="C125" s="150" t="s">
        <v>276</v>
      </c>
      <c r="D125" s="150" t="s">
        <v>277</v>
      </c>
      <c r="E125" s="151">
        <v>300</v>
      </c>
      <c r="F125" s="152">
        <v>8.8999999999999995E-4</v>
      </c>
      <c r="G125" s="149">
        <f t="shared" si="1"/>
        <v>0.26699999999999996</v>
      </c>
      <c r="H125" s="150" t="s">
        <v>720</v>
      </c>
      <c r="I125" s="150" t="s">
        <v>732</v>
      </c>
      <c r="J125" s="150" t="s">
        <v>790</v>
      </c>
      <c r="K125" s="150" t="s">
        <v>611</v>
      </c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</row>
    <row r="126" spans="1:21" s="113" customFormat="1" ht="19.899999999999999" customHeight="1">
      <c r="A126" s="125">
        <v>15</v>
      </c>
      <c r="B126" s="123"/>
      <c r="C126" s="150" t="s">
        <v>278</v>
      </c>
      <c r="D126" s="150" t="s">
        <v>279</v>
      </c>
      <c r="E126" s="151">
        <v>30000</v>
      </c>
      <c r="F126" s="152">
        <v>8.4999999999999995E-4</v>
      </c>
      <c r="G126" s="149">
        <f t="shared" si="1"/>
        <v>25.5</v>
      </c>
      <c r="H126" s="150" t="s">
        <v>723</v>
      </c>
      <c r="I126" s="150" t="s">
        <v>724</v>
      </c>
      <c r="J126" s="150" t="s">
        <v>791</v>
      </c>
      <c r="K126" s="150" t="s">
        <v>611</v>
      </c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</row>
    <row r="127" spans="1:21" s="113" customFormat="1" ht="19.899999999999999" customHeight="1">
      <c r="A127" s="125">
        <v>16</v>
      </c>
      <c r="B127" s="123"/>
      <c r="C127" s="150" t="s">
        <v>280</v>
      </c>
      <c r="D127" s="150" t="s">
        <v>281</v>
      </c>
      <c r="E127" s="151">
        <v>40000</v>
      </c>
      <c r="F127" s="152">
        <v>4.2000000000000002E-4</v>
      </c>
      <c r="G127" s="149">
        <f t="shared" si="1"/>
        <v>16.8</v>
      </c>
      <c r="H127" s="150" t="s">
        <v>720</v>
      </c>
      <c r="I127" s="150" t="s">
        <v>721</v>
      </c>
      <c r="J127" s="150" t="s">
        <v>792</v>
      </c>
      <c r="K127" s="150" t="s">
        <v>616</v>
      </c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</row>
    <row r="128" spans="1:21" s="113" customFormat="1" ht="19.899999999999999" customHeight="1">
      <c r="A128" s="125">
        <v>17</v>
      </c>
      <c r="B128" s="123"/>
      <c r="C128" s="150" t="s">
        <v>282</v>
      </c>
      <c r="D128" s="150" t="s">
        <v>283</v>
      </c>
      <c r="E128" s="151">
        <v>60000</v>
      </c>
      <c r="F128" s="152">
        <v>4.2000000000000002E-4</v>
      </c>
      <c r="G128" s="149">
        <f t="shared" si="1"/>
        <v>25.2</v>
      </c>
      <c r="H128" s="150" t="s">
        <v>726</v>
      </c>
      <c r="I128" s="150" t="s">
        <v>727</v>
      </c>
      <c r="J128" s="150" t="s">
        <v>793</v>
      </c>
      <c r="K128" s="150" t="s">
        <v>611</v>
      </c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</row>
    <row r="129" spans="1:21" s="113" customFormat="1" ht="19.899999999999999" customHeight="1">
      <c r="A129" s="125">
        <v>18</v>
      </c>
      <c r="B129" s="123"/>
      <c r="C129" s="150" t="s">
        <v>284</v>
      </c>
      <c r="D129" s="150" t="s">
        <v>285</v>
      </c>
      <c r="E129" s="151">
        <v>60000</v>
      </c>
      <c r="F129" s="152">
        <v>4.2000000000000002E-4</v>
      </c>
      <c r="G129" s="149">
        <f t="shared" si="1"/>
        <v>25.2</v>
      </c>
      <c r="H129" s="150" t="s">
        <v>726</v>
      </c>
      <c r="I129" s="150" t="s">
        <v>727</v>
      </c>
      <c r="J129" s="150" t="s">
        <v>794</v>
      </c>
      <c r="K129" s="150" t="s">
        <v>611</v>
      </c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</row>
    <row r="130" spans="1:21" s="113" customFormat="1" ht="19.899999999999999" customHeight="1">
      <c r="A130" s="125">
        <v>19</v>
      </c>
      <c r="B130" s="123"/>
      <c r="C130" s="150" t="s">
        <v>286</v>
      </c>
      <c r="D130" s="150" t="s">
        <v>287</v>
      </c>
      <c r="E130" s="151">
        <v>80000</v>
      </c>
      <c r="F130" s="152">
        <v>4.2000000000000002E-4</v>
      </c>
      <c r="G130" s="149">
        <f t="shared" si="1"/>
        <v>33.6</v>
      </c>
      <c r="H130" s="150" t="s">
        <v>720</v>
      </c>
      <c r="I130" s="150" t="s">
        <v>732</v>
      </c>
      <c r="J130" s="150" t="s">
        <v>795</v>
      </c>
      <c r="K130" s="150" t="s">
        <v>616</v>
      </c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</row>
    <row r="131" spans="1:21" s="113" customFormat="1" ht="19.899999999999999" customHeight="1">
      <c r="A131" s="125">
        <v>20</v>
      </c>
      <c r="B131" s="123"/>
      <c r="C131" s="150" t="s">
        <v>288</v>
      </c>
      <c r="D131" s="150" t="s">
        <v>289</v>
      </c>
      <c r="E131" s="151">
        <v>20000</v>
      </c>
      <c r="F131" s="152">
        <v>6.9999999999999999E-4</v>
      </c>
      <c r="G131" s="149">
        <f t="shared" si="1"/>
        <v>14</v>
      </c>
      <c r="H131" s="150" t="s">
        <v>726</v>
      </c>
      <c r="I131" s="150" t="s">
        <v>727</v>
      </c>
      <c r="J131" s="150" t="s">
        <v>796</v>
      </c>
      <c r="K131" s="150" t="s">
        <v>611</v>
      </c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s="113" customFormat="1" ht="19.899999999999999" customHeight="1">
      <c r="A132" s="125">
        <v>1</v>
      </c>
      <c r="B132" s="123"/>
      <c r="C132" s="150" t="s">
        <v>290</v>
      </c>
      <c r="D132" s="150" t="s">
        <v>291</v>
      </c>
      <c r="E132" s="151">
        <v>10000</v>
      </c>
      <c r="F132" s="152">
        <v>9.1E-4</v>
      </c>
      <c r="G132" s="149">
        <f t="shared" si="1"/>
        <v>9.1</v>
      </c>
      <c r="H132" s="150" t="s">
        <v>723</v>
      </c>
      <c r="I132" s="150" t="s">
        <v>724</v>
      </c>
      <c r="J132" s="150" t="s">
        <v>797</v>
      </c>
      <c r="K132" s="150" t="s">
        <v>611</v>
      </c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s="113" customFormat="1" ht="19.899999999999999" customHeight="1">
      <c r="A133" s="125">
        <v>2</v>
      </c>
      <c r="B133" s="123"/>
      <c r="C133" s="150" t="s">
        <v>292</v>
      </c>
      <c r="D133" s="150" t="s">
        <v>293</v>
      </c>
      <c r="E133" s="151">
        <v>10000</v>
      </c>
      <c r="F133" s="152">
        <v>9.1E-4</v>
      </c>
      <c r="G133" s="149">
        <f t="shared" si="1"/>
        <v>9.1</v>
      </c>
      <c r="H133" s="150" t="s">
        <v>723</v>
      </c>
      <c r="I133" s="150" t="s">
        <v>724</v>
      </c>
      <c r="J133" s="150" t="s">
        <v>798</v>
      </c>
      <c r="K133" s="150" t="s">
        <v>611</v>
      </c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</row>
    <row r="134" spans="1:21" s="113" customFormat="1" ht="19.899999999999999" customHeight="1">
      <c r="A134" s="125">
        <v>3</v>
      </c>
      <c r="B134" s="123"/>
      <c r="C134" s="150" t="s">
        <v>294</v>
      </c>
      <c r="D134" s="150" t="s">
        <v>295</v>
      </c>
      <c r="E134" s="151">
        <v>30000</v>
      </c>
      <c r="F134" s="152">
        <v>5.8E-4</v>
      </c>
      <c r="G134" s="149">
        <f t="shared" si="1"/>
        <v>17.399999999999999</v>
      </c>
      <c r="H134" s="150" t="s">
        <v>723</v>
      </c>
      <c r="I134" s="150" t="s">
        <v>724</v>
      </c>
      <c r="J134" s="150" t="s">
        <v>799</v>
      </c>
      <c r="K134" s="150" t="s">
        <v>616</v>
      </c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</row>
    <row r="135" spans="1:21" s="113" customFormat="1" ht="19.899999999999999" customHeight="1">
      <c r="A135" s="125">
        <v>4</v>
      </c>
      <c r="B135" s="123"/>
      <c r="C135" s="150" t="s">
        <v>296</v>
      </c>
      <c r="D135" s="150" t="s">
        <v>297</v>
      </c>
      <c r="E135" s="151">
        <v>10000</v>
      </c>
      <c r="F135" s="152">
        <v>3.5E-4</v>
      </c>
      <c r="G135" s="149">
        <f t="shared" si="1"/>
        <v>3.5</v>
      </c>
      <c r="H135" s="150" t="s">
        <v>726</v>
      </c>
      <c r="I135" s="150" t="s">
        <v>727</v>
      </c>
      <c r="J135" s="150" t="s">
        <v>800</v>
      </c>
      <c r="K135" s="150" t="s">
        <v>611</v>
      </c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</row>
    <row r="136" spans="1:21" s="113" customFormat="1" ht="19.899999999999999" customHeight="1">
      <c r="A136" s="125">
        <v>5</v>
      </c>
      <c r="B136" s="123"/>
      <c r="C136" s="150" t="s">
        <v>298</v>
      </c>
      <c r="D136" s="150" t="s">
        <v>299</v>
      </c>
      <c r="E136" s="151">
        <v>10000</v>
      </c>
      <c r="F136" s="152">
        <v>4.2999999999999999E-4</v>
      </c>
      <c r="G136" s="149">
        <f t="shared" si="1"/>
        <v>4.3</v>
      </c>
      <c r="H136" s="150" t="s">
        <v>720</v>
      </c>
      <c r="I136" s="150" t="s">
        <v>732</v>
      </c>
      <c r="J136" s="150" t="s">
        <v>801</v>
      </c>
      <c r="K136" s="150" t="s">
        <v>611</v>
      </c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</row>
    <row r="137" spans="1:21" s="113" customFormat="1" ht="19.899999999999999" customHeight="1">
      <c r="A137" s="125">
        <v>6</v>
      </c>
      <c r="B137" s="123"/>
      <c r="C137" s="150" t="s">
        <v>300</v>
      </c>
      <c r="D137" s="150" t="s">
        <v>301</v>
      </c>
      <c r="E137" s="151">
        <v>10000</v>
      </c>
      <c r="F137" s="152">
        <v>3.6999999999999999E-4</v>
      </c>
      <c r="G137" s="149">
        <f t="shared" si="1"/>
        <v>3.6999999999999997</v>
      </c>
      <c r="H137" s="150" t="s">
        <v>723</v>
      </c>
      <c r="I137" s="150" t="s">
        <v>724</v>
      </c>
      <c r="J137" s="150" t="s">
        <v>802</v>
      </c>
      <c r="K137" s="150" t="s">
        <v>611</v>
      </c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</row>
    <row r="138" spans="1:21" s="113" customFormat="1" ht="19.899999999999999" customHeight="1">
      <c r="A138" s="125">
        <v>7</v>
      </c>
      <c r="B138" s="123"/>
      <c r="C138" s="150" t="s">
        <v>302</v>
      </c>
      <c r="D138" s="150" t="s">
        <v>303</v>
      </c>
      <c r="E138" s="151">
        <v>100000</v>
      </c>
      <c r="F138" s="152">
        <v>7.2000000000000005E-4</v>
      </c>
      <c r="G138" s="149">
        <f t="shared" si="1"/>
        <v>72</v>
      </c>
      <c r="H138" s="150" t="s">
        <v>723</v>
      </c>
      <c r="I138" s="150" t="s">
        <v>724</v>
      </c>
      <c r="J138" s="150" t="s">
        <v>803</v>
      </c>
      <c r="K138" s="150" t="s">
        <v>611</v>
      </c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</row>
    <row r="139" spans="1:21" s="113" customFormat="1" ht="19.899999999999999" customHeight="1">
      <c r="A139" s="125">
        <v>8</v>
      </c>
      <c r="B139" s="123"/>
      <c r="C139" s="150" t="s">
        <v>304</v>
      </c>
      <c r="D139" s="150" t="s">
        <v>305</v>
      </c>
      <c r="E139" s="151">
        <v>140000</v>
      </c>
      <c r="F139" s="152">
        <v>3.5E-4</v>
      </c>
      <c r="G139" s="149">
        <f t="shared" si="1"/>
        <v>49</v>
      </c>
      <c r="H139" s="150" t="s">
        <v>726</v>
      </c>
      <c r="I139" s="150" t="s">
        <v>727</v>
      </c>
      <c r="J139" s="150" t="s">
        <v>804</v>
      </c>
      <c r="K139" s="150" t="s">
        <v>611</v>
      </c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</row>
    <row r="140" spans="1:21" s="113" customFormat="1" ht="19.899999999999999" customHeight="1">
      <c r="A140" s="125">
        <v>9</v>
      </c>
      <c r="B140" s="123"/>
      <c r="C140" s="150" t="s">
        <v>306</v>
      </c>
      <c r="D140" s="150" t="s">
        <v>307</v>
      </c>
      <c r="E140" s="151">
        <v>30000</v>
      </c>
      <c r="F140" s="152">
        <v>6.3000000000000003E-4</v>
      </c>
      <c r="G140" s="149">
        <f t="shared" si="1"/>
        <v>18.900000000000002</v>
      </c>
      <c r="H140" s="150" t="s">
        <v>723</v>
      </c>
      <c r="I140" s="150" t="s">
        <v>724</v>
      </c>
      <c r="J140" s="150" t="s">
        <v>805</v>
      </c>
      <c r="K140" s="150" t="s">
        <v>611</v>
      </c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</row>
    <row r="141" spans="1:21" s="113" customFormat="1" ht="19.899999999999999" customHeight="1">
      <c r="A141" s="125">
        <v>10</v>
      </c>
      <c r="B141" s="123"/>
      <c r="C141" s="150" t="s">
        <v>308</v>
      </c>
      <c r="D141" s="150" t="s">
        <v>309</v>
      </c>
      <c r="E141" s="151">
        <v>20000</v>
      </c>
      <c r="F141" s="152">
        <v>9.2000000000000003E-4</v>
      </c>
      <c r="G141" s="149">
        <f t="shared" si="1"/>
        <v>18.400000000000002</v>
      </c>
      <c r="H141" s="150" t="s">
        <v>720</v>
      </c>
      <c r="I141" s="150" t="s">
        <v>732</v>
      </c>
      <c r="J141" s="150" t="s">
        <v>806</v>
      </c>
      <c r="K141" s="150" t="s">
        <v>611</v>
      </c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</row>
    <row r="142" spans="1:21" s="113" customFormat="1" ht="19.899999999999999" customHeight="1">
      <c r="A142" s="125">
        <v>11</v>
      </c>
      <c r="B142" s="123"/>
      <c r="C142" s="150" t="s">
        <v>310</v>
      </c>
      <c r="D142" s="150" t="s">
        <v>311</v>
      </c>
      <c r="E142" s="151">
        <v>40000</v>
      </c>
      <c r="F142" s="152">
        <v>4.6999999999999999E-4</v>
      </c>
      <c r="G142" s="149">
        <f t="shared" si="1"/>
        <v>18.8</v>
      </c>
      <c r="H142" s="150" t="s">
        <v>723</v>
      </c>
      <c r="I142" s="150" t="s">
        <v>724</v>
      </c>
      <c r="J142" s="150" t="s">
        <v>807</v>
      </c>
      <c r="K142" s="150" t="s">
        <v>611</v>
      </c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</row>
    <row r="143" spans="1:21" s="113" customFormat="1" ht="19.899999999999999" customHeight="1">
      <c r="A143" s="125">
        <v>12</v>
      </c>
      <c r="B143" s="123"/>
      <c r="C143" s="150" t="s">
        <v>312</v>
      </c>
      <c r="D143" s="150" t="s">
        <v>313</v>
      </c>
      <c r="E143" s="151">
        <v>300</v>
      </c>
      <c r="F143" s="152">
        <v>8.8000000000000003E-4</v>
      </c>
      <c r="G143" s="149">
        <f t="shared" si="1"/>
        <v>0.26400000000000001</v>
      </c>
      <c r="H143" s="150" t="s">
        <v>720</v>
      </c>
      <c r="I143" s="150" t="s">
        <v>732</v>
      </c>
      <c r="J143" s="150" t="s">
        <v>808</v>
      </c>
      <c r="K143" s="150" t="s">
        <v>611</v>
      </c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</row>
    <row r="144" spans="1:21" s="113" customFormat="1" ht="19.899999999999999" customHeight="1">
      <c r="A144" s="125">
        <v>13</v>
      </c>
      <c r="B144" s="123"/>
      <c r="C144" s="150" t="s">
        <v>314</v>
      </c>
      <c r="D144" s="150" t="s">
        <v>315</v>
      </c>
      <c r="E144" s="151">
        <v>10000</v>
      </c>
      <c r="F144" s="152">
        <v>4.2000000000000002E-4</v>
      </c>
      <c r="G144" s="149">
        <f t="shared" si="1"/>
        <v>4.2</v>
      </c>
      <c r="H144" s="150" t="s">
        <v>723</v>
      </c>
      <c r="I144" s="150" t="s">
        <v>724</v>
      </c>
      <c r="J144" s="150" t="s">
        <v>809</v>
      </c>
      <c r="K144" s="150" t="s">
        <v>611</v>
      </c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</row>
    <row r="145" spans="1:21" s="113" customFormat="1" ht="19.899999999999999" customHeight="1">
      <c r="A145" s="125">
        <v>14</v>
      </c>
      <c r="B145" s="123"/>
      <c r="C145" s="150" t="s">
        <v>316</v>
      </c>
      <c r="D145" s="150" t="s">
        <v>317</v>
      </c>
      <c r="E145" s="151">
        <v>10000</v>
      </c>
      <c r="F145" s="152">
        <v>4.2000000000000002E-4</v>
      </c>
      <c r="G145" s="149">
        <f t="shared" ref="G145:G208" si="2">F145*E145</f>
        <v>4.2</v>
      </c>
      <c r="H145" s="150" t="s">
        <v>720</v>
      </c>
      <c r="I145" s="150" t="s">
        <v>732</v>
      </c>
      <c r="J145" s="150" t="s">
        <v>810</v>
      </c>
      <c r="K145" s="150" t="s">
        <v>611</v>
      </c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</row>
    <row r="146" spans="1:21" s="113" customFormat="1" ht="19.899999999999999" customHeight="1">
      <c r="A146" s="125">
        <v>15</v>
      </c>
      <c r="B146" s="123"/>
      <c r="C146" s="150" t="s">
        <v>318</v>
      </c>
      <c r="D146" s="150" t="s">
        <v>319</v>
      </c>
      <c r="E146" s="151">
        <v>20000</v>
      </c>
      <c r="F146" s="152">
        <v>1.82E-3</v>
      </c>
      <c r="G146" s="149">
        <f t="shared" si="2"/>
        <v>36.4</v>
      </c>
      <c r="H146" s="150" t="s">
        <v>720</v>
      </c>
      <c r="I146" s="150" t="s">
        <v>721</v>
      </c>
      <c r="J146" s="150" t="s">
        <v>811</v>
      </c>
      <c r="K146" s="150" t="s">
        <v>611</v>
      </c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</row>
    <row r="147" spans="1:21" s="113" customFormat="1" ht="19.899999999999999" customHeight="1">
      <c r="A147" s="125">
        <v>16</v>
      </c>
      <c r="B147" s="123"/>
      <c r="C147" s="150" t="s">
        <v>320</v>
      </c>
      <c r="D147" s="150" t="s">
        <v>321</v>
      </c>
      <c r="E147" s="151">
        <v>10000</v>
      </c>
      <c r="F147" s="152">
        <v>8.8999999999999995E-4</v>
      </c>
      <c r="G147" s="149">
        <f t="shared" si="2"/>
        <v>8.9</v>
      </c>
      <c r="H147" s="150" t="s">
        <v>720</v>
      </c>
      <c r="I147" s="150" t="s">
        <v>721</v>
      </c>
      <c r="J147" s="150" t="s">
        <v>812</v>
      </c>
      <c r="K147" s="150" t="s">
        <v>616</v>
      </c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</row>
    <row r="148" spans="1:21" s="113" customFormat="1" ht="19.899999999999999" customHeight="1">
      <c r="A148" s="125">
        <v>17</v>
      </c>
      <c r="B148" s="123"/>
      <c r="C148" s="150" t="s">
        <v>322</v>
      </c>
      <c r="D148" s="150" t="s">
        <v>323</v>
      </c>
      <c r="E148" s="151">
        <v>30000</v>
      </c>
      <c r="F148" s="152">
        <v>4.2000000000000002E-4</v>
      </c>
      <c r="G148" s="149">
        <f t="shared" si="2"/>
        <v>12.6</v>
      </c>
      <c r="H148" s="150" t="s">
        <v>726</v>
      </c>
      <c r="I148" s="150" t="s">
        <v>727</v>
      </c>
      <c r="J148" s="150" t="s">
        <v>813</v>
      </c>
      <c r="K148" s="150" t="s">
        <v>611</v>
      </c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</row>
    <row r="149" spans="1:21" s="113" customFormat="1" ht="19.899999999999999" customHeight="1">
      <c r="A149" s="125">
        <v>18</v>
      </c>
      <c r="B149" s="123"/>
      <c r="C149" s="150" t="s">
        <v>324</v>
      </c>
      <c r="D149" s="150" t="s">
        <v>325</v>
      </c>
      <c r="E149" s="151">
        <v>10000</v>
      </c>
      <c r="F149" s="152">
        <v>7.2000000000000005E-4</v>
      </c>
      <c r="G149" s="149">
        <f t="shared" si="2"/>
        <v>7.2</v>
      </c>
      <c r="H149" s="150" t="s">
        <v>723</v>
      </c>
      <c r="I149" s="150" t="s">
        <v>767</v>
      </c>
      <c r="J149" s="150" t="s">
        <v>814</v>
      </c>
      <c r="K149" s="150" t="s">
        <v>611</v>
      </c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</row>
    <row r="150" spans="1:21" s="113" customFormat="1" ht="19.899999999999999" customHeight="1">
      <c r="A150" s="125">
        <v>19</v>
      </c>
      <c r="B150" s="123"/>
      <c r="C150" s="150" t="s">
        <v>326</v>
      </c>
      <c r="D150" s="150" t="s">
        <v>327</v>
      </c>
      <c r="E150" s="151">
        <v>50000</v>
      </c>
      <c r="F150" s="152">
        <v>3.3E-4</v>
      </c>
      <c r="G150" s="149">
        <f t="shared" si="2"/>
        <v>16.5</v>
      </c>
      <c r="H150" s="150" t="s">
        <v>723</v>
      </c>
      <c r="I150" s="150" t="s">
        <v>724</v>
      </c>
      <c r="J150" s="150" t="s">
        <v>815</v>
      </c>
      <c r="K150" s="150" t="s">
        <v>611</v>
      </c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</row>
    <row r="151" spans="1:21" s="113" customFormat="1" ht="19.899999999999999" customHeight="1">
      <c r="A151" s="125">
        <v>20</v>
      </c>
      <c r="B151" s="123"/>
      <c r="C151" s="150" t="s">
        <v>328</v>
      </c>
      <c r="D151" s="150" t="s">
        <v>329</v>
      </c>
      <c r="E151" s="151">
        <v>80000</v>
      </c>
      <c r="F151" s="152">
        <v>3.6999999999999999E-4</v>
      </c>
      <c r="G151" s="149">
        <f t="shared" si="2"/>
        <v>29.599999999999998</v>
      </c>
      <c r="H151" s="150" t="s">
        <v>723</v>
      </c>
      <c r="I151" s="150" t="s">
        <v>724</v>
      </c>
      <c r="J151" s="150" t="s">
        <v>816</v>
      </c>
      <c r="K151" s="150" t="s">
        <v>611</v>
      </c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</row>
    <row r="152" spans="1:21" s="113" customFormat="1" ht="19.899999999999999" customHeight="1">
      <c r="A152" s="125">
        <v>1</v>
      </c>
      <c r="B152" s="123"/>
      <c r="C152" s="150" t="s">
        <v>330</v>
      </c>
      <c r="D152" s="150" t="s">
        <v>331</v>
      </c>
      <c r="E152" s="151">
        <v>30000</v>
      </c>
      <c r="F152" s="152">
        <v>3.6999999999999999E-4</v>
      </c>
      <c r="G152" s="149">
        <f t="shared" si="2"/>
        <v>11.1</v>
      </c>
      <c r="H152" s="150" t="s">
        <v>720</v>
      </c>
      <c r="I152" s="150" t="s">
        <v>732</v>
      </c>
      <c r="J152" s="150" t="s">
        <v>817</v>
      </c>
      <c r="K152" s="150" t="s">
        <v>616</v>
      </c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</row>
    <row r="153" spans="1:21" s="113" customFormat="1" ht="19.899999999999999" customHeight="1">
      <c r="A153" s="125">
        <v>2</v>
      </c>
      <c r="B153" s="123"/>
      <c r="C153" s="150" t="s">
        <v>332</v>
      </c>
      <c r="D153" s="150" t="s">
        <v>333</v>
      </c>
      <c r="E153" s="151">
        <v>40000</v>
      </c>
      <c r="F153" s="152">
        <v>4.2999999999999999E-4</v>
      </c>
      <c r="G153" s="149">
        <f t="shared" si="2"/>
        <v>17.2</v>
      </c>
      <c r="H153" s="150" t="s">
        <v>723</v>
      </c>
      <c r="I153" s="150" t="s">
        <v>724</v>
      </c>
      <c r="J153" s="150" t="s">
        <v>818</v>
      </c>
      <c r="K153" s="150" t="s">
        <v>611</v>
      </c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</row>
    <row r="154" spans="1:21" s="113" customFormat="1" ht="19.899999999999999" customHeight="1">
      <c r="A154" s="125">
        <v>3</v>
      </c>
      <c r="B154" s="123"/>
      <c r="C154" s="150" t="s">
        <v>334</v>
      </c>
      <c r="D154" s="150" t="s">
        <v>335</v>
      </c>
      <c r="E154" s="151">
        <v>10000</v>
      </c>
      <c r="F154" s="152">
        <v>4.4999999999999999E-4</v>
      </c>
      <c r="G154" s="149">
        <f t="shared" si="2"/>
        <v>4.5</v>
      </c>
      <c r="H154" s="150" t="s">
        <v>723</v>
      </c>
      <c r="I154" s="150" t="s">
        <v>724</v>
      </c>
      <c r="J154" s="150" t="s">
        <v>819</v>
      </c>
      <c r="K154" s="150" t="s">
        <v>611</v>
      </c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</row>
    <row r="155" spans="1:21" s="113" customFormat="1" ht="19.899999999999999" customHeight="1">
      <c r="A155" s="125">
        <v>4</v>
      </c>
      <c r="B155" s="123"/>
      <c r="C155" s="150" t="s">
        <v>336</v>
      </c>
      <c r="D155" s="150" t="s">
        <v>337</v>
      </c>
      <c r="E155" s="151">
        <v>10000</v>
      </c>
      <c r="F155" s="152">
        <v>4.8000000000000001E-4</v>
      </c>
      <c r="G155" s="149">
        <f t="shared" si="2"/>
        <v>4.8</v>
      </c>
      <c r="H155" s="150" t="s">
        <v>720</v>
      </c>
      <c r="I155" s="150" t="s">
        <v>732</v>
      </c>
      <c r="J155" s="150" t="s">
        <v>820</v>
      </c>
      <c r="K155" s="150" t="s">
        <v>611</v>
      </c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</row>
    <row r="156" spans="1:21" s="113" customFormat="1" ht="19.899999999999999" customHeight="1">
      <c r="A156" s="125">
        <v>5</v>
      </c>
      <c r="B156" s="123"/>
      <c r="C156" s="150" t="s">
        <v>338</v>
      </c>
      <c r="D156" s="150" t="s">
        <v>339</v>
      </c>
      <c r="E156" s="151">
        <v>10000</v>
      </c>
      <c r="F156" s="152">
        <v>9.1E-4</v>
      </c>
      <c r="G156" s="149">
        <f t="shared" si="2"/>
        <v>9.1</v>
      </c>
      <c r="H156" s="150" t="s">
        <v>723</v>
      </c>
      <c r="I156" s="150" t="s">
        <v>724</v>
      </c>
      <c r="J156" s="150" t="s">
        <v>821</v>
      </c>
      <c r="K156" s="150" t="s">
        <v>611</v>
      </c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</row>
    <row r="157" spans="1:21" s="113" customFormat="1" ht="19.899999999999999" customHeight="1">
      <c r="A157" s="125">
        <v>6</v>
      </c>
      <c r="B157" s="123"/>
      <c r="C157" s="150" t="s">
        <v>340</v>
      </c>
      <c r="D157" s="150" t="s">
        <v>341</v>
      </c>
      <c r="E157" s="151">
        <v>10000</v>
      </c>
      <c r="F157" s="152">
        <v>9.1E-4</v>
      </c>
      <c r="G157" s="149">
        <f t="shared" si="2"/>
        <v>9.1</v>
      </c>
      <c r="H157" s="150" t="s">
        <v>720</v>
      </c>
      <c r="I157" s="150" t="s">
        <v>732</v>
      </c>
      <c r="J157" s="150" t="s">
        <v>822</v>
      </c>
      <c r="K157" s="150" t="s">
        <v>611</v>
      </c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</row>
    <row r="158" spans="1:21" s="113" customFormat="1" ht="19.899999999999999" customHeight="1">
      <c r="A158" s="125">
        <v>7</v>
      </c>
      <c r="B158" s="123"/>
      <c r="C158" s="150" t="s">
        <v>342</v>
      </c>
      <c r="D158" s="150" t="s">
        <v>343</v>
      </c>
      <c r="E158" s="151">
        <v>10000</v>
      </c>
      <c r="F158" s="152">
        <v>9.1E-4</v>
      </c>
      <c r="G158" s="149">
        <f t="shared" si="2"/>
        <v>9.1</v>
      </c>
      <c r="H158" s="150" t="s">
        <v>723</v>
      </c>
      <c r="I158" s="150" t="s">
        <v>724</v>
      </c>
      <c r="J158" s="150" t="s">
        <v>823</v>
      </c>
      <c r="K158" s="150" t="s">
        <v>611</v>
      </c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</row>
    <row r="159" spans="1:21" s="113" customFormat="1" ht="19.899999999999999" customHeight="1">
      <c r="A159" s="125">
        <v>8</v>
      </c>
      <c r="B159" s="123"/>
      <c r="C159" s="150" t="s">
        <v>344</v>
      </c>
      <c r="D159" s="150" t="s">
        <v>345</v>
      </c>
      <c r="E159" s="151">
        <v>10000</v>
      </c>
      <c r="F159" s="152">
        <v>7.2999999999999996E-4</v>
      </c>
      <c r="G159" s="149">
        <f t="shared" si="2"/>
        <v>7.3</v>
      </c>
      <c r="H159" s="150" t="s">
        <v>723</v>
      </c>
      <c r="I159" s="150" t="s">
        <v>724</v>
      </c>
      <c r="J159" s="150" t="s">
        <v>824</v>
      </c>
      <c r="K159" s="150" t="s">
        <v>611</v>
      </c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</row>
    <row r="160" spans="1:21" s="113" customFormat="1" ht="19.899999999999999" customHeight="1">
      <c r="A160" s="125">
        <v>9</v>
      </c>
      <c r="B160" s="123"/>
      <c r="C160" s="150" t="s">
        <v>346</v>
      </c>
      <c r="D160" s="150" t="s">
        <v>347</v>
      </c>
      <c r="E160" s="151">
        <v>30000</v>
      </c>
      <c r="F160" s="152">
        <v>9.1E-4</v>
      </c>
      <c r="G160" s="149">
        <f t="shared" si="2"/>
        <v>27.3</v>
      </c>
      <c r="H160" s="150" t="s">
        <v>726</v>
      </c>
      <c r="I160" s="150" t="s">
        <v>727</v>
      </c>
      <c r="J160" s="150" t="s">
        <v>825</v>
      </c>
      <c r="K160" s="150" t="s">
        <v>611</v>
      </c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</row>
    <row r="161" spans="1:21" s="113" customFormat="1" ht="19.899999999999999" customHeight="1">
      <c r="A161" s="125">
        <v>10</v>
      </c>
      <c r="B161" s="123"/>
      <c r="C161" s="150" t="s">
        <v>348</v>
      </c>
      <c r="D161" s="150" t="s">
        <v>349</v>
      </c>
      <c r="E161" s="151">
        <v>10000</v>
      </c>
      <c r="F161" s="152">
        <v>9.1E-4</v>
      </c>
      <c r="G161" s="149">
        <f t="shared" si="2"/>
        <v>9.1</v>
      </c>
      <c r="H161" s="150" t="s">
        <v>723</v>
      </c>
      <c r="I161" s="150" t="s">
        <v>724</v>
      </c>
      <c r="J161" s="150" t="s">
        <v>825</v>
      </c>
      <c r="K161" s="150" t="s">
        <v>611</v>
      </c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</row>
    <row r="162" spans="1:21" s="113" customFormat="1" ht="19.899999999999999" customHeight="1">
      <c r="A162" s="125">
        <v>11</v>
      </c>
      <c r="B162" s="123"/>
      <c r="C162" s="150" t="s">
        <v>350</v>
      </c>
      <c r="D162" s="150" t="s">
        <v>351</v>
      </c>
      <c r="E162" s="151">
        <v>10000</v>
      </c>
      <c r="F162" s="152">
        <v>7.6999999999999996E-4</v>
      </c>
      <c r="G162" s="149">
        <f t="shared" si="2"/>
        <v>7.6999999999999993</v>
      </c>
      <c r="H162" s="150" t="s">
        <v>723</v>
      </c>
      <c r="I162" s="150" t="s">
        <v>724</v>
      </c>
      <c r="J162" s="150" t="s">
        <v>826</v>
      </c>
      <c r="K162" s="150" t="s">
        <v>611</v>
      </c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</row>
    <row r="163" spans="1:21" s="113" customFormat="1" ht="19.899999999999999" customHeight="1">
      <c r="A163" s="125">
        <v>12</v>
      </c>
      <c r="B163" s="123"/>
      <c r="C163" s="150" t="s">
        <v>352</v>
      </c>
      <c r="D163" s="150" t="s">
        <v>353</v>
      </c>
      <c r="E163" s="151">
        <v>70000</v>
      </c>
      <c r="F163" s="152">
        <v>4.2999999999999999E-4</v>
      </c>
      <c r="G163" s="149">
        <f t="shared" si="2"/>
        <v>30.099999999999998</v>
      </c>
      <c r="H163" s="150" t="s">
        <v>726</v>
      </c>
      <c r="I163" s="150" t="s">
        <v>727</v>
      </c>
      <c r="J163" s="150" t="s">
        <v>827</v>
      </c>
      <c r="K163" s="150" t="s">
        <v>611</v>
      </c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</row>
    <row r="164" spans="1:21" s="113" customFormat="1" ht="19.899999999999999" customHeight="1">
      <c r="A164" s="125">
        <v>13</v>
      </c>
      <c r="B164" s="123"/>
      <c r="C164" s="150" t="s">
        <v>354</v>
      </c>
      <c r="D164" s="150" t="s">
        <v>355</v>
      </c>
      <c r="E164" s="151">
        <v>20000</v>
      </c>
      <c r="F164" s="152">
        <v>9.1E-4</v>
      </c>
      <c r="G164" s="149">
        <f t="shared" si="2"/>
        <v>18.2</v>
      </c>
      <c r="H164" s="150" t="s">
        <v>720</v>
      </c>
      <c r="I164" s="150" t="s">
        <v>732</v>
      </c>
      <c r="J164" s="150" t="s">
        <v>828</v>
      </c>
      <c r="K164" s="150" t="s">
        <v>616</v>
      </c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</row>
    <row r="165" spans="1:21" s="113" customFormat="1" ht="19.899999999999999" customHeight="1">
      <c r="A165" s="125">
        <v>14</v>
      </c>
      <c r="B165" s="123"/>
      <c r="C165" s="150" t="s">
        <v>356</v>
      </c>
      <c r="D165" s="150" t="s">
        <v>357</v>
      </c>
      <c r="E165" s="151">
        <v>10000</v>
      </c>
      <c r="F165" s="152">
        <v>9.1E-4</v>
      </c>
      <c r="G165" s="149">
        <f t="shared" si="2"/>
        <v>9.1</v>
      </c>
      <c r="H165" s="150" t="s">
        <v>720</v>
      </c>
      <c r="I165" s="150" t="s">
        <v>721</v>
      </c>
      <c r="J165" s="150" t="s">
        <v>829</v>
      </c>
      <c r="K165" s="150" t="s">
        <v>616</v>
      </c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</row>
    <row r="166" spans="1:21" s="113" customFormat="1" ht="19.899999999999999" customHeight="1">
      <c r="A166" s="125">
        <v>15</v>
      </c>
      <c r="B166" s="123"/>
      <c r="C166" s="150" t="s">
        <v>358</v>
      </c>
      <c r="D166" s="150" t="s">
        <v>359</v>
      </c>
      <c r="E166" s="151">
        <v>10000</v>
      </c>
      <c r="F166" s="152">
        <v>4.2999999999999999E-4</v>
      </c>
      <c r="G166" s="149">
        <f t="shared" si="2"/>
        <v>4.3</v>
      </c>
      <c r="H166" s="150" t="s">
        <v>720</v>
      </c>
      <c r="I166" s="150" t="s">
        <v>721</v>
      </c>
      <c r="J166" s="150" t="s">
        <v>830</v>
      </c>
      <c r="K166" s="150" t="s">
        <v>616</v>
      </c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</row>
    <row r="167" spans="1:21" s="113" customFormat="1" ht="19.899999999999999" customHeight="1">
      <c r="A167" s="125">
        <v>16</v>
      </c>
      <c r="B167" s="123"/>
      <c r="C167" s="150" t="s">
        <v>360</v>
      </c>
      <c r="D167" s="150" t="s">
        <v>361</v>
      </c>
      <c r="E167" s="151">
        <v>10000</v>
      </c>
      <c r="F167" s="152">
        <v>6.2E-4</v>
      </c>
      <c r="G167" s="149">
        <f t="shared" si="2"/>
        <v>6.2</v>
      </c>
      <c r="H167" s="150" t="s">
        <v>723</v>
      </c>
      <c r="I167" s="150" t="s">
        <v>724</v>
      </c>
      <c r="J167" s="150" t="s">
        <v>831</v>
      </c>
      <c r="K167" s="150" t="s">
        <v>611</v>
      </c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</row>
    <row r="168" spans="1:21" s="113" customFormat="1" ht="19.899999999999999" customHeight="1">
      <c r="A168" s="125">
        <v>17</v>
      </c>
      <c r="B168" s="123"/>
      <c r="C168" s="150" t="s">
        <v>362</v>
      </c>
      <c r="D168" s="150" t="s">
        <v>363</v>
      </c>
      <c r="E168" s="151">
        <v>10000</v>
      </c>
      <c r="F168" s="152">
        <v>9.1E-4</v>
      </c>
      <c r="G168" s="149">
        <f t="shared" si="2"/>
        <v>9.1</v>
      </c>
      <c r="H168" s="150" t="s">
        <v>720</v>
      </c>
      <c r="I168" s="150" t="s">
        <v>721</v>
      </c>
      <c r="J168" s="150" t="s">
        <v>832</v>
      </c>
      <c r="K168" s="150" t="s">
        <v>616</v>
      </c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</row>
    <row r="169" spans="1:21" s="113" customFormat="1" ht="19.899999999999999" customHeight="1">
      <c r="A169" s="125">
        <v>18</v>
      </c>
      <c r="B169" s="123"/>
      <c r="C169" s="150" t="s">
        <v>364</v>
      </c>
      <c r="D169" s="150" t="s">
        <v>365</v>
      </c>
      <c r="E169" s="151">
        <v>20000</v>
      </c>
      <c r="F169" s="152">
        <v>4.2000000000000002E-4</v>
      </c>
      <c r="G169" s="149">
        <f t="shared" si="2"/>
        <v>8.4</v>
      </c>
      <c r="H169" s="150" t="s">
        <v>726</v>
      </c>
      <c r="I169" s="150" t="s">
        <v>727</v>
      </c>
      <c r="J169" s="150" t="s">
        <v>833</v>
      </c>
      <c r="K169" s="150" t="s">
        <v>611</v>
      </c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</row>
    <row r="170" spans="1:21" s="113" customFormat="1" ht="19.899999999999999" customHeight="1">
      <c r="A170" s="125">
        <v>19</v>
      </c>
      <c r="B170" s="123"/>
      <c r="C170" s="150" t="s">
        <v>366</v>
      </c>
      <c r="D170" s="150" t="s">
        <v>367</v>
      </c>
      <c r="E170" s="151">
        <v>110000</v>
      </c>
      <c r="F170" s="152">
        <v>3.2000000000000003E-4</v>
      </c>
      <c r="G170" s="149">
        <f t="shared" si="2"/>
        <v>35.200000000000003</v>
      </c>
      <c r="H170" s="150" t="s">
        <v>726</v>
      </c>
      <c r="I170" s="150" t="s">
        <v>727</v>
      </c>
      <c r="J170" s="150" t="s">
        <v>834</v>
      </c>
      <c r="K170" s="150" t="s">
        <v>611</v>
      </c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</row>
    <row r="171" spans="1:21" s="113" customFormat="1" ht="19.899999999999999" customHeight="1">
      <c r="A171" s="125">
        <v>20</v>
      </c>
      <c r="B171" s="123"/>
      <c r="C171" s="150" t="s">
        <v>368</v>
      </c>
      <c r="D171" s="150" t="s">
        <v>369</v>
      </c>
      <c r="E171" s="151">
        <v>30000</v>
      </c>
      <c r="F171" s="152">
        <v>6.3000000000000003E-4</v>
      </c>
      <c r="G171" s="149">
        <f t="shared" si="2"/>
        <v>18.900000000000002</v>
      </c>
      <c r="H171" s="150" t="s">
        <v>720</v>
      </c>
      <c r="I171" s="150" t="s">
        <v>732</v>
      </c>
      <c r="J171" s="150" t="s">
        <v>835</v>
      </c>
      <c r="K171" s="150" t="s">
        <v>611</v>
      </c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</row>
    <row r="172" spans="1:21" s="113" customFormat="1" ht="19.899999999999999" customHeight="1">
      <c r="A172" s="125">
        <v>1</v>
      </c>
      <c r="B172" s="123"/>
      <c r="C172" s="150" t="s">
        <v>370</v>
      </c>
      <c r="D172" s="150" t="s">
        <v>371</v>
      </c>
      <c r="E172" s="151">
        <v>10000</v>
      </c>
      <c r="F172" s="152">
        <v>7.2000000000000005E-4</v>
      </c>
      <c r="G172" s="149">
        <f t="shared" si="2"/>
        <v>7.2</v>
      </c>
      <c r="H172" s="150" t="s">
        <v>720</v>
      </c>
      <c r="I172" s="150" t="s">
        <v>732</v>
      </c>
      <c r="J172" s="150" t="s">
        <v>836</v>
      </c>
      <c r="K172" s="150" t="s">
        <v>611</v>
      </c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</row>
    <row r="173" spans="1:21" s="113" customFormat="1" ht="19.899999999999999" customHeight="1">
      <c r="A173" s="125">
        <v>2</v>
      </c>
      <c r="B173" s="123"/>
      <c r="C173" s="150" t="s">
        <v>372</v>
      </c>
      <c r="D173" s="150" t="s">
        <v>373</v>
      </c>
      <c r="E173" s="151">
        <v>20000</v>
      </c>
      <c r="F173" s="152">
        <v>3.5E-4</v>
      </c>
      <c r="G173" s="149">
        <f t="shared" si="2"/>
        <v>7</v>
      </c>
      <c r="H173" s="150" t="s">
        <v>720</v>
      </c>
      <c r="I173" s="150" t="s">
        <v>732</v>
      </c>
      <c r="J173" s="150" t="s">
        <v>837</v>
      </c>
      <c r="K173" s="150" t="s">
        <v>616</v>
      </c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</row>
    <row r="174" spans="1:21" s="113" customFormat="1" ht="19.899999999999999" customHeight="1">
      <c r="A174" s="125">
        <v>3</v>
      </c>
      <c r="B174" s="123"/>
      <c r="C174" s="150" t="s">
        <v>374</v>
      </c>
      <c r="D174" s="150" t="s">
        <v>375</v>
      </c>
      <c r="E174" s="151">
        <v>30000</v>
      </c>
      <c r="F174" s="152">
        <v>3.3E-4</v>
      </c>
      <c r="G174" s="149">
        <f t="shared" si="2"/>
        <v>9.9</v>
      </c>
      <c r="H174" s="150" t="s">
        <v>720</v>
      </c>
      <c r="I174" s="150" t="s">
        <v>732</v>
      </c>
      <c r="J174" s="150" t="s">
        <v>838</v>
      </c>
      <c r="K174" s="150" t="s">
        <v>611</v>
      </c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</row>
    <row r="175" spans="1:21" s="113" customFormat="1" ht="19.899999999999999" customHeight="1">
      <c r="A175" s="125">
        <v>4</v>
      </c>
      <c r="B175" s="123"/>
      <c r="C175" s="150" t="s">
        <v>376</v>
      </c>
      <c r="D175" s="150" t="s">
        <v>377</v>
      </c>
      <c r="E175" s="151">
        <v>30000</v>
      </c>
      <c r="F175" s="152">
        <v>4.2000000000000002E-4</v>
      </c>
      <c r="G175" s="149">
        <f t="shared" si="2"/>
        <v>12.6</v>
      </c>
      <c r="H175" s="150" t="s">
        <v>723</v>
      </c>
      <c r="I175" s="150" t="s">
        <v>724</v>
      </c>
      <c r="J175" s="150" t="s">
        <v>839</v>
      </c>
      <c r="K175" s="150" t="s">
        <v>616</v>
      </c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</row>
    <row r="176" spans="1:21" s="113" customFormat="1" ht="19.899999999999999" customHeight="1">
      <c r="A176" s="125">
        <v>5</v>
      </c>
      <c r="B176" s="123"/>
      <c r="C176" s="150" t="s">
        <v>378</v>
      </c>
      <c r="D176" s="150" t="s">
        <v>379</v>
      </c>
      <c r="E176" s="151">
        <v>30000</v>
      </c>
      <c r="F176" s="152">
        <v>5.5000000000000003E-4</v>
      </c>
      <c r="G176" s="149">
        <f t="shared" si="2"/>
        <v>16.5</v>
      </c>
      <c r="H176" s="150" t="s">
        <v>720</v>
      </c>
      <c r="I176" s="150" t="s">
        <v>732</v>
      </c>
      <c r="J176" s="150" t="s">
        <v>840</v>
      </c>
      <c r="K176" s="150" t="s">
        <v>616</v>
      </c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</row>
    <row r="177" spans="1:21" s="113" customFormat="1" ht="19.899999999999999" customHeight="1">
      <c r="A177" s="125">
        <v>6</v>
      </c>
      <c r="B177" s="123"/>
      <c r="C177" s="150" t="s">
        <v>380</v>
      </c>
      <c r="D177" s="150" t="s">
        <v>381</v>
      </c>
      <c r="E177" s="151">
        <v>60000</v>
      </c>
      <c r="F177" s="152">
        <v>4.2999999999999999E-4</v>
      </c>
      <c r="G177" s="149">
        <f t="shared" si="2"/>
        <v>25.8</v>
      </c>
      <c r="H177" s="150" t="s">
        <v>720</v>
      </c>
      <c r="I177" s="150" t="s">
        <v>721</v>
      </c>
      <c r="J177" s="150" t="s">
        <v>841</v>
      </c>
      <c r="K177" s="150" t="s">
        <v>611</v>
      </c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</row>
    <row r="178" spans="1:21" s="113" customFormat="1" ht="19.899999999999999" customHeight="1">
      <c r="A178" s="125">
        <v>7</v>
      </c>
      <c r="B178" s="123"/>
      <c r="C178" s="150" t="s">
        <v>382</v>
      </c>
      <c r="D178" s="150" t="s">
        <v>383</v>
      </c>
      <c r="E178" s="151">
        <v>20000</v>
      </c>
      <c r="F178" s="152">
        <v>1.2199999999999999E-3</v>
      </c>
      <c r="G178" s="149">
        <f t="shared" si="2"/>
        <v>24.4</v>
      </c>
      <c r="H178" s="150" t="s">
        <v>726</v>
      </c>
      <c r="I178" s="150" t="s">
        <v>727</v>
      </c>
      <c r="J178" s="150" t="s">
        <v>842</v>
      </c>
      <c r="K178" s="150" t="s">
        <v>611</v>
      </c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</row>
    <row r="179" spans="1:21" s="113" customFormat="1" ht="19.899999999999999" customHeight="1">
      <c r="A179" s="125">
        <v>8</v>
      </c>
      <c r="B179" s="123"/>
      <c r="C179" s="150" t="s">
        <v>384</v>
      </c>
      <c r="D179" s="150" t="s">
        <v>385</v>
      </c>
      <c r="E179" s="151">
        <v>60000</v>
      </c>
      <c r="F179" s="152">
        <v>3.5E-4</v>
      </c>
      <c r="G179" s="149">
        <f t="shared" si="2"/>
        <v>21</v>
      </c>
      <c r="H179" s="150" t="s">
        <v>723</v>
      </c>
      <c r="I179" s="150" t="s">
        <v>724</v>
      </c>
      <c r="J179" s="150" t="s">
        <v>843</v>
      </c>
      <c r="K179" s="150" t="s">
        <v>616</v>
      </c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</row>
    <row r="180" spans="1:21" s="113" customFormat="1" ht="19.899999999999999" customHeight="1">
      <c r="A180" s="125">
        <v>9</v>
      </c>
      <c r="B180" s="123"/>
      <c r="C180" s="150" t="s">
        <v>386</v>
      </c>
      <c r="D180" s="150" t="s">
        <v>387</v>
      </c>
      <c r="E180" s="151">
        <v>20000</v>
      </c>
      <c r="F180" s="152">
        <v>6.3000000000000003E-4</v>
      </c>
      <c r="G180" s="149">
        <f t="shared" si="2"/>
        <v>12.6</v>
      </c>
      <c r="H180" s="150" t="s">
        <v>723</v>
      </c>
      <c r="I180" s="150" t="s">
        <v>724</v>
      </c>
      <c r="J180" s="150" t="s">
        <v>844</v>
      </c>
      <c r="K180" s="150" t="s">
        <v>611</v>
      </c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</row>
    <row r="181" spans="1:21" s="113" customFormat="1" ht="19.899999999999999" customHeight="1">
      <c r="A181" s="125">
        <v>10</v>
      </c>
      <c r="B181" s="123"/>
      <c r="C181" s="150" t="s">
        <v>388</v>
      </c>
      <c r="D181" s="150" t="s">
        <v>389</v>
      </c>
      <c r="E181" s="151">
        <v>300</v>
      </c>
      <c r="F181" s="152">
        <v>6.3000000000000003E-4</v>
      </c>
      <c r="G181" s="149">
        <f t="shared" si="2"/>
        <v>0.189</v>
      </c>
      <c r="H181" s="150" t="s">
        <v>720</v>
      </c>
      <c r="I181" s="150" t="s">
        <v>721</v>
      </c>
      <c r="J181" s="150" t="s">
        <v>845</v>
      </c>
      <c r="K181" s="150" t="s">
        <v>616</v>
      </c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</row>
    <row r="182" spans="1:21" s="113" customFormat="1" ht="19.899999999999999" customHeight="1">
      <c r="A182" s="125">
        <v>11</v>
      </c>
      <c r="B182" s="123"/>
      <c r="C182" s="150" t="s">
        <v>390</v>
      </c>
      <c r="D182" s="150" t="s">
        <v>391</v>
      </c>
      <c r="E182" s="151">
        <v>20000</v>
      </c>
      <c r="F182" s="152">
        <v>4.2000000000000002E-4</v>
      </c>
      <c r="G182" s="149">
        <f t="shared" si="2"/>
        <v>8.4</v>
      </c>
      <c r="H182" s="150" t="s">
        <v>723</v>
      </c>
      <c r="I182" s="150" t="s">
        <v>724</v>
      </c>
      <c r="J182" s="150" t="s">
        <v>846</v>
      </c>
      <c r="K182" s="150" t="s">
        <v>616</v>
      </c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 spans="1:21" s="113" customFormat="1" ht="19.899999999999999" customHeight="1">
      <c r="A183" s="125">
        <v>12</v>
      </c>
      <c r="B183" s="123"/>
      <c r="C183" s="150" t="s">
        <v>392</v>
      </c>
      <c r="D183" s="150" t="s">
        <v>393</v>
      </c>
      <c r="E183" s="151">
        <v>10000</v>
      </c>
      <c r="F183" s="152">
        <v>4.4999999999999999E-4</v>
      </c>
      <c r="G183" s="149">
        <f t="shared" si="2"/>
        <v>4.5</v>
      </c>
      <c r="H183" s="150" t="s">
        <v>723</v>
      </c>
      <c r="I183" s="150" t="s">
        <v>724</v>
      </c>
      <c r="J183" s="150" t="s">
        <v>847</v>
      </c>
      <c r="K183" s="150" t="s">
        <v>611</v>
      </c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</row>
    <row r="184" spans="1:21" s="113" customFormat="1" ht="19.899999999999999" customHeight="1">
      <c r="A184" s="125">
        <v>13</v>
      </c>
      <c r="B184" s="123"/>
      <c r="C184" s="150" t="s">
        <v>394</v>
      </c>
      <c r="D184" s="150" t="s">
        <v>395</v>
      </c>
      <c r="E184" s="151">
        <v>30000</v>
      </c>
      <c r="F184" s="152">
        <v>9.1E-4</v>
      </c>
      <c r="G184" s="149">
        <f t="shared" si="2"/>
        <v>27.3</v>
      </c>
      <c r="H184" s="150" t="s">
        <v>723</v>
      </c>
      <c r="I184" s="150" t="s">
        <v>724</v>
      </c>
      <c r="J184" s="150" t="s">
        <v>848</v>
      </c>
      <c r="K184" s="150" t="s">
        <v>611</v>
      </c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</row>
    <row r="185" spans="1:21" s="113" customFormat="1" ht="19.899999999999999" customHeight="1">
      <c r="A185" s="125">
        <v>14</v>
      </c>
      <c r="B185" s="123"/>
      <c r="C185" s="150" t="s">
        <v>396</v>
      </c>
      <c r="D185" s="150" t="s">
        <v>397</v>
      </c>
      <c r="E185" s="151">
        <v>20000</v>
      </c>
      <c r="F185" s="152">
        <v>4.6000000000000001E-4</v>
      </c>
      <c r="G185" s="149">
        <f t="shared" si="2"/>
        <v>9.2000000000000011</v>
      </c>
      <c r="H185" s="150" t="s">
        <v>726</v>
      </c>
      <c r="I185" s="150" t="s">
        <v>727</v>
      </c>
      <c r="J185" s="150" t="s">
        <v>849</v>
      </c>
      <c r="K185" s="150" t="s">
        <v>611</v>
      </c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</row>
    <row r="186" spans="1:21" s="113" customFormat="1" ht="19.899999999999999" customHeight="1">
      <c r="A186" s="125">
        <v>15</v>
      </c>
      <c r="B186" s="123"/>
      <c r="C186" s="150" t="s">
        <v>398</v>
      </c>
      <c r="D186" s="150" t="s">
        <v>399</v>
      </c>
      <c r="E186" s="151">
        <v>20000</v>
      </c>
      <c r="F186" s="152">
        <v>4.2999999999999999E-4</v>
      </c>
      <c r="G186" s="149">
        <f t="shared" si="2"/>
        <v>8.6</v>
      </c>
      <c r="H186" s="150" t="s">
        <v>723</v>
      </c>
      <c r="I186" s="150" t="s">
        <v>724</v>
      </c>
      <c r="J186" s="150" t="s">
        <v>850</v>
      </c>
      <c r="K186" s="150" t="s">
        <v>611</v>
      </c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</row>
    <row r="187" spans="1:21" s="113" customFormat="1" ht="19.899999999999999" customHeight="1">
      <c r="A187" s="125">
        <v>16</v>
      </c>
      <c r="B187" s="123"/>
      <c r="C187" s="150" t="s">
        <v>400</v>
      </c>
      <c r="D187" s="150" t="s">
        <v>401</v>
      </c>
      <c r="E187" s="151">
        <v>10000</v>
      </c>
      <c r="F187" s="152">
        <v>4.2000000000000002E-4</v>
      </c>
      <c r="G187" s="149">
        <f t="shared" si="2"/>
        <v>4.2</v>
      </c>
      <c r="H187" s="150" t="s">
        <v>723</v>
      </c>
      <c r="I187" s="150" t="s">
        <v>724</v>
      </c>
      <c r="J187" s="150" t="s">
        <v>851</v>
      </c>
      <c r="K187" s="150" t="s">
        <v>611</v>
      </c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</row>
    <row r="188" spans="1:21" s="113" customFormat="1" ht="19.899999999999999" customHeight="1">
      <c r="A188" s="125">
        <v>17</v>
      </c>
      <c r="B188" s="123"/>
      <c r="C188" s="150" t="s">
        <v>402</v>
      </c>
      <c r="D188" s="150" t="s">
        <v>403</v>
      </c>
      <c r="E188" s="151">
        <v>40000</v>
      </c>
      <c r="F188" s="152">
        <v>3.3E-4</v>
      </c>
      <c r="G188" s="149">
        <f t="shared" si="2"/>
        <v>13.2</v>
      </c>
      <c r="H188" s="150" t="s">
        <v>723</v>
      </c>
      <c r="I188" s="150" t="s">
        <v>724</v>
      </c>
      <c r="J188" s="150" t="s">
        <v>852</v>
      </c>
      <c r="K188" s="150" t="s">
        <v>611</v>
      </c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</row>
    <row r="189" spans="1:21" s="113" customFormat="1" ht="19.899999999999999" customHeight="1">
      <c r="A189" s="125">
        <v>18</v>
      </c>
      <c r="B189" s="123"/>
      <c r="C189" s="150" t="s">
        <v>404</v>
      </c>
      <c r="D189" s="150" t="s">
        <v>405</v>
      </c>
      <c r="E189" s="151">
        <v>30000</v>
      </c>
      <c r="F189" s="152">
        <v>4.2999999999999999E-4</v>
      </c>
      <c r="G189" s="149">
        <f t="shared" si="2"/>
        <v>12.9</v>
      </c>
      <c r="H189" s="150" t="s">
        <v>720</v>
      </c>
      <c r="I189" s="150" t="s">
        <v>732</v>
      </c>
      <c r="J189" s="150" t="s">
        <v>853</v>
      </c>
      <c r="K189" s="150" t="s">
        <v>616</v>
      </c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</row>
    <row r="190" spans="1:21" s="113" customFormat="1" ht="19.899999999999999" customHeight="1">
      <c r="A190" s="125">
        <v>19</v>
      </c>
      <c r="B190" s="123"/>
      <c r="C190" s="150" t="s">
        <v>406</v>
      </c>
      <c r="D190" s="150" t="s">
        <v>407</v>
      </c>
      <c r="E190" s="151">
        <v>20000</v>
      </c>
      <c r="F190" s="152">
        <v>9.1E-4</v>
      </c>
      <c r="G190" s="149">
        <f t="shared" si="2"/>
        <v>18.2</v>
      </c>
      <c r="H190" s="150" t="s">
        <v>723</v>
      </c>
      <c r="I190" s="150" t="s">
        <v>724</v>
      </c>
      <c r="J190" s="150" t="s">
        <v>854</v>
      </c>
      <c r="K190" s="150" t="s">
        <v>611</v>
      </c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</row>
    <row r="191" spans="1:21" s="113" customFormat="1" ht="19.899999999999999" customHeight="1">
      <c r="A191" s="125">
        <v>20</v>
      </c>
      <c r="B191" s="123"/>
      <c r="C191" s="150" t="s">
        <v>408</v>
      </c>
      <c r="D191" s="150" t="s">
        <v>409</v>
      </c>
      <c r="E191" s="151">
        <v>30000</v>
      </c>
      <c r="F191" s="152">
        <v>9.1E-4</v>
      </c>
      <c r="G191" s="149">
        <f t="shared" si="2"/>
        <v>27.3</v>
      </c>
      <c r="H191" s="150" t="s">
        <v>723</v>
      </c>
      <c r="I191" s="150" t="s">
        <v>724</v>
      </c>
      <c r="J191" s="150" t="s">
        <v>855</v>
      </c>
      <c r="K191" s="150" t="s">
        <v>611</v>
      </c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</row>
    <row r="192" spans="1:21" s="113" customFormat="1" ht="19.899999999999999" customHeight="1">
      <c r="A192" s="125">
        <v>1</v>
      </c>
      <c r="B192" s="123"/>
      <c r="C192" s="150" t="s">
        <v>410</v>
      </c>
      <c r="D192" s="150" t="s">
        <v>411</v>
      </c>
      <c r="E192" s="151">
        <v>30000</v>
      </c>
      <c r="F192" s="152">
        <v>5.1000000000000004E-4</v>
      </c>
      <c r="G192" s="149">
        <f t="shared" si="2"/>
        <v>15.3</v>
      </c>
      <c r="H192" s="150" t="s">
        <v>723</v>
      </c>
      <c r="I192" s="150" t="s">
        <v>724</v>
      </c>
      <c r="J192" s="150" t="s">
        <v>856</v>
      </c>
      <c r="K192" s="150" t="s">
        <v>611</v>
      </c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</row>
    <row r="193" spans="1:21" s="113" customFormat="1" ht="19.899999999999999" customHeight="1">
      <c r="A193" s="125">
        <v>2</v>
      </c>
      <c r="B193" s="123"/>
      <c r="C193" s="150" t="s">
        <v>412</v>
      </c>
      <c r="D193" s="150" t="s">
        <v>413</v>
      </c>
      <c r="E193" s="151">
        <v>10000</v>
      </c>
      <c r="F193" s="152">
        <v>9.1E-4</v>
      </c>
      <c r="G193" s="149">
        <f t="shared" si="2"/>
        <v>9.1</v>
      </c>
      <c r="H193" s="150" t="s">
        <v>723</v>
      </c>
      <c r="I193" s="150" t="s">
        <v>724</v>
      </c>
      <c r="J193" s="150" t="s">
        <v>857</v>
      </c>
      <c r="K193" s="150" t="s">
        <v>611</v>
      </c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</row>
    <row r="194" spans="1:21" s="113" customFormat="1" ht="19.899999999999999" customHeight="1">
      <c r="A194" s="125">
        <v>3</v>
      </c>
      <c r="B194" s="123"/>
      <c r="C194" s="150" t="s">
        <v>414</v>
      </c>
      <c r="D194" s="150" t="s">
        <v>415</v>
      </c>
      <c r="E194" s="151">
        <v>10000</v>
      </c>
      <c r="F194" s="152">
        <v>4.6000000000000001E-4</v>
      </c>
      <c r="G194" s="149">
        <f t="shared" si="2"/>
        <v>4.6000000000000005</v>
      </c>
      <c r="H194" s="150" t="s">
        <v>720</v>
      </c>
      <c r="I194" s="150" t="s">
        <v>721</v>
      </c>
      <c r="J194" s="150" t="s">
        <v>858</v>
      </c>
      <c r="K194" s="150" t="s">
        <v>611</v>
      </c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</row>
    <row r="195" spans="1:21" s="113" customFormat="1" ht="19.899999999999999" customHeight="1">
      <c r="A195" s="125">
        <v>4</v>
      </c>
      <c r="B195" s="123"/>
      <c r="C195" s="150" t="s">
        <v>416</v>
      </c>
      <c r="D195" s="150" t="s">
        <v>417</v>
      </c>
      <c r="E195" s="151">
        <v>30000</v>
      </c>
      <c r="F195" s="152">
        <v>5.8E-4</v>
      </c>
      <c r="G195" s="149">
        <f t="shared" si="2"/>
        <v>17.399999999999999</v>
      </c>
      <c r="H195" s="150" t="s">
        <v>720</v>
      </c>
      <c r="I195" s="150" t="s">
        <v>732</v>
      </c>
      <c r="J195" s="150" t="s">
        <v>859</v>
      </c>
      <c r="K195" s="150" t="s">
        <v>616</v>
      </c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</row>
    <row r="196" spans="1:21" s="113" customFormat="1" ht="19.899999999999999" customHeight="1">
      <c r="A196" s="125">
        <v>5</v>
      </c>
      <c r="B196" s="123"/>
      <c r="C196" s="150" t="s">
        <v>418</v>
      </c>
      <c r="D196" s="150" t="s">
        <v>419</v>
      </c>
      <c r="E196" s="151">
        <v>30000</v>
      </c>
      <c r="F196" s="152">
        <v>5.8E-4</v>
      </c>
      <c r="G196" s="149">
        <f t="shared" si="2"/>
        <v>17.399999999999999</v>
      </c>
      <c r="H196" s="150" t="s">
        <v>723</v>
      </c>
      <c r="I196" s="150" t="s">
        <v>724</v>
      </c>
      <c r="J196" s="150" t="s">
        <v>860</v>
      </c>
      <c r="K196" s="150" t="s">
        <v>611</v>
      </c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</row>
    <row r="197" spans="1:21" s="113" customFormat="1" ht="19.899999999999999" customHeight="1">
      <c r="A197" s="125">
        <v>6</v>
      </c>
      <c r="B197" s="123"/>
      <c r="C197" s="150" t="s">
        <v>420</v>
      </c>
      <c r="D197" s="150" t="s">
        <v>421</v>
      </c>
      <c r="E197" s="151">
        <v>30000</v>
      </c>
      <c r="F197" s="152">
        <v>4.2000000000000002E-4</v>
      </c>
      <c r="G197" s="149">
        <f t="shared" si="2"/>
        <v>12.6</v>
      </c>
      <c r="H197" s="150" t="s">
        <v>723</v>
      </c>
      <c r="I197" s="150" t="s">
        <v>724</v>
      </c>
      <c r="J197" s="150" t="s">
        <v>861</v>
      </c>
      <c r="K197" s="150" t="s">
        <v>616</v>
      </c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</row>
    <row r="198" spans="1:21" s="113" customFormat="1" ht="19.899999999999999" customHeight="1">
      <c r="A198" s="125">
        <v>7</v>
      </c>
      <c r="B198" s="123"/>
      <c r="C198" s="150" t="s">
        <v>422</v>
      </c>
      <c r="D198" s="150" t="s">
        <v>423</v>
      </c>
      <c r="E198" s="151">
        <v>60000</v>
      </c>
      <c r="F198" s="152">
        <v>4.2000000000000002E-4</v>
      </c>
      <c r="G198" s="149">
        <f t="shared" si="2"/>
        <v>25.2</v>
      </c>
      <c r="H198" s="150" t="s">
        <v>723</v>
      </c>
      <c r="I198" s="150" t="s">
        <v>724</v>
      </c>
      <c r="J198" s="150" t="s">
        <v>862</v>
      </c>
      <c r="K198" s="150" t="s">
        <v>611</v>
      </c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</row>
    <row r="199" spans="1:21" s="113" customFormat="1" ht="19.899999999999999" customHeight="1">
      <c r="A199" s="125">
        <v>8</v>
      </c>
      <c r="B199" s="123"/>
      <c r="C199" s="150" t="s">
        <v>424</v>
      </c>
      <c r="D199" s="150" t="s">
        <v>425</v>
      </c>
      <c r="E199" s="151">
        <v>50000</v>
      </c>
      <c r="F199" s="152">
        <v>5.1000000000000004E-4</v>
      </c>
      <c r="G199" s="149">
        <f t="shared" si="2"/>
        <v>25.500000000000004</v>
      </c>
      <c r="H199" s="150" t="s">
        <v>723</v>
      </c>
      <c r="I199" s="150" t="s">
        <v>724</v>
      </c>
      <c r="J199" s="150" t="s">
        <v>863</v>
      </c>
      <c r="K199" s="150" t="s">
        <v>611</v>
      </c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</row>
    <row r="200" spans="1:21" s="113" customFormat="1" ht="19.899999999999999" customHeight="1">
      <c r="A200" s="125">
        <v>9</v>
      </c>
      <c r="B200" s="123"/>
      <c r="C200" s="150" t="s">
        <v>426</v>
      </c>
      <c r="D200" s="150" t="s">
        <v>427</v>
      </c>
      <c r="E200" s="151">
        <v>10000</v>
      </c>
      <c r="F200" s="152">
        <v>9.1E-4</v>
      </c>
      <c r="G200" s="149">
        <f t="shared" si="2"/>
        <v>9.1</v>
      </c>
      <c r="H200" s="150" t="s">
        <v>723</v>
      </c>
      <c r="I200" s="150" t="s">
        <v>724</v>
      </c>
      <c r="J200" s="150" t="s">
        <v>864</v>
      </c>
      <c r="K200" s="150" t="s">
        <v>611</v>
      </c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</row>
    <row r="201" spans="1:21" s="113" customFormat="1" ht="19.899999999999999" customHeight="1">
      <c r="A201" s="125">
        <v>10</v>
      </c>
      <c r="B201" s="123"/>
      <c r="C201" s="150" t="s">
        <v>428</v>
      </c>
      <c r="D201" s="150" t="s">
        <v>429</v>
      </c>
      <c r="E201" s="151">
        <v>20000</v>
      </c>
      <c r="F201" s="152">
        <v>9.1E-4</v>
      </c>
      <c r="G201" s="149">
        <f t="shared" si="2"/>
        <v>18.2</v>
      </c>
      <c r="H201" s="150" t="s">
        <v>726</v>
      </c>
      <c r="I201" s="150" t="s">
        <v>727</v>
      </c>
      <c r="J201" s="150" t="s">
        <v>865</v>
      </c>
      <c r="K201" s="150" t="s">
        <v>611</v>
      </c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</row>
    <row r="202" spans="1:21" s="113" customFormat="1" ht="19.899999999999999" customHeight="1">
      <c r="A202" s="125">
        <v>11</v>
      </c>
      <c r="B202" s="123"/>
      <c r="C202" s="150" t="s">
        <v>430</v>
      </c>
      <c r="D202" s="150" t="s">
        <v>431</v>
      </c>
      <c r="E202" s="151">
        <v>300</v>
      </c>
      <c r="F202" s="152">
        <v>9.1E-4</v>
      </c>
      <c r="G202" s="149">
        <f t="shared" si="2"/>
        <v>0.27300000000000002</v>
      </c>
      <c r="H202" s="150" t="s">
        <v>720</v>
      </c>
      <c r="I202" s="150" t="s">
        <v>721</v>
      </c>
      <c r="J202" s="150" t="s">
        <v>866</v>
      </c>
      <c r="K202" s="150" t="s">
        <v>611</v>
      </c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</row>
    <row r="203" spans="1:21" s="113" customFormat="1" ht="19.899999999999999" customHeight="1">
      <c r="A203" s="125">
        <v>12</v>
      </c>
      <c r="B203" s="123"/>
      <c r="C203" s="150" t="s">
        <v>432</v>
      </c>
      <c r="D203" s="150" t="s">
        <v>433</v>
      </c>
      <c r="E203" s="151">
        <v>10000</v>
      </c>
      <c r="F203" s="152">
        <v>9.1E-4</v>
      </c>
      <c r="G203" s="149">
        <f t="shared" si="2"/>
        <v>9.1</v>
      </c>
      <c r="H203" s="150" t="s">
        <v>720</v>
      </c>
      <c r="I203" s="150" t="s">
        <v>732</v>
      </c>
      <c r="J203" s="150" t="s">
        <v>867</v>
      </c>
      <c r="K203" s="150" t="s">
        <v>611</v>
      </c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</row>
    <row r="204" spans="1:21" s="113" customFormat="1" ht="19.899999999999999" customHeight="1">
      <c r="A204" s="125">
        <v>13</v>
      </c>
      <c r="B204" s="123"/>
      <c r="C204" s="150" t="s">
        <v>434</v>
      </c>
      <c r="D204" s="150" t="s">
        <v>435</v>
      </c>
      <c r="E204" s="151">
        <v>20000</v>
      </c>
      <c r="F204" s="152">
        <v>6.4000000000000005E-4</v>
      </c>
      <c r="G204" s="149">
        <f t="shared" si="2"/>
        <v>12.8</v>
      </c>
      <c r="H204" s="150" t="s">
        <v>723</v>
      </c>
      <c r="I204" s="150" t="s">
        <v>724</v>
      </c>
      <c r="J204" s="150" t="s">
        <v>868</v>
      </c>
      <c r="K204" s="150" t="s">
        <v>611</v>
      </c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</row>
    <row r="205" spans="1:21" s="113" customFormat="1" ht="19.899999999999999" customHeight="1">
      <c r="A205" s="125">
        <v>14</v>
      </c>
      <c r="B205" s="123"/>
      <c r="C205" s="150" t="s">
        <v>436</v>
      </c>
      <c r="D205" s="150" t="s">
        <v>437</v>
      </c>
      <c r="E205" s="151">
        <v>30000</v>
      </c>
      <c r="F205" s="152">
        <v>9.1E-4</v>
      </c>
      <c r="G205" s="149">
        <f t="shared" si="2"/>
        <v>27.3</v>
      </c>
      <c r="H205" s="150" t="s">
        <v>726</v>
      </c>
      <c r="I205" s="150" t="s">
        <v>727</v>
      </c>
      <c r="J205" s="150" t="s">
        <v>869</v>
      </c>
      <c r="K205" s="150" t="s">
        <v>611</v>
      </c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</row>
    <row r="206" spans="1:21" s="113" customFormat="1" ht="19.899999999999999" customHeight="1">
      <c r="A206" s="125">
        <v>15</v>
      </c>
      <c r="B206" s="123"/>
      <c r="C206" s="150" t="s">
        <v>438</v>
      </c>
      <c r="D206" s="150" t="s">
        <v>439</v>
      </c>
      <c r="E206" s="151">
        <v>70000</v>
      </c>
      <c r="F206" s="152">
        <v>6.8999999999999997E-4</v>
      </c>
      <c r="G206" s="149">
        <f t="shared" si="2"/>
        <v>48.3</v>
      </c>
      <c r="H206" s="150" t="s">
        <v>870</v>
      </c>
      <c r="I206" s="150" t="s">
        <v>727</v>
      </c>
      <c r="J206" s="150" t="s">
        <v>871</v>
      </c>
      <c r="K206" s="150" t="s">
        <v>611</v>
      </c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</row>
    <row r="207" spans="1:21" s="113" customFormat="1" ht="19.899999999999999" customHeight="1">
      <c r="A207" s="125">
        <v>16</v>
      </c>
      <c r="B207" s="123"/>
      <c r="C207" s="150" t="s">
        <v>440</v>
      </c>
      <c r="D207" s="150" t="s">
        <v>441</v>
      </c>
      <c r="E207" s="151">
        <v>5000</v>
      </c>
      <c r="F207" s="152">
        <v>1.07E-3</v>
      </c>
      <c r="G207" s="149">
        <f t="shared" si="2"/>
        <v>5.35</v>
      </c>
      <c r="H207" s="150" t="s">
        <v>723</v>
      </c>
      <c r="I207" s="150" t="s">
        <v>724</v>
      </c>
      <c r="J207" s="150" t="s">
        <v>872</v>
      </c>
      <c r="K207" s="150" t="s">
        <v>611</v>
      </c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</row>
    <row r="208" spans="1:21" s="113" customFormat="1" ht="19.899999999999999" customHeight="1">
      <c r="A208" s="125">
        <v>17</v>
      </c>
      <c r="B208" s="123"/>
      <c r="C208" s="150" t="s">
        <v>442</v>
      </c>
      <c r="D208" s="150" t="s">
        <v>443</v>
      </c>
      <c r="E208" s="151">
        <v>5000</v>
      </c>
      <c r="F208" s="152">
        <v>1.2199999999999999E-3</v>
      </c>
      <c r="G208" s="149">
        <f t="shared" si="2"/>
        <v>6.1</v>
      </c>
      <c r="H208" s="150" t="s">
        <v>720</v>
      </c>
      <c r="I208" s="150" t="s">
        <v>732</v>
      </c>
      <c r="J208" s="150" t="s">
        <v>873</v>
      </c>
      <c r="K208" s="150" t="s">
        <v>611</v>
      </c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</row>
    <row r="209" spans="1:21" s="113" customFormat="1" ht="19.899999999999999" customHeight="1">
      <c r="A209" s="125">
        <v>18</v>
      </c>
      <c r="B209" s="123"/>
      <c r="C209" s="150" t="s">
        <v>444</v>
      </c>
      <c r="D209" s="150" t="s">
        <v>445</v>
      </c>
      <c r="E209" s="151">
        <v>5000</v>
      </c>
      <c r="F209" s="152">
        <v>1.08E-3</v>
      </c>
      <c r="G209" s="149">
        <f t="shared" ref="G209:G272" si="3">F209*E209</f>
        <v>5.4</v>
      </c>
      <c r="H209" s="150" t="s">
        <v>723</v>
      </c>
      <c r="I209" s="150" t="s">
        <v>724</v>
      </c>
      <c r="J209" s="150" t="s">
        <v>874</v>
      </c>
      <c r="K209" s="150" t="s">
        <v>611</v>
      </c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</row>
    <row r="210" spans="1:21" s="113" customFormat="1" ht="19.899999999999999" customHeight="1">
      <c r="A210" s="125">
        <v>19</v>
      </c>
      <c r="B210" s="123"/>
      <c r="C210" s="150" t="s">
        <v>446</v>
      </c>
      <c r="D210" s="150" t="s">
        <v>447</v>
      </c>
      <c r="E210" s="151">
        <v>5000</v>
      </c>
      <c r="F210" s="152">
        <v>1.2600000000000001E-3</v>
      </c>
      <c r="G210" s="149">
        <f t="shared" si="3"/>
        <v>6.3</v>
      </c>
      <c r="H210" s="150" t="s">
        <v>720</v>
      </c>
      <c r="I210" s="150" t="s">
        <v>732</v>
      </c>
      <c r="J210" s="150" t="s">
        <v>875</v>
      </c>
      <c r="K210" s="150" t="s">
        <v>611</v>
      </c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</row>
    <row r="211" spans="1:21" s="113" customFormat="1" ht="19.899999999999999" customHeight="1">
      <c r="A211" s="125">
        <v>20</v>
      </c>
      <c r="B211" s="123"/>
      <c r="C211" s="150" t="s">
        <v>448</v>
      </c>
      <c r="D211" s="150" t="s">
        <v>449</v>
      </c>
      <c r="E211" s="151">
        <v>20000</v>
      </c>
      <c r="F211" s="152">
        <v>8.8000000000000003E-4</v>
      </c>
      <c r="G211" s="149">
        <f t="shared" si="3"/>
        <v>17.600000000000001</v>
      </c>
      <c r="H211" s="150" t="s">
        <v>720</v>
      </c>
      <c r="I211" s="150" t="s">
        <v>732</v>
      </c>
      <c r="J211" s="150" t="s">
        <v>876</v>
      </c>
      <c r="K211" s="150" t="s">
        <v>611</v>
      </c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</row>
    <row r="212" spans="1:21" s="113" customFormat="1" ht="19.899999999999999" customHeight="1">
      <c r="A212" s="125">
        <v>1</v>
      </c>
      <c r="B212" s="123"/>
      <c r="C212" s="150" t="s">
        <v>450</v>
      </c>
      <c r="D212" s="150" t="s">
        <v>451</v>
      </c>
      <c r="E212" s="151">
        <v>20000</v>
      </c>
      <c r="F212" s="152">
        <v>9.2000000000000003E-4</v>
      </c>
      <c r="G212" s="149">
        <f t="shared" si="3"/>
        <v>18.400000000000002</v>
      </c>
      <c r="H212" s="150" t="s">
        <v>723</v>
      </c>
      <c r="I212" s="150" t="s">
        <v>724</v>
      </c>
      <c r="J212" s="150" t="s">
        <v>877</v>
      </c>
      <c r="K212" s="150" t="s">
        <v>611</v>
      </c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</row>
    <row r="213" spans="1:21" s="113" customFormat="1" ht="19.899999999999999" customHeight="1">
      <c r="A213" s="125">
        <v>2</v>
      </c>
      <c r="B213" s="123"/>
      <c r="C213" s="150" t="s">
        <v>452</v>
      </c>
      <c r="D213" s="150" t="s">
        <v>453</v>
      </c>
      <c r="E213" s="151">
        <v>5000</v>
      </c>
      <c r="F213" s="152">
        <v>8.1999999999999998E-4</v>
      </c>
      <c r="G213" s="149">
        <f t="shared" si="3"/>
        <v>4.0999999999999996</v>
      </c>
      <c r="H213" s="150" t="s">
        <v>720</v>
      </c>
      <c r="I213" s="150" t="s">
        <v>732</v>
      </c>
      <c r="J213" s="150" t="s">
        <v>878</v>
      </c>
      <c r="K213" s="150" t="s">
        <v>611</v>
      </c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</row>
    <row r="214" spans="1:21" s="113" customFormat="1" ht="19.899999999999999" customHeight="1">
      <c r="A214" s="125">
        <v>3</v>
      </c>
      <c r="B214" s="123"/>
      <c r="C214" s="150" t="s">
        <v>454</v>
      </c>
      <c r="D214" s="150" t="s">
        <v>455</v>
      </c>
      <c r="E214" s="151">
        <v>25000</v>
      </c>
      <c r="F214" s="152">
        <v>1.1299999999999999E-3</v>
      </c>
      <c r="G214" s="149">
        <f t="shared" si="3"/>
        <v>28.249999999999996</v>
      </c>
      <c r="H214" s="150" t="s">
        <v>723</v>
      </c>
      <c r="I214" s="150" t="s">
        <v>724</v>
      </c>
      <c r="J214" s="150" t="s">
        <v>879</v>
      </c>
      <c r="K214" s="150" t="s">
        <v>611</v>
      </c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</row>
    <row r="215" spans="1:21" s="113" customFormat="1" ht="19.899999999999999" customHeight="1">
      <c r="A215" s="125">
        <v>4</v>
      </c>
      <c r="B215" s="123"/>
      <c r="C215" s="150" t="s">
        <v>456</v>
      </c>
      <c r="D215" s="150" t="s">
        <v>457</v>
      </c>
      <c r="E215" s="151">
        <v>20000</v>
      </c>
      <c r="F215" s="152">
        <v>1.0399999999999999E-3</v>
      </c>
      <c r="G215" s="149">
        <f t="shared" si="3"/>
        <v>20.799999999999997</v>
      </c>
      <c r="H215" s="150" t="s">
        <v>720</v>
      </c>
      <c r="I215" s="150" t="s">
        <v>732</v>
      </c>
      <c r="J215" s="150" t="s">
        <v>880</v>
      </c>
      <c r="K215" s="150" t="s">
        <v>611</v>
      </c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</row>
    <row r="216" spans="1:21" s="113" customFormat="1" ht="19.899999999999999" customHeight="1">
      <c r="A216" s="125">
        <v>5</v>
      </c>
      <c r="B216" s="123"/>
      <c r="C216" s="150" t="s">
        <v>458</v>
      </c>
      <c r="D216" s="150" t="s">
        <v>459</v>
      </c>
      <c r="E216" s="151">
        <v>5000</v>
      </c>
      <c r="F216" s="152">
        <v>8.1999999999999998E-4</v>
      </c>
      <c r="G216" s="149">
        <f t="shared" si="3"/>
        <v>4.0999999999999996</v>
      </c>
      <c r="H216" s="150" t="s">
        <v>720</v>
      </c>
      <c r="I216" s="150" t="s">
        <v>732</v>
      </c>
      <c r="J216" s="150" t="s">
        <v>881</v>
      </c>
      <c r="K216" s="150" t="s">
        <v>611</v>
      </c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</row>
    <row r="217" spans="1:21" s="113" customFormat="1" ht="19.899999999999999" customHeight="1">
      <c r="A217" s="125">
        <v>6</v>
      </c>
      <c r="B217" s="123"/>
      <c r="C217" s="150" t="s">
        <v>460</v>
      </c>
      <c r="D217" s="150" t="s">
        <v>461</v>
      </c>
      <c r="E217" s="151">
        <v>5000</v>
      </c>
      <c r="F217" s="152">
        <v>1.1900000000000001E-3</v>
      </c>
      <c r="G217" s="149">
        <f t="shared" si="3"/>
        <v>5.95</v>
      </c>
      <c r="H217" s="150" t="s">
        <v>723</v>
      </c>
      <c r="I217" s="150" t="s">
        <v>724</v>
      </c>
      <c r="J217" s="150" t="s">
        <v>882</v>
      </c>
      <c r="K217" s="150" t="s">
        <v>616</v>
      </c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</row>
    <row r="218" spans="1:21" s="113" customFormat="1" ht="19.899999999999999" customHeight="1">
      <c r="A218" s="125">
        <v>7</v>
      </c>
      <c r="B218" s="123"/>
      <c r="C218" s="150" t="s">
        <v>462</v>
      </c>
      <c r="D218" s="150" t="s">
        <v>463</v>
      </c>
      <c r="E218" s="151">
        <v>20000</v>
      </c>
      <c r="F218" s="152">
        <v>1.2999999999999999E-3</v>
      </c>
      <c r="G218" s="149">
        <f t="shared" si="3"/>
        <v>26</v>
      </c>
      <c r="H218" s="150" t="s">
        <v>720</v>
      </c>
      <c r="I218" s="150" t="s">
        <v>732</v>
      </c>
      <c r="J218" s="150" t="s">
        <v>883</v>
      </c>
      <c r="K218" s="150" t="s">
        <v>611</v>
      </c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</row>
    <row r="219" spans="1:21" s="113" customFormat="1" ht="19.899999999999999" customHeight="1">
      <c r="A219" s="125">
        <v>8</v>
      </c>
      <c r="B219" s="123"/>
      <c r="C219" s="150" t="s">
        <v>464</v>
      </c>
      <c r="D219" s="150" t="s">
        <v>465</v>
      </c>
      <c r="E219" s="151">
        <v>5000</v>
      </c>
      <c r="F219" s="152">
        <v>1.0399999999999999E-3</v>
      </c>
      <c r="G219" s="149">
        <f t="shared" si="3"/>
        <v>5.1999999999999993</v>
      </c>
      <c r="H219" s="150" t="s">
        <v>723</v>
      </c>
      <c r="I219" s="150" t="s">
        <v>724</v>
      </c>
      <c r="J219" s="150" t="s">
        <v>884</v>
      </c>
      <c r="K219" s="150" t="s">
        <v>611</v>
      </c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</row>
    <row r="220" spans="1:21" s="113" customFormat="1" ht="19.899999999999999" customHeight="1">
      <c r="A220" s="125">
        <v>9</v>
      </c>
      <c r="B220" s="123"/>
      <c r="C220" s="150" t="s">
        <v>466</v>
      </c>
      <c r="D220" s="150" t="s">
        <v>467</v>
      </c>
      <c r="E220" s="151">
        <v>40000</v>
      </c>
      <c r="F220" s="152">
        <v>9.7999999999999997E-4</v>
      </c>
      <c r="G220" s="149">
        <f t="shared" si="3"/>
        <v>39.199999999999996</v>
      </c>
      <c r="H220" s="150" t="s">
        <v>726</v>
      </c>
      <c r="I220" s="150" t="s">
        <v>727</v>
      </c>
      <c r="J220" s="150" t="s">
        <v>885</v>
      </c>
      <c r="K220" s="150" t="s">
        <v>611</v>
      </c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</row>
    <row r="221" spans="1:21" s="113" customFormat="1" ht="19.899999999999999" customHeight="1">
      <c r="A221" s="125">
        <v>10</v>
      </c>
      <c r="B221" s="123"/>
      <c r="C221" s="150" t="s">
        <v>468</v>
      </c>
      <c r="D221" s="150" t="s">
        <v>469</v>
      </c>
      <c r="E221" s="151">
        <v>30000</v>
      </c>
      <c r="F221" s="152">
        <v>1.25E-3</v>
      </c>
      <c r="G221" s="149">
        <f t="shared" si="3"/>
        <v>37.5</v>
      </c>
      <c r="H221" s="150" t="s">
        <v>720</v>
      </c>
      <c r="I221" s="150" t="s">
        <v>732</v>
      </c>
      <c r="J221" s="150" t="s">
        <v>886</v>
      </c>
      <c r="K221" s="150" t="s">
        <v>611</v>
      </c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</row>
    <row r="222" spans="1:21" s="113" customFormat="1" ht="19.899999999999999" customHeight="1">
      <c r="A222" s="125">
        <v>11</v>
      </c>
      <c r="B222" s="123"/>
      <c r="C222" s="150" t="s">
        <v>470</v>
      </c>
      <c r="D222" s="150" t="s">
        <v>471</v>
      </c>
      <c r="E222" s="151">
        <v>10000</v>
      </c>
      <c r="F222" s="152">
        <v>1.2600000000000001E-3</v>
      </c>
      <c r="G222" s="149">
        <f t="shared" si="3"/>
        <v>12.6</v>
      </c>
      <c r="H222" s="150" t="s">
        <v>726</v>
      </c>
      <c r="I222" s="150" t="s">
        <v>727</v>
      </c>
      <c r="J222" s="150" t="s">
        <v>887</v>
      </c>
      <c r="K222" s="150" t="s">
        <v>611</v>
      </c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</row>
    <row r="223" spans="1:21" s="113" customFormat="1" ht="19.899999999999999" customHeight="1">
      <c r="A223" s="125">
        <v>12</v>
      </c>
      <c r="B223" s="123"/>
      <c r="C223" s="150" t="s">
        <v>472</v>
      </c>
      <c r="D223" s="150" t="s">
        <v>473</v>
      </c>
      <c r="E223" s="151">
        <v>5000</v>
      </c>
      <c r="F223" s="152">
        <v>8.8000000000000003E-4</v>
      </c>
      <c r="G223" s="149">
        <f t="shared" si="3"/>
        <v>4.4000000000000004</v>
      </c>
      <c r="H223" s="150" t="s">
        <v>720</v>
      </c>
      <c r="I223" s="150" t="s">
        <v>732</v>
      </c>
      <c r="J223" s="150" t="s">
        <v>888</v>
      </c>
      <c r="K223" s="150" t="s">
        <v>611</v>
      </c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</row>
    <row r="224" spans="1:21" s="113" customFormat="1" ht="19.899999999999999" customHeight="1">
      <c r="A224" s="125">
        <v>13</v>
      </c>
      <c r="B224" s="123"/>
      <c r="C224" s="150" t="s">
        <v>474</v>
      </c>
      <c r="D224" s="150" t="s">
        <v>475</v>
      </c>
      <c r="E224" s="151">
        <v>20000</v>
      </c>
      <c r="F224" s="152">
        <v>1.32E-3</v>
      </c>
      <c r="G224" s="149">
        <f t="shared" si="3"/>
        <v>26.4</v>
      </c>
      <c r="H224" s="150" t="s">
        <v>720</v>
      </c>
      <c r="I224" s="150" t="s">
        <v>732</v>
      </c>
      <c r="J224" s="150" t="s">
        <v>889</v>
      </c>
      <c r="K224" s="150" t="s">
        <v>611</v>
      </c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</row>
    <row r="225" spans="1:21" s="113" customFormat="1" ht="19.899999999999999" customHeight="1">
      <c r="A225" s="125">
        <v>14</v>
      </c>
      <c r="B225" s="123"/>
      <c r="C225" s="150" t="s">
        <v>476</v>
      </c>
      <c r="D225" s="150" t="s">
        <v>477</v>
      </c>
      <c r="E225" s="151">
        <v>25000</v>
      </c>
      <c r="F225" s="152">
        <v>6.6E-4</v>
      </c>
      <c r="G225" s="149">
        <f t="shared" si="3"/>
        <v>16.5</v>
      </c>
      <c r="H225" s="150" t="s">
        <v>720</v>
      </c>
      <c r="I225" s="150" t="s">
        <v>721</v>
      </c>
      <c r="J225" s="150" t="s">
        <v>890</v>
      </c>
      <c r="K225" s="150" t="s">
        <v>611</v>
      </c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</row>
    <row r="226" spans="1:21" s="113" customFormat="1" ht="19.899999999999999" customHeight="1">
      <c r="A226" s="125">
        <v>15</v>
      </c>
      <c r="B226" s="123"/>
      <c r="C226" s="150" t="s">
        <v>478</v>
      </c>
      <c r="D226" s="150" t="s">
        <v>479</v>
      </c>
      <c r="E226" s="151">
        <v>10000</v>
      </c>
      <c r="F226" s="152">
        <v>1.23E-3</v>
      </c>
      <c r="G226" s="149">
        <f t="shared" si="3"/>
        <v>12.299999999999999</v>
      </c>
      <c r="H226" s="150" t="s">
        <v>720</v>
      </c>
      <c r="I226" s="150" t="s">
        <v>732</v>
      </c>
      <c r="J226" s="150" t="s">
        <v>891</v>
      </c>
      <c r="K226" s="150" t="s">
        <v>611</v>
      </c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</row>
    <row r="227" spans="1:21" s="113" customFormat="1" ht="19.899999999999999" customHeight="1">
      <c r="A227" s="125">
        <v>16</v>
      </c>
      <c r="B227" s="123"/>
      <c r="C227" s="150" t="s">
        <v>480</v>
      </c>
      <c r="D227" s="150" t="s">
        <v>481</v>
      </c>
      <c r="E227" s="151">
        <v>25000</v>
      </c>
      <c r="F227" s="152">
        <v>1.7600000000000001E-3</v>
      </c>
      <c r="G227" s="149">
        <f t="shared" si="3"/>
        <v>44</v>
      </c>
      <c r="H227" s="150" t="s">
        <v>720</v>
      </c>
      <c r="I227" s="150" t="s">
        <v>732</v>
      </c>
      <c r="J227" s="150" t="s">
        <v>892</v>
      </c>
      <c r="K227" s="150" t="s">
        <v>616</v>
      </c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</row>
    <row r="228" spans="1:21" s="113" customFormat="1" ht="19.899999999999999" customHeight="1">
      <c r="A228" s="125">
        <v>17</v>
      </c>
      <c r="B228" s="123"/>
      <c r="C228" s="150" t="s">
        <v>482</v>
      </c>
      <c r="D228" s="150" t="s">
        <v>483</v>
      </c>
      <c r="E228" s="151">
        <v>45000</v>
      </c>
      <c r="F228" s="152">
        <v>1.7700000000000001E-3</v>
      </c>
      <c r="G228" s="149">
        <f t="shared" si="3"/>
        <v>79.650000000000006</v>
      </c>
      <c r="H228" s="150" t="s">
        <v>720</v>
      </c>
      <c r="I228" s="150" t="s">
        <v>732</v>
      </c>
      <c r="J228" s="150" t="s">
        <v>893</v>
      </c>
      <c r="K228" s="150" t="s">
        <v>616</v>
      </c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</row>
    <row r="229" spans="1:21" s="113" customFormat="1" ht="19.899999999999999" customHeight="1">
      <c r="A229" s="125">
        <v>18</v>
      </c>
      <c r="B229" s="123"/>
      <c r="C229" s="150" t="s">
        <v>484</v>
      </c>
      <c r="D229" s="150" t="s">
        <v>485</v>
      </c>
      <c r="E229" s="151">
        <v>24000</v>
      </c>
      <c r="F229" s="152">
        <v>3.8280000000000002E-2</v>
      </c>
      <c r="G229" s="149">
        <f t="shared" si="3"/>
        <v>918.72</v>
      </c>
      <c r="H229" s="150" t="s">
        <v>720</v>
      </c>
      <c r="I229" s="150" t="s">
        <v>732</v>
      </c>
      <c r="J229" s="150" t="s">
        <v>894</v>
      </c>
      <c r="K229" s="150" t="s">
        <v>616</v>
      </c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</row>
    <row r="230" spans="1:21" s="113" customFormat="1" ht="19.899999999999999" customHeight="1">
      <c r="A230" s="125">
        <v>19</v>
      </c>
      <c r="B230" s="123"/>
      <c r="C230" s="150" t="s">
        <v>486</v>
      </c>
      <c r="D230" s="150" t="s">
        <v>487</v>
      </c>
      <c r="E230" s="151">
        <v>20000</v>
      </c>
      <c r="F230" s="152">
        <v>2.7000000000000001E-3</v>
      </c>
      <c r="G230" s="149">
        <f t="shared" si="3"/>
        <v>54</v>
      </c>
      <c r="H230" s="150" t="s">
        <v>720</v>
      </c>
      <c r="I230" s="150" t="s">
        <v>732</v>
      </c>
      <c r="J230" s="150" t="s">
        <v>895</v>
      </c>
      <c r="K230" s="150" t="s">
        <v>611</v>
      </c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</row>
    <row r="231" spans="1:21" s="113" customFormat="1" ht="19.899999999999999" customHeight="1">
      <c r="A231" s="125">
        <v>20</v>
      </c>
      <c r="B231" s="123"/>
      <c r="C231" s="150" t="s">
        <v>488</v>
      </c>
      <c r="D231" s="150" t="s">
        <v>489</v>
      </c>
      <c r="E231" s="151">
        <v>10000</v>
      </c>
      <c r="F231" s="152">
        <v>2.8800000000000002E-3</v>
      </c>
      <c r="G231" s="149">
        <f t="shared" si="3"/>
        <v>28.8</v>
      </c>
      <c r="H231" s="150" t="s">
        <v>723</v>
      </c>
      <c r="I231" s="150" t="s">
        <v>724</v>
      </c>
      <c r="J231" s="150" t="s">
        <v>896</v>
      </c>
      <c r="K231" s="150" t="s">
        <v>611</v>
      </c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</row>
    <row r="232" spans="1:21" s="113" customFormat="1" ht="19.899999999999999" customHeight="1">
      <c r="A232" s="125">
        <v>1</v>
      </c>
      <c r="B232" s="123"/>
      <c r="C232" s="150" t="s">
        <v>490</v>
      </c>
      <c r="D232" s="150" t="s">
        <v>491</v>
      </c>
      <c r="E232" s="151">
        <v>50000</v>
      </c>
      <c r="F232" s="152">
        <v>1.5E-3</v>
      </c>
      <c r="G232" s="149">
        <f t="shared" si="3"/>
        <v>75</v>
      </c>
      <c r="H232" s="150" t="s">
        <v>720</v>
      </c>
      <c r="I232" s="150" t="s">
        <v>732</v>
      </c>
      <c r="J232" s="150" t="s">
        <v>897</v>
      </c>
      <c r="K232" s="150" t="s">
        <v>611</v>
      </c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</row>
    <row r="233" spans="1:21" s="113" customFormat="1" ht="19.899999999999999" customHeight="1">
      <c r="A233" s="125">
        <v>2</v>
      </c>
      <c r="B233" s="123"/>
      <c r="C233" s="150" t="s">
        <v>492</v>
      </c>
      <c r="D233" s="150" t="s">
        <v>493</v>
      </c>
      <c r="E233" s="151">
        <v>10000</v>
      </c>
      <c r="F233" s="152">
        <v>1.67E-3</v>
      </c>
      <c r="G233" s="149">
        <f t="shared" si="3"/>
        <v>16.7</v>
      </c>
      <c r="H233" s="150" t="s">
        <v>720</v>
      </c>
      <c r="I233" s="150" t="s">
        <v>732</v>
      </c>
      <c r="J233" s="150" t="s">
        <v>898</v>
      </c>
      <c r="K233" s="150" t="s">
        <v>611</v>
      </c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</row>
    <row r="234" spans="1:21" s="113" customFormat="1" ht="19.899999999999999" customHeight="1">
      <c r="A234" s="125">
        <v>3</v>
      </c>
      <c r="B234" s="123"/>
      <c r="C234" s="150" t="s">
        <v>494</v>
      </c>
      <c r="D234" s="150" t="s">
        <v>495</v>
      </c>
      <c r="E234" s="151">
        <v>10000</v>
      </c>
      <c r="F234" s="152">
        <v>1.6299999999999999E-3</v>
      </c>
      <c r="G234" s="149">
        <f t="shared" si="3"/>
        <v>16.3</v>
      </c>
      <c r="H234" s="150" t="s">
        <v>720</v>
      </c>
      <c r="I234" s="150" t="s">
        <v>732</v>
      </c>
      <c r="J234" s="150" t="s">
        <v>899</v>
      </c>
      <c r="K234" s="150" t="s">
        <v>611</v>
      </c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</row>
    <row r="235" spans="1:21" s="113" customFormat="1" ht="19.899999999999999" customHeight="1">
      <c r="A235" s="125">
        <v>4</v>
      </c>
      <c r="B235" s="123"/>
      <c r="C235" s="150" t="s">
        <v>496</v>
      </c>
      <c r="D235" s="150" t="s">
        <v>497</v>
      </c>
      <c r="E235" s="151">
        <v>40000</v>
      </c>
      <c r="F235" s="152">
        <v>1.67E-3</v>
      </c>
      <c r="G235" s="149">
        <f t="shared" si="3"/>
        <v>66.8</v>
      </c>
      <c r="H235" s="150" t="s">
        <v>720</v>
      </c>
      <c r="I235" s="150" t="s">
        <v>732</v>
      </c>
      <c r="J235" s="150" t="s">
        <v>900</v>
      </c>
      <c r="K235" s="150" t="s">
        <v>611</v>
      </c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</row>
    <row r="236" spans="1:21" s="113" customFormat="1" ht="19.899999999999999" customHeight="1">
      <c r="A236" s="125">
        <v>5</v>
      </c>
      <c r="B236" s="123"/>
      <c r="C236" s="150" t="s">
        <v>498</v>
      </c>
      <c r="D236" s="150" t="s">
        <v>499</v>
      </c>
      <c r="E236" s="151">
        <v>15000</v>
      </c>
      <c r="F236" s="152">
        <v>2.97E-3</v>
      </c>
      <c r="G236" s="149">
        <f t="shared" si="3"/>
        <v>44.55</v>
      </c>
      <c r="H236" s="150" t="s">
        <v>726</v>
      </c>
      <c r="I236" s="150" t="s">
        <v>727</v>
      </c>
      <c r="J236" s="150" t="s">
        <v>901</v>
      </c>
      <c r="K236" s="150" t="s">
        <v>616</v>
      </c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</row>
    <row r="237" spans="1:21" s="113" customFormat="1" ht="19.899999999999999" customHeight="1">
      <c r="A237" s="125">
        <v>6</v>
      </c>
      <c r="B237" s="123"/>
      <c r="C237" s="150" t="s">
        <v>500</v>
      </c>
      <c r="D237" s="150" t="s">
        <v>501</v>
      </c>
      <c r="E237" s="151">
        <v>15000</v>
      </c>
      <c r="F237" s="152">
        <v>1.3600000000000001E-3</v>
      </c>
      <c r="G237" s="149">
        <f t="shared" si="3"/>
        <v>20.400000000000002</v>
      </c>
      <c r="H237" s="150" t="s">
        <v>902</v>
      </c>
      <c r="I237" s="150" t="s">
        <v>903</v>
      </c>
      <c r="J237" s="150" t="s">
        <v>904</v>
      </c>
      <c r="K237" s="150" t="s">
        <v>611</v>
      </c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</row>
    <row r="238" spans="1:21" s="113" customFormat="1" ht="19.899999999999999" customHeight="1">
      <c r="A238" s="125">
        <v>7</v>
      </c>
      <c r="B238" s="123"/>
      <c r="C238" s="150" t="s">
        <v>502</v>
      </c>
      <c r="D238" s="150" t="s">
        <v>503</v>
      </c>
      <c r="E238" s="151">
        <v>15000</v>
      </c>
      <c r="F238" s="152">
        <v>1.1199999999999999E-3</v>
      </c>
      <c r="G238" s="149">
        <f t="shared" si="3"/>
        <v>16.799999999999997</v>
      </c>
      <c r="H238" s="150" t="s">
        <v>723</v>
      </c>
      <c r="I238" s="150" t="s">
        <v>767</v>
      </c>
      <c r="J238" s="150" t="s">
        <v>905</v>
      </c>
      <c r="K238" s="150" t="s">
        <v>611</v>
      </c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</row>
    <row r="239" spans="1:21" s="113" customFormat="1" ht="19.899999999999999" customHeight="1">
      <c r="A239" s="125">
        <v>8</v>
      </c>
      <c r="B239" s="123"/>
      <c r="C239" s="150" t="s">
        <v>504</v>
      </c>
      <c r="D239" s="150" t="s">
        <v>505</v>
      </c>
      <c r="E239" s="151">
        <v>30000</v>
      </c>
      <c r="F239" s="152">
        <v>1.57E-3</v>
      </c>
      <c r="G239" s="149">
        <f t="shared" si="3"/>
        <v>47.1</v>
      </c>
      <c r="H239" s="150" t="s">
        <v>723</v>
      </c>
      <c r="I239" s="150" t="s">
        <v>767</v>
      </c>
      <c r="J239" s="150" t="s">
        <v>906</v>
      </c>
      <c r="K239" s="150" t="s">
        <v>611</v>
      </c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</row>
    <row r="240" spans="1:21" s="113" customFormat="1" ht="19.899999999999999" customHeight="1">
      <c r="A240" s="125">
        <v>9</v>
      </c>
      <c r="B240" s="123"/>
      <c r="C240" s="150" t="s">
        <v>506</v>
      </c>
      <c r="D240" s="150" t="s">
        <v>507</v>
      </c>
      <c r="E240" s="151">
        <v>45000</v>
      </c>
      <c r="F240" s="152">
        <v>9.8999999999999999E-4</v>
      </c>
      <c r="G240" s="149">
        <f t="shared" si="3"/>
        <v>44.55</v>
      </c>
      <c r="H240" s="150" t="s">
        <v>723</v>
      </c>
      <c r="I240" s="150" t="s">
        <v>767</v>
      </c>
      <c r="J240" s="150" t="s">
        <v>907</v>
      </c>
      <c r="K240" s="150" t="s">
        <v>611</v>
      </c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</row>
    <row r="241" spans="1:21" s="113" customFormat="1" ht="19.899999999999999" customHeight="1">
      <c r="A241" s="125">
        <v>10</v>
      </c>
      <c r="B241" s="123"/>
      <c r="C241" s="150" t="s">
        <v>508</v>
      </c>
      <c r="D241" s="150" t="s">
        <v>509</v>
      </c>
      <c r="E241" s="151">
        <v>20000</v>
      </c>
      <c r="F241" s="152">
        <v>3.0799999999999998E-3</v>
      </c>
      <c r="G241" s="149">
        <f t="shared" si="3"/>
        <v>61.599999999999994</v>
      </c>
      <c r="H241" s="150" t="s">
        <v>723</v>
      </c>
      <c r="I241" s="150" t="s">
        <v>767</v>
      </c>
      <c r="J241" s="150" t="s">
        <v>908</v>
      </c>
      <c r="K241" s="150" t="s">
        <v>611</v>
      </c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</row>
    <row r="242" spans="1:21" s="113" customFormat="1" ht="19.899999999999999" customHeight="1">
      <c r="A242" s="125">
        <v>11</v>
      </c>
      <c r="B242" s="123"/>
      <c r="C242" s="150" t="s">
        <v>510</v>
      </c>
      <c r="D242" s="150" t="s">
        <v>511</v>
      </c>
      <c r="E242" s="151">
        <v>70000</v>
      </c>
      <c r="F242" s="152">
        <v>4.0000000000000001E-3</v>
      </c>
      <c r="G242" s="149">
        <f t="shared" si="3"/>
        <v>280</v>
      </c>
      <c r="H242" s="150" t="s">
        <v>902</v>
      </c>
      <c r="I242" s="150" t="s">
        <v>909</v>
      </c>
      <c r="J242" s="150" t="s">
        <v>910</v>
      </c>
      <c r="K242" s="150" t="s">
        <v>611</v>
      </c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</row>
    <row r="243" spans="1:21" s="113" customFormat="1" ht="19.899999999999999" customHeight="1">
      <c r="A243" s="125">
        <v>12</v>
      </c>
      <c r="B243" s="123"/>
      <c r="C243" s="150" t="s">
        <v>512</v>
      </c>
      <c r="D243" s="150" t="s">
        <v>513</v>
      </c>
      <c r="E243" s="151">
        <v>30000</v>
      </c>
      <c r="F243" s="152">
        <v>4.4799999999999996E-3</v>
      </c>
      <c r="G243" s="149">
        <f t="shared" si="3"/>
        <v>134.39999999999998</v>
      </c>
      <c r="H243" s="150" t="s">
        <v>911</v>
      </c>
      <c r="I243" s="150" t="s">
        <v>912</v>
      </c>
      <c r="J243" s="150" t="s">
        <v>913</v>
      </c>
      <c r="K243" s="150" t="s">
        <v>611</v>
      </c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</row>
    <row r="244" spans="1:21" s="113" customFormat="1" ht="19.899999999999999" customHeight="1">
      <c r="A244" s="125">
        <v>13</v>
      </c>
      <c r="B244" s="123"/>
      <c r="C244" s="150" t="s">
        <v>514</v>
      </c>
      <c r="D244" s="150" t="s">
        <v>515</v>
      </c>
      <c r="E244" s="151">
        <v>40000</v>
      </c>
      <c r="F244" s="152">
        <v>1.0499999999999999E-3</v>
      </c>
      <c r="G244" s="149">
        <f t="shared" si="3"/>
        <v>42</v>
      </c>
      <c r="H244" s="150" t="s">
        <v>723</v>
      </c>
      <c r="I244" s="150" t="s">
        <v>767</v>
      </c>
      <c r="J244" s="150" t="s">
        <v>914</v>
      </c>
      <c r="K244" s="150" t="s">
        <v>611</v>
      </c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</row>
    <row r="245" spans="1:21" s="113" customFormat="1" ht="19.899999999999999" customHeight="1">
      <c r="A245" s="125">
        <v>14</v>
      </c>
      <c r="B245" s="123"/>
      <c r="C245" s="150" t="s">
        <v>516</v>
      </c>
      <c r="D245" s="150" t="s">
        <v>517</v>
      </c>
      <c r="E245" s="151">
        <v>50000</v>
      </c>
      <c r="F245" s="152">
        <v>3.005E-2</v>
      </c>
      <c r="G245" s="149">
        <f t="shared" si="3"/>
        <v>1502.5</v>
      </c>
      <c r="H245" s="150" t="s">
        <v>902</v>
      </c>
      <c r="I245" s="150" t="s">
        <v>915</v>
      </c>
      <c r="J245" s="150" t="s">
        <v>916</v>
      </c>
      <c r="K245" s="150" t="s">
        <v>634</v>
      </c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</row>
    <row r="246" spans="1:21" s="113" customFormat="1" ht="19.899999999999999" customHeight="1">
      <c r="A246" s="125">
        <v>15</v>
      </c>
      <c r="B246" s="123"/>
      <c r="C246" s="150" t="s">
        <v>518</v>
      </c>
      <c r="D246" s="150" t="s">
        <v>519</v>
      </c>
      <c r="E246" s="151">
        <v>24000</v>
      </c>
      <c r="F246" s="152">
        <v>9.0699999999999999E-3</v>
      </c>
      <c r="G246" s="149">
        <f t="shared" si="3"/>
        <v>217.68</v>
      </c>
      <c r="H246" s="150" t="s">
        <v>723</v>
      </c>
      <c r="I246" s="150" t="s">
        <v>767</v>
      </c>
      <c r="J246" s="150" t="s">
        <v>917</v>
      </c>
      <c r="K246" s="150" t="s">
        <v>611</v>
      </c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</row>
    <row r="247" spans="1:21" s="113" customFormat="1" ht="19.899999999999999" customHeight="1">
      <c r="A247" s="125">
        <v>16</v>
      </c>
      <c r="B247" s="123"/>
      <c r="C247" s="150" t="s">
        <v>520</v>
      </c>
      <c r="D247" s="150" t="s">
        <v>521</v>
      </c>
      <c r="E247" s="151">
        <v>15000</v>
      </c>
      <c r="F247" s="152">
        <v>1.1999999999999999E-3</v>
      </c>
      <c r="G247" s="149">
        <f t="shared" si="3"/>
        <v>18</v>
      </c>
      <c r="H247" s="150" t="s">
        <v>918</v>
      </c>
      <c r="I247" s="150" t="s">
        <v>903</v>
      </c>
      <c r="J247" s="150" t="s">
        <v>919</v>
      </c>
      <c r="K247" s="150" t="s">
        <v>616</v>
      </c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</row>
    <row r="248" spans="1:21" s="113" customFormat="1" ht="19.899999999999999" customHeight="1">
      <c r="A248" s="125">
        <v>17</v>
      </c>
      <c r="B248" s="123"/>
      <c r="C248" s="150" t="s">
        <v>522</v>
      </c>
      <c r="D248" s="150" t="s">
        <v>523</v>
      </c>
      <c r="E248" s="151">
        <v>45000</v>
      </c>
      <c r="F248" s="152">
        <v>8.1999999999999998E-4</v>
      </c>
      <c r="G248" s="149">
        <f t="shared" si="3"/>
        <v>36.9</v>
      </c>
      <c r="H248" s="150" t="s">
        <v>918</v>
      </c>
      <c r="I248" s="150" t="s">
        <v>903</v>
      </c>
      <c r="J248" s="150" t="s">
        <v>920</v>
      </c>
      <c r="K248" s="150" t="s">
        <v>616</v>
      </c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</row>
    <row r="249" spans="1:21" s="113" customFormat="1" ht="19.899999999999999" customHeight="1">
      <c r="A249" s="125">
        <v>18</v>
      </c>
      <c r="B249" s="123"/>
      <c r="C249" s="150" t="s">
        <v>524</v>
      </c>
      <c r="D249" s="150" t="s">
        <v>525</v>
      </c>
      <c r="E249" s="151">
        <v>10000</v>
      </c>
      <c r="F249" s="152">
        <v>9.3000000000000005E-4</v>
      </c>
      <c r="G249" s="149">
        <f t="shared" si="3"/>
        <v>9.3000000000000007</v>
      </c>
      <c r="H249" s="150" t="s">
        <v>723</v>
      </c>
      <c r="I249" s="150" t="s">
        <v>724</v>
      </c>
      <c r="J249" s="150" t="s">
        <v>921</v>
      </c>
      <c r="K249" s="150" t="s">
        <v>616</v>
      </c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</row>
    <row r="250" spans="1:21" s="113" customFormat="1" ht="19.899999999999999" customHeight="1">
      <c r="A250" s="125">
        <v>19</v>
      </c>
      <c r="B250" s="123"/>
      <c r="C250" s="150" t="s">
        <v>526</v>
      </c>
      <c r="D250" s="150" t="s">
        <v>527</v>
      </c>
      <c r="E250" s="151">
        <v>10000</v>
      </c>
      <c r="F250" s="152">
        <v>1.8500000000000001E-3</v>
      </c>
      <c r="G250" s="149">
        <f t="shared" si="3"/>
        <v>18.5</v>
      </c>
      <c r="H250" s="150" t="s">
        <v>747</v>
      </c>
      <c r="I250" s="150" t="s">
        <v>922</v>
      </c>
      <c r="J250" s="150" t="s">
        <v>923</v>
      </c>
      <c r="K250" s="150" t="s">
        <v>611</v>
      </c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</row>
    <row r="251" spans="1:21" s="113" customFormat="1" ht="19.899999999999999" customHeight="1">
      <c r="A251" s="125">
        <v>20</v>
      </c>
      <c r="B251" s="123"/>
      <c r="C251" s="150" t="s">
        <v>528</v>
      </c>
      <c r="D251" s="150" t="s">
        <v>529</v>
      </c>
      <c r="E251" s="151">
        <v>50000</v>
      </c>
      <c r="F251" s="152">
        <v>4.8000000000000001E-4</v>
      </c>
      <c r="G251" s="149">
        <f t="shared" si="3"/>
        <v>24</v>
      </c>
      <c r="H251" s="150" t="s">
        <v>747</v>
      </c>
      <c r="I251" s="150" t="s">
        <v>922</v>
      </c>
      <c r="J251" s="150" t="s">
        <v>924</v>
      </c>
      <c r="K251" s="150" t="s">
        <v>616</v>
      </c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</row>
    <row r="252" spans="1:21" s="113" customFormat="1" ht="19.899999999999999" customHeight="1">
      <c r="A252" s="125">
        <v>1</v>
      </c>
      <c r="B252" s="123"/>
      <c r="C252" s="150" t="s">
        <v>530</v>
      </c>
      <c r="D252" s="150" t="s">
        <v>531</v>
      </c>
      <c r="E252" s="151">
        <v>120000</v>
      </c>
      <c r="F252" s="152">
        <v>4.8000000000000001E-4</v>
      </c>
      <c r="G252" s="149">
        <f t="shared" si="3"/>
        <v>57.6</v>
      </c>
      <c r="H252" s="150" t="s">
        <v>723</v>
      </c>
      <c r="I252" s="150" t="s">
        <v>724</v>
      </c>
      <c r="J252" s="150" t="s">
        <v>924</v>
      </c>
      <c r="K252" s="150" t="s">
        <v>616</v>
      </c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</row>
    <row r="253" spans="1:21" s="113" customFormat="1" ht="19.899999999999999" customHeight="1">
      <c r="A253" s="125">
        <v>2</v>
      </c>
      <c r="B253" s="123"/>
      <c r="C253" s="150" t="s">
        <v>532</v>
      </c>
      <c r="D253" s="150" t="s">
        <v>533</v>
      </c>
      <c r="E253" s="151">
        <v>130000</v>
      </c>
      <c r="F253" s="152">
        <v>5.6999999999999998E-4</v>
      </c>
      <c r="G253" s="149">
        <f t="shared" si="3"/>
        <v>74.099999999999994</v>
      </c>
      <c r="H253" s="150" t="s">
        <v>723</v>
      </c>
      <c r="I253" s="150" t="s">
        <v>724</v>
      </c>
      <c r="J253" s="150" t="s">
        <v>925</v>
      </c>
      <c r="K253" s="150" t="s">
        <v>616</v>
      </c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</row>
    <row r="254" spans="1:21" s="113" customFormat="1" ht="19.899999999999999" customHeight="1">
      <c r="A254" s="125">
        <v>3</v>
      </c>
      <c r="B254" s="123"/>
      <c r="C254" s="150" t="s">
        <v>534</v>
      </c>
      <c r="D254" s="150" t="s">
        <v>535</v>
      </c>
      <c r="E254" s="151">
        <v>70000</v>
      </c>
      <c r="F254" s="152">
        <v>5.1999999999999995E-4</v>
      </c>
      <c r="G254" s="149">
        <f t="shared" si="3"/>
        <v>36.4</v>
      </c>
      <c r="H254" s="150" t="s">
        <v>723</v>
      </c>
      <c r="I254" s="150" t="s">
        <v>724</v>
      </c>
      <c r="J254" s="150" t="s">
        <v>926</v>
      </c>
      <c r="K254" s="150" t="s">
        <v>611</v>
      </c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</row>
    <row r="255" spans="1:21" s="113" customFormat="1" ht="19.899999999999999" customHeight="1">
      <c r="A255" s="125">
        <v>4</v>
      </c>
      <c r="B255" s="123"/>
      <c r="C255" s="150" t="s">
        <v>536</v>
      </c>
      <c r="D255" s="150" t="s">
        <v>537</v>
      </c>
      <c r="E255" s="151">
        <v>10000</v>
      </c>
      <c r="F255" s="152">
        <v>1.74E-3</v>
      </c>
      <c r="G255" s="149">
        <f t="shared" si="3"/>
        <v>17.399999999999999</v>
      </c>
      <c r="H255" s="150" t="s">
        <v>723</v>
      </c>
      <c r="I255" s="150" t="s">
        <v>724</v>
      </c>
      <c r="J255" s="150" t="s">
        <v>927</v>
      </c>
      <c r="K255" s="150" t="s">
        <v>616</v>
      </c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</row>
    <row r="256" spans="1:21" s="113" customFormat="1" ht="19.899999999999999" customHeight="1">
      <c r="A256" s="125">
        <v>5</v>
      </c>
      <c r="B256" s="123"/>
      <c r="C256" s="150" t="s">
        <v>538</v>
      </c>
      <c r="D256" s="150" t="s">
        <v>539</v>
      </c>
      <c r="E256" s="151">
        <v>10000</v>
      </c>
      <c r="F256" s="152">
        <v>8.8000000000000003E-4</v>
      </c>
      <c r="G256" s="149">
        <f t="shared" si="3"/>
        <v>8.8000000000000007</v>
      </c>
      <c r="H256" s="150" t="s">
        <v>902</v>
      </c>
      <c r="I256" s="150" t="s">
        <v>903</v>
      </c>
      <c r="J256" s="150" t="s">
        <v>928</v>
      </c>
      <c r="K256" s="150" t="s">
        <v>611</v>
      </c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</row>
    <row r="257" spans="1:21" s="113" customFormat="1" ht="19.899999999999999" customHeight="1">
      <c r="A257" s="125">
        <v>6</v>
      </c>
      <c r="B257" s="123"/>
      <c r="C257" s="150" t="s">
        <v>540</v>
      </c>
      <c r="D257" s="150" t="s">
        <v>541</v>
      </c>
      <c r="E257" s="151">
        <v>40000</v>
      </c>
      <c r="F257" s="152">
        <v>1.6299999999999999E-3</v>
      </c>
      <c r="G257" s="149">
        <f t="shared" si="3"/>
        <v>65.2</v>
      </c>
      <c r="H257" s="150" t="s">
        <v>723</v>
      </c>
      <c r="I257" s="150" t="s">
        <v>724</v>
      </c>
      <c r="J257" s="150" t="s">
        <v>929</v>
      </c>
      <c r="K257" s="150" t="s">
        <v>616</v>
      </c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</row>
    <row r="258" spans="1:21" s="113" customFormat="1" ht="19.899999999999999" customHeight="1">
      <c r="A258" s="125">
        <v>7</v>
      </c>
      <c r="B258" s="123"/>
      <c r="C258" s="150" t="s">
        <v>542</v>
      </c>
      <c r="D258" s="150" t="s">
        <v>543</v>
      </c>
      <c r="E258" s="151">
        <v>20000</v>
      </c>
      <c r="F258" s="152">
        <v>1.81E-3</v>
      </c>
      <c r="G258" s="149">
        <f t="shared" si="3"/>
        <v>36.200000000000003</v>
      </c>
      <c r="H258" s="150" t="s">
        <v>723</v>
      </c>
      <c r="I258" s="150" t="s">
        <v>724</v>
      </c>
      <c r="J258" s="150" t="s">
        <v>930</v>
      </c>
      <c r="K258" s="150" t="s">
        <v>616</v>
      </c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</row>
    <row r="259" spans="1:21" s="113" customFormat="1" ht="19.899999999999999" customHeight="1">
      <c r="A259" s="125">
        <v>8</v>
      </c>
      <c r="B259" s="123"/>
      <c r="C259" s="150" t="s">
        <v>544</v>
      </c>
      <c r="D259" s="150" t="s">
        <v>545</v>
      </c>
      <c r="E259" s="151">
        <v>10000</v>
      </c>
      <c r="F259" s="152">
        <v>7.6999999999999996E-4</v>
      </c>
      <c r="G259" s="149">
        <f t="shared" si="3"/>
        <v>7.6999999999999993</v>
      </c>
      <c r="H259" s="150" t="s">
        <v>723</v>
      </c>
      <c r="I259" s="150" t="s">
        <v>724</v>
      </c>
      <c r="J259" s="150" t="s">
        <v>931</v>
      </c>
      <c r="K259" s="150" t="s">
        <v>616</v>
      </c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</row>
    <row r="260" spans="1:21" s="113" customFormat="1" ht="19.899999999999999" customHeight="1">
      <c r="A260" s="125">
        <v>9</v>
      </c>
      <c r="B260" s="123"/>
      <c r="C260" s="150" t="s">
        <v>546</v>
      </c>
      <c r="D260" s="150" t="s">
        <v>547</v>
      </c>
      <c r="E260" s="151">
        <v>40000</v>
      </c>
      <c r="F260" s="152">
        <v>9.5E-4</v>
      </c>
      <c r="G260" s="149">
        <f t="shared" si="3"/>
        <v>38</v>
      </c>
      <c r="H260" s="150" t="s">
        <v>723</v>
      </c>
      <c r="I260" s="150" t="s">
        <v>724</v>
      </c>
      <c r="J260" s="150" t="s">
        <v>932</v>
      </c>
      <c r="K260" s="150" t="s">
        <v>616</v>
      </c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</row>
    <row r="261" spans="1:21" s="113" customFormat="1" ht="19.899999999999999" customHeight="1">
      <c r="A261" s="125">
        <v>10</v>
      </c>
      <c r="B261" s="123"/>
      <c r="C261" s="150" t="s">
        <v>548</v>
      </c>
      <c r="D261" s="150" t="s">
        <v>549</v>
      </c>
      <c r="E261" s="151">
        <v>30000</v>
      </c>
      <c r="F261" s="152">
        <v>6.6E-4</v>
      </c>
      <c r="G261" s="149">
        <f t="shared" si="3"/>
        <v>19.8</v>
      </c>
      <c r="H261" s="150" t="s">
        <v>723</v>
      </c>
      <c r="I261" s="150" t="s">
        <v>724</v>
      </c>
      <c r="J261" s="150" t="s">
        <v>933</v>
      </c>
      <c r="K261" s="150" t="s">
        <v>616</v>
      </c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</row>
    <row r="262" spans="1:21" s="113" customFormat="1" ht="19.899999999999999" customHeight="1">
      <c r="A262" s="125">
        <v>11</v>
      </c>
      <c r="B262" s="123"/>
      <c r="C262" s="150" t="s">
        <v>550</v>
      </c>
      <c r="D262" s="150" t="s">
        <v>551</v>
      </c>
      <c r="E262" s="151">
        <v>10000</v>
      </c>
      <c r="F262" s="152">
        <v>8.4999999999999995E-4</v>
      </c>
      <c r="G262" s="149">
        <f t="shared" si="3"/>
        <v>8.5</v>
      </c>
      <c r="H262" s="150" t="s">
        <v>723</v>
      </c>
      <c r="I262" s="150" t="s">
        <v>724</v>
      </c>
      <c r="J262" s="150" t="s">
        <v>934</v>
      </c>
      <c r="K262" s="150" t="s">
        <v>616</v>
      </c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</row>
    <row r="263" spans="1:21" s="113" customFormat="1" ht="19.899999999999999" customHeight="1">
      <c r="A263" s="125">
        <v>12</v>
      </c>
      <c r="B263" s="123"/>
      <c r="C263" s="150" t="s">
        <v>552</v>
      </c>
      <c r="D263" s="150" t="s">
        <v>553</v>
      </c>
      <c r="E263" s="151">
        <v>10000</v>
      </c>
      <c r="F263" s="152">
        <v>1.6199999999999999E-3</v>
      </c>
      <c r="G263" s="149">
        <f t="shared" si="3"/>
        <v>16.2</v>
      </c>
      <c r="H263" s="150" t="s">
        <v>723</v>
      </c>
      <c r="I263" s="150" t="s">
        <v>767</v>
      </c>
      <c r="J263" s="150" t="s">
        <v>935</v>
      </c>
      <c r="K263" s="150" t="s">
        <v>611</v>
      </c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</row>
    <row r="264" spans="1:21" s="113" customFormat="1" ht="19.899999999999999" customHeight="1">
      <c r="A264" s="125">
        <v>13</v>
      </c>
      <c r="B264" s="123"/>
      <c r="C264" s="150" t="s">
        <v>554</v>
      </c>
      <c r="D264" s="150" t="s">
        <v>555</v>
      </c>
      <c r="E264" s="151">
        <v>10000</v>
      </c>
      <c r="F264" s="152">
        <v>9.3999999999999997E-4</v>
      </c>
      <c r="G264" s="149">
        <f t="shared" si="3"/>
        <v>9.4</v>
      </c>
      <c r="H264" s="150" t="s">
        <v>723</v>
      </c>
      <c r="I264" s="150" t="s">
        <v>724</v>
      </c>
      <c r="J264" s="150" t="s">
        <v>936</v>
      </c>
      <c r="K264" s="150" t="s">
        <v>611</v>
      </c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</row>
    <row r="265" spans="1:21" s="113" customFormat="1" ht="19.899999999999999" customHeight="1">
      <c r="A265" s="125">
        <v>14</v>
      </c>
      <c r="B265" s="123"/>
      <c r="C265" s="150" t="s">
        <v>556</v>
      </c>
      <c r="D265" s="150" t="s">
        <v>557</v>
      </c>
      <c r="E265" s="151">
        <v>10000</v>
      </c>
      <c r="F265" s="152">
        <v>8.8000000000000003E-4</v>
      </c>
      <c r="G265" s="149">
        <f t="shared" si="3"/>
        <v>8.8000000000000007</v>
      </c>
      <c r="H265" s="150" t="s">
        <v>723</v>
      </c>
      <c r="I265" s="150" t="s">
        <v>724</v>
      </c>
      <c r="J265" s="150" t="s">
        <v>937</v>
      </c>
      <c r="K265" s="150" t="s">
        <v>616</v>
      </c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</row>
    <row r="266" spans="1:21" s="113" customFormat="1" ht="19.899999999999999" customHeight="1">
      <c r="A266" s="125">
        <v>15</v>
      </c>
      <c r="B266" s="123"/>
      <c r="C266" s="150" t="s">
        <v>558</v>
      </c>
      <c r="D266" s="150" t="s">
        <v>559</v>
      </c>
      <c r="E266" s="151">
        <v>100000</v>
      </c>
      <c r="F266" s="152">
        <v>5.1999999999999995E-4</v>
      </c>
      <c r="G266" s="149">
        <f t="shared" si="3"/>
        <v>51.999999999999993</v>
      </c>
      <c r="H266" s="150" t="s">
        <v>723</v>
      </c>
      <c r="I266" s="150" t="s">
        <v>724</v>
      </c>
      <c r="J266" s="150" t="s">
        <v>938</v>
      </c>
      <c r="K266" s="150" t="s">
        <v>611</v>
      </c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</row>
    <row r="267" spans="1:21" s="113" customFormat="1" ht="19.899999999999999" customHeight="1">
      <c r="A267" s="125">
        <v>16</v>
      </c>
      <c r="B267" s="123"/>
      <c r="C267" s="150" t="s">
        <v>560</v>
      </c>
      <c r="D267" s="150" t="s">
        <v>561</v>
      </c>
      <c r="E267" s="151">
        <v>220000</v>
      </c>
      <c r="F267" s="152">
        <v>8.4000000000000003E-4</v>
      </c>
      <c r="G267" s="149">
        <f t="shared" si="3"/>
        <v>184.8</v>
      </c>
      <c r="H267" s="150" t="s">
        <v>911</v>
      </c>
      <c r="I267" s="150" t="s">
        <v>912</v>
      </c>
      <c r="J267" s="150" t="s">
        <v>939</v>
      </c>
      <c r="K267" s="150" t="s">
        <v>616</v>
      </c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</row>
    <row r="268" spans="1:21" s="113" customFormat="1" ht="19.899999999999999" customHeight="1">
      <c r="A268" s="125">
        <v>17</v>
      </c>
      <c r="B268" s="123"/>
      <c r="C268" s="150" t="s">
        <v>562</v>
      </c>
      <c r="D268" s="150" t="s">
        <v>563</v>
      </c>
      <c r="E268" s="151">
        <v>50000</v>
      </c>
      <c r="F268" s="152">
        <v>1.15E-3</v>
      </c>
      <c r="G268" s="149">
        <f t="shared" si="3"/>
        <v>57.5</v>
      </c>
      <c r="H268" s="150" t="s">
        <v>723</v>
      </c>
      <c r="I268" s="150" t="s">
        <v>724</v>
      </c>
      <c r="J268" s="150" t="s">
        <v>940</v>
      </c>
      <c r="K268" s="150" t="s">
        <v>616</v>
      </c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</row>
    <row r="269" spans="1:21" s="113" customFormat="1" ht="19.899999999999999" customHeight="1">
      <c r="A269" s="125">
        <v>18</v>
      </c>
      <c r="B269" s="123"/>
      <c r="C269" s="150" t="s">
        <v>564</v>
      </c>
      <c r="D269" s="150" t="s">
        <v>565</v>
      </c>
      <c r="E269" s="151">
        <v>20000</v>
      </c>
      <c r="F269" s="152">
        <v>2.2200000000000002E-3</v>
      </c>
      <c r="G269" s="149">
        <f t="shared" si="3"/>
        <v>44.400000000000006</v>
      </c>
      <c r="H269" s="150" t="s">
        <v>723</v>
      </c>
      <c r="I269" s="150" t="s">
        <v>767</v>
      </c>
      <c r="J269" s="150" t="s">
        <v>941</v>
      </c>
      <c r="K269" s="150" t="s">
        <v>611</v>
      </c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</row>
    <row r="270" spans="1:21" s="113" customFormat="1" ht="19.899999999999999" customHeight="1">
      <c r="A270" s="125">
        <v>19</v>
      </c>
      <c r="B270" s="123"/>
      <c r="C270" s="150" t="s">
        <v>566</v>
      </c>
      <c r="D270" s="150" t="s">
        <v>567</v>
      </c>
      <c r="E270" s="151">
        <v>70000</v>
      </c>
      <c r="F270" s="152">
        <v>1.4300000000000001E-3</v>
      </c>
      <c r="G270" s="149">
        <f t="shared" si="3"/>
        <v>100.10000000000001</v>
      </c>
      <c r="H270" s="150" t="s">
        <v>902</v>
      </c>
      <c r="I270" s="150" t="s">
        <v>915</v>
      </c>
      <c r="J270" s="150" t="s">
        <v>942</v>
      </c>
      <c r="K270" s="150" t="s">
        <v>630</v>
      </c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</row>
    <row r="271" spans="1:21" s="113" customFormat="1" ht="19.899999999999999" customHeight="1">
      <c r="A271" s="125">
        <v>20</v>
      </c>
      <c r="B271" s="123"/>
      <c r="C271" s="150" t="s">
        <v>568</v>
      </c>
      <c r="D271" s="150" t="s">
        <v>569</v>
      </c>
      <c r="E271" s="151">
        <v>10000</v>
      </c>
      <c r="F271" s="152">
        <v>2.7100000000000002E-3</v>
      </c>
      <c r="G271" s="149">
        <f t="shared" si="3"/>
        <v>27.1</v>
      </c>
      <c r="H271" s="150" t="s">
        <v>902</v>
      </c>
      <c r="I271" s="150" t="s">
        <v>915</v>
      </c>
      <c r="J271" s="150" t="s">
        <v>943</v>
      </c>
      <c r="K271" s="150" t="s">
        <v>634</v>
      </c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</row>
    <row r="272" spans="1:21" s="113" customFormat="1" ht="19.899999999999999" customHeight="1">
      <c r="A272" s="125">
        <v>1</v>
      </c>
      <c r="B272" s="123"/>
      <c r="C272" s="150" t="s">
        <v>570</v>
      </c>
      <c r="D272" s="150" t="s">
        <v>571</v>
      </c>
      <c r="E272" s="151">
        <v>30000</v>
      </c>
      <c r="F272" s="152">
        <v>8.4499999999999992E-3</v>
      </c>
      <c r="G272" s="149">
        <f t="shared" si="3"/>
        <v>253.49999999999997</v>
      </c>
      <c r="H272" s="150" t="s">
        <v>944</v>
      </c>
      <c r="I272" s="150" t="s">
        <v>945</v>
      </c>
      <c r="J272" s="150" t="s">
        <v>946</v>
      </c>
      <c r="K272" s="150" t="s">
        <v>611</v>
      </c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</row>
    <row r="273" spans="1:21" s="113" customFormat="1" ht="19.899999999999999" customHeight="1">
      <c r="A273" s="125">
        <v>2</v>
      </c>
      <c r="B273" s="123"/>
      <c r="C273" s="150" t="s">
        <v>572</v>
      </c>
      <c r="D273" s="150" t="s">
        <v>573</v>
      </c>
      <c r="E273" s="151">
        <v>80000</v>
      </c>
      <c r="F273" s="152">
        <v>2.5799999999999998E-3</v>
      </c>
      <c r="G273" s="149">
        <f t="shared" ref="G273:G281" si="4">F273*E273</f>
        <v>206.39999999999998</v>
      </c>
      <c r="H273" s="150" t="s">
        <v>911</v>
      </c>
      <c r="I273" s="150" t="s">
        <v>912</v>
      </c>
      <c r="J273" s="150" t="s">
        <v>947</v>
      </c>
      <c r="K273" s="150" t="s">
        <v>616</v>
      </c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</row>
    <row r="274" spans="1:21" s="113" customFormat="1" ht="19.899999999999999" customHeight="1">
      <c r="A274" s="125">
        <v>3</v>
      </c>
      <c r="B274" s="123"/>
      <c r="C274" s="150" t="s">
        <v>574</v>
      </c>
      <c r="D274" s="150" t="s">
        <v>575</v>
      </c>
      <c r="E274" s="151">
        <v>70000</v>
      </c>
      <c r="F274" s="152">
        <v>2.5799999999999998E-3</v>
      </c>
      <c r="G274" s="149">
        <f t="shared" si="4"/>
        <v>180.6</v>
      </c>
      <c r="H274" s="150" t="s">
        <v>902</v>
      </c>
      <c r="I274" s="150" t="s">
        <v>909</v>
      </c>
      <c r="J274" s="150" t="s">
        <v>947</v>
      </c>
      <c r="K274" s="150" t="s">
        <v>630</v>
      </c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</row>
    <row r="275" spans="1:21" s="113" customFormat="1" ht="19.899999999999999" customHeight="1">
      <c r="A275" s="125">
        <v>4</v>
      </c>
      <c r="B275" s="123"/>
      <c r="C275" s="150" t="s">
        <v>576</v>
      </c>
      <c r="D275" s="150" t="s">
        <v>577</v>
      </c>
      <c r="E275" s="151">
        <v>8000</v>
      </c>
      <c r="F275" s="152">
        <v>3.8E-3</v>
      </c>
      <c r="G275" s="149">
        <f t="shared" si="4"/>
        <v>30.4</v>
      </c>
      <c r="H275" s="150" t="s">
        <v>723</v>
      </c>
      <c r="I275" s="150" t="s">
        <v>767</v>
      </c>
      <c r="J275" s="150" t="s">
        <v>948</v>
      </c>
      <c r="K275" s="150" t="s">
        <v>611</v>
      </c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</row>
    <row r="276" spans="1:21" s="113" customFormat="1" ht="19.899999999999999" customHeight="1">
      <c r="A276" s="125">
        <v>5</v>
      </c>
      <c r="B276" s="123"/>
      <c r="C276" s="150" t="s">
        <v>578</v>
      </c>
      <c r="D276" s="150" t="s">
        <v>579</v>
      </c>
      <c r="E276" s="151">
        <v>4000</v>
      </c>
      <c r="F276" s="152">
        <v>5.4999999999999997E-3</v>
      </c>
      <c r="G276" s="149">
        <f t="shared" si="4"/>
        <v>22</v>
      </c>
      <c r="H276" s="150" t="s">
        <v>723</v>
      </c>
      <c r="I276" s="150" t="s">
        <v>767</v>
      </c>
      <c r="J276" s="150" t="s">
        <v>949</v>
      </c>
      <c r="K276" s="150" t="s">
        <v>611</v>
      </c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</row>
    <row r="277" spans="1:21" s="113" customFormat="1" ht="19.899999999999999" customHeight="1">
      <c r="A277" s="125">
        <v>6</v>
      </c>
      <c r="B277" s="123"/>
      <c r="C277" s="150" t="s">
        <v>580</v>
      </c>
      <c r="D277" s="150" t="s">
        <v>581</v>
      </c>
      <c r="E277" s="151">
        <v>144000</v>
      </c>
      <c r="F277" s="152">
        <v>3.8800000000000002E-3</v>
      </c>
      <c r="G277" s="149">
        <f t="shared" si="4"/>
        <v>558.72</v>
      </c>
      <c r="H277" s="150" t="s">
        <v>950</v>
      </c>
      <c r="I277" s="150" t="s">
        <v>951</v>
      </c>
      <c r="J277" s="150" t="s">
        <v>952</v>
      </c>
      <c r="K277" s="150" t="s">
        <v>616</v>
      </c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</row>
    <row r="278" spans="1:21" s="113" customFormat="1" ht="19.899999999999999" customHeight="1">
      <c r="A278" s="125">
        <v>7</v>
      </c>
      <c r="B278" s="123"/>
      <c r="C278" s="150" t="s">
        <v>582</v>
      </c>
      <c r="D278" s="150" t="s">
        <v>583</v>
      </c>
      <c r="E278" s="151">
        <v>52000</v>
      </c>
      <c r="F278" s="152">
        <v>3.1800000000000001E-3</v>
      </c>
      <c r="G278" s="149">
        <f t="shared" si="4"/>
        <v>165.36</v>
      </c>
      <c r="H278" s="150" t="s">
        <v>911</v>
      </c>
      <c r="I278" s="150" t="s">
        <v>912</v>
      </c>
      <c r="J278" s="150" t="s">
        <v>953</v>
      </c>
      <c r="K278" s="150" t="s">
        <v>616</v>
      </c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</row>
    <row r="279" spans="1:21" s="113" customFormat="1" ht="19.899999999999999" customHeight="1">
      <c r="A279" s="125">
        <v>8</v>
      </c>
      <c r="B279" s="123"/>
      <c r="C279" s="150" t="s">
        <v>584</v>
      </c>
      <c r="D279" s="150" t="s">
        <v>585</v>
      </c>
      <c r="E279" s="151">
        <v>136000</v>
      </c>
      <c r="F279" s="152">
        <v>3.0000000000000001E-3</v>
      </c>
      <c r="G279" s="149">
        <f t="shared" si="4"/>
        <v>408</v>
      </c>
      <c r="H279" s="150" t="s">
        <v>911</v>
      </c>
      <c r="I279" s="150" t="s">
        <v>912</v>
      </c>
      <c r="J279" s="150" t="s">
        <v>954</v>
      </c>
      <c r="K279" s="150" t="s">
        <v>616</v>
      </c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</row>
    <row r="280" spans="1:21" s="113" customFormat="1" ht="19.899999999999999" customHeight="1">
      <c r="A280" s="125">
        <v>9</v>
      </c>
      <c r="B280" s="123"/>
      <c r="C280" s="150" t="s">
        <v>586</v>
      </c>
      <c r="D280" s="150" t="s">
        <v>587</v>
      </c>
      <c r="E280" s="151">
        <v>6000</v>
      </c>
      <c r="F280" s="152">
        <v>7.2899999999999996E-3</v>
      </c>
      <c r="G280" s="149">
        <f t="shared" si="4"/>
        <v>43.739999999999995</v>
      </c>
      <c r="H280" s="150" t="s">
        <v>955</v>
      </c>
      <c r="I280" s="150" t="s">
        <v>956</v>
      </c>
      <c r="J280" s="150" t="s">
        <v>957</v>
      </c>
      <c r="K280" s="150" t="s">
        <v>958</v>
      </c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</row>
    <row r="281" spans="1:21" s="113" customFormat="1" ht="19.899999999999999" customHeight="1">
      <c r="A281" s="125">
        <v>10</v>
      </c>
      <c r="B281" s="123"/>
      <c r="C281" s="150" t="s">
        <v>588</v>
      </c>
      <c r="D281" s="150" t="s">
        <v>589</v>
      </c>
      <c r="E281" s="151">
        <v>2000</v>
      </c>
      <c r="F281" s="152">
        <v>6.3719999999999999E-2</v>
      </c>
      <c r="G281" s="149">
        <f t="shared" si="4"/>
        <v>127.44</v>
      </c>
      <c r="H281" s="150" t="s">
        <v>959</v>
      </c>
      <c r="I281" s="150" t="s">
        <v>960</v>
      </c>
      <c r="J281" s="150" t="s">
        <v>961</v>
      </c>
      <c r="K281" s="150" t="s">
        <v>611</v>
      </c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</row>
    <row r="282" spans="1:21" s="39" customFormat="1" ht="16.5" thickBot="1">
      <c r="A282" s="36" t="s">
        <v>25</v>
      </c>
      <c r="B282" s="116" t="s">
        <v>46</v>
      </c>
      <c r="C282" s="37"/>
      <c r="D282" s="37"/>
      <c r="E282" s="104">
        <f>SUM(E16:E281)</f>
        <v>8832100</v>
      </c>
      <c r="F282" s="107"/>
      <c r="G282" s="107">
        <f>SUM(G16:G281)</f>
        <v>42484.102999999974</v>
      </c>
      <c r="H282" s="37"/>
      <c r="I282" s="37"/>
      <c r="J282" s="38"/>
      <c r="K282" s="38"/>
    </row>
    <row r="283" spans="1:21" s="41" customFormat="1" ht="16.5" thickTop="1">
      <c r="A283" s="40" t="s">
        <v>26</v>
      </c>
      <c r="B283" s="111">
        <v>4674.6099999999997</v>
      </c>
      <c r="C283" s="148"/>
      <c r="D283" s="148"/>
      <c r="E283" s="148"/>
      <c r="F283" s="148"/>
      <c r="G283" s="148"/>
      <c r="H283" s="148"/>
      <c r="I283" s="148"/>
      <c r="J283" s="148"/>
      <c r="K283" s="148"/>
    </row>
    <row r="284" spans="1:21" s="41" customFormat="1">
      <c r="A284" s="40" t="s">
        <v>27</v>
      </c>
      <c r="B284" s="117">
        <v>5463.79</v>
      </c>
      <c r="C284" s="148"/>
      <c r="D284" s="148"/>
      <c r="E284" s="148"/>
      <c r="F284" s="148"/>
      <c r="G284" s="148"/>
      <c r="H284" s="148"/>
      <c r="I284" s="148"/>
      <c r="J284" s="148"/>
      <c r="K284" s="148"/>
    </row>
    <row r="286" spans="1:21" s="39" customFormat="1">
      <c r="A286" s="109"/>
      <c r="B286" s="90"/>
      <c r="K286" s="94"/>
    </row>
    <row r="287" spans="1:21" s="39" customFormat="1">
      <c r="A287" s="114"/>
      <c r="B287" s="115"/>
      <c r="K287" s="94"/>
    </row>
  </sheetData>
  <mergeCells count="1">
    <mergeCell ref="A3:K3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B2CB1D"/>
    <pageSetUpPr fitToPage="1"/>
  </sheetPr>
  <dimension ref="A1:U195"/>
  <sheetViews>
    <sheetView zoomScale="90" zoomScaleNormal="90" workbookViewId="0">
      <selection activeCell="J5" sqref="J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3.125" style="27" bestFit="1" customWidth="1"/>
    <col min="6" max="6" width="14.125" style="27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8" t="s">
        <v>1627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10"/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128" t="s">
        <v>43</v>
      </c>
      <c r="B15" s="129" t="s">
        <v>20</v>
      </c>
      <c r="C15" s="130" t="s">
        <v>21</v>
      </c>
      <c r="D15" s="130" t="s">
        <v>45</v>
      </c>
      <c r="E15" s="131" t="s">
        <v>22</v>
      </c>
      <c r="F15" s="132" t="s">
        <v>16</v>
      </c>
      <c r="G15" s="132" t="s">
        <v>17</v>
      </c>
      <c r="H15" s="133" t="s">
        <v>42</v>
      </c>
      <c r="I15" s="133" t="s">
        <v>23</v>
      </c>
      <c r="J15" s="133" t="s">
        <v>24</v>
      </c>
      <c r="K15" s="1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34">
        <v>1</v>
      </c>
      <c r="B16" s="135"/>
      <c r="C16" s="147" t="s">
        <v>963</v>
      </c>
      <c r="D16" s="147" t="s">
        <v>964</v>
      </c>
      <c r="E16" s="136">
        <v>10000</v>
      </c>
      <c r="F16" s="137">
        <v>0.63448000000000004</v>
      </c>
      <c r="G16" s="136">
        <f>F16*E16</f>
        <v>6344.8</v>
      </c>
      <c r="H16" s="138" t="s">
        <v>1311</v>
      </c>
      <c r="I16" s="138" t="s">
        <v>1312</v>
      </c>
      <c r="J16" s="138" t="s">
        <v>1313</v>
      </c>
      <c r="K16" s="138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134">
        <v>1</v>
      </c>
      <c r="B17" s="135"/>
      <c r="C17" s="147" t="s">
        <v>965</v>
      </c>
      <c r="D17" s="147" t="s">
        <v>966</v>
      </c>
      <c r="E17" s="136">
        <v>2000</v>
      </c>
      <c r="F17" s="137">
        <v>0.86107999999999996</v>
      </c>
      <c r="G17" s="136">
        <f t="shared" ref="G17:G80" si="0">F17*E17</f>
        <v>1722.1599999999999</v>
      </c>
      <c r="H17" s="138" t="s">
        <v>1314</v>
      </c>
      <c r="I17" s="138" t="s">
        <v>1312</v>
      </c>
      <c r="J17" s="138" t="s">
        <v>1315</v>
      </c>
      <c r="K17" s="138" t="s">
        <v>611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134">
        <v>1</v>
      </c>
      <c r="B18" s="135"/>
      <c r="C18" s="147" t="s">
        <v>967</v>
      </c>
      <c r="D18" s="147" t="s">
        <v>968</v>
      </c>
      <c r="E18" s="136">
        <v>6000</v>
      </c>
      <c r="F18" s="137">
        <v>1.0148999999999999</v>
      </c>
      <c r="G18" s="136">
        <f t="shared" si="0"/>
        <v>6089.4</v>
      </c>
      <c r="H18" s="138" t="s">
        <v>1316</v>
      </c>
      <c r="I18" s="138" t="s">
        <v>1317</v>
      </c>
      <c r="J18" s="138" t="s">
        <v>1318</v>
      </c>
      <c r="K18" s="138" t="s">
        <v>611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134">
        <v>1</v>
      </c>
      <c r="B19" s="135"/>
      <c r="C19" s="147" t="s">
        <v>969</v>
      </c>
      <c r="D19" s="147" t="s">
        <v>970</v>
      </c>
      <c r="E19" s="136">
        <v>18000</v>
      </c>
      <c r="F19" s="137">
        <v>1.417E-2</v>
      </c>
      <c r="G19" s="136">
        <f t="shared" si="0"/>
        <v>255.06</v>
      </c>
      <c r="H19" s="138" t="s">
        <v>1319</v>
      </c>
      <c r="I19" s="138" t="s">
        <v>1320</v>
      </c>
      <c r="J19" s="138" t="s">
        <v>1321</v>
      </c>
      <c r="K19" s="138" t="s">
        <v>616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134">
        <v>1</v>
      </c>
      <c r="B20" s="135"/>
      <c r="C20" s="147" t="s">
        <v>971</v>
      </c>
      <c r="D20" s="147" t="s">
        <v>972</v>
      </c>
      <c r="E20" s="136">
        <v>24000</v>
      </c>
      <c r="F20" s="137">
        <v>7.8750000000000001E-2</v>
      </c>
      <c r="G20" s="136">
        <f t="shared" si="0"/>
        <v>1890</v>
      </c>
      <c r="H20" s="138" t="s">
        <v>604</v>
      </c>
      <c r="I20" s="138" t="s">
        <v>605</v>
      </c>
      <c r="J20" s="138" t="s">
        <v>1322</v>
      </c>
      <c r="K20" s="138" t="s">
        <v>1323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134">
        <v>1</v>
      </c>
      <c r="B21" s="135"/>
      <c r="C21" s="147" t="s">
        <v>973</v>
      </c>
      <c r="D21" s="147" t="s">
        <v>974</v>
      </c>
      <c r="E21" s="136">
        <v>3000</v>
      </c>
      <c r="F21" s="137">
        <v>5.8799999999999998E-2</v>
      </c>
      <c r="G21" s="136">
        <f t="shared" si="0"/>
        <v>176.4</v>
      </c>
      <c r="H21" s="138" t="s">
        <v>1324</v>
      </c>
      <c r="I21" s="138" t="s">
        <v>1324</v>
      </c>
      <c r="J21" s="138" t="s">
        <v>1325</v>
      </c>
      <c r="K21" s="138" t="s">
        <v>611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134">
        <v>1</v>
      </c>
      <c r="B22" s="135"/>
      <c r="C22" s="147" t="s">
        <v>975</v>
      </c>
      <c r="D22" s="147" t="s">
        <v>976</v>
      </c>
      <c r="E22" s="136">
        <v>9000</v>
      </c>
      <c r="F22" s="137">
        <v>7.1400000000000005E-2</v>
      </c>
      <c r="G22" s="136">
        <f t="shared" si="0"/>
        <v>642.6</v>
      </c>
      <c r="H22" s="138" t="s">
        <v>1326</v>
      </c>
      <c r="I22" s="138" t="s">
        <v>1327</v>
      </c>
      <c r="J22" s="138" t="s">
        <v>1328</v>
      </c>
      <c r="K22" s="138" t="s">
        <v>611</v>
      </c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134">
        <v>1</v>
      </c>
      <c r="B23" s="135"/>
      <c r="C23" s="147" t="s">
        <v>977</v>
      </c>
      <c r="D23" s="147" t="s">
        <v>978</v>
      </c>
      <c r="E23" s="136">
        <v>18000</v>
      </c>
      <c r="F23" s="137">
        <v>5.459E-2</v>
      </c>
      <c r="G23" s="136">
        <f t="shared" si="0"/>
        <v>982.62</v>
      </c>
      <c r="H23" s="138" t="s">
        <v>1329</v>
      </c>
      <c r="I23" s="138" t="s">
        <v>1330</v>
      </c>
      <c r="J23" s="138" t="s">
        <v>1331</v>
      </c>
      <c r="K23" s="138" t="s">
        <v>611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134">
        <v>1</v>
      </c>
      <c r="B24" s="135"/>
      <c r="C24" s="147" t="s">
        <v>979</v>
      </c>
      <c r="D24" s="147" t="s">
        <v>980</v>
      </c>
      <c r="E24" s="136">
        <v>16500</v>
      </c>
      <c r="F24" s="137">
        <v>0.14174999999999999</v>
      </c>
      <c r="G24" s="136">
        <f t="shared" si="0"/>
        <v>2338.875</v>
      </c>
      <c r="H24" s="138" t="s">
        <v>1332</v>
      </c>
      <c r="I24" s="138" t="s">
        <v>1333</v>
      </c>
      <c r="J24" s="138" t="s">
        <v>1334</v>
      </c>
      <c r="K24" s="138" t="s">
        <v>616</v>
      </c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s="113" customFormat="1" ht="19.899999999999999" customHeight="1">
      <c r="A25" s="134">
        <v>1</v>
      </c>
      <c r="B25" s="135"/>
      <c r="C25" s="147" t="s">
        <v>981</v>
      </c>
      <c r="D25" s="147" t="s">
        <v>982</v>
      </c>
      <c r="E25" s="136">
        <v>3000</v>
      </c>
      <c r="F25" s="137">
        <v>8.3559999999999995E-2</v>
      </c>
      <c r="G25" s="136">
        <f t="shared" si="0"/>
        <v>250.67999999999998</v>
      </c>
      <c r="H25" s="138" t="s">
        <v>608</v>
      </c>
      <c r="I25" s="138" t="s">
        <v>609</v>
      </c>
      <c r="J25" s="138" t="s">
        <v>1335</v>
      </c>
      <c r="K25" s="138" t="s">
        <v>616</v>
      </c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s="113" customFormat="1" ht="19.899999999999999" customHeight="1">
      <c r="A26" s="134">
        <v>1</v>
      </c>
      <c r="B26" s="135"/>
      <c r="C26" s="147" t="s">
        <v>983</v>
      </c>
      <c r="D26" s="147" t="s">
        <v>984</v>
      </c>
      <c r="E26" s="136">
        <v>9000</v>
      </c>
      <c r="F26" s="137">
        <v>0.18928</v>
      </c>
      <c r="G26" s="136">
        <f t="shared" si="0"/>
        <v>1703.52</v>
      </c>
      <c r="H26" s="138" t="s">
        <v>1336</v>
      </c>
      <c r="I26" s="138" t="s">
        <v>1337</v>
      </c>
      <c r="J26" s="138" t="s">
        <v>1338</v>
      </c>
      <c r="K26" s="138" t="s">
        <v>611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1:21" s="113" customFormat="1" ht="19.899999999999999" customHeight="1">
      <c r="A27" s="134">
        <v>1</v>
      </c>
      <c r="B27" s="135"/>
      <c r="C27" s="147" t="s">
        <v>985</v>
      </c>
      <c r="D27" s="147" t="s">
        <v>986</v>
      </c>
      <c r="E27" s="136">
        <v>6000</v>
      </c>
      <c r="F27" s="137">
        <v>0.14868000000000001</v>
      </c>
      <c r="G27" s="136">
        <f t="shared" si="0"/>
        <v>892.08</v>
      </c>
      <c r="H27" s="138" t="s">
        <v>604</v>
      </c>
      <c r="I27" s="138" t="s">
        <v>605</v>
      </c>
      <c r="J27" s="138" t="s">
        <v>1339</v>
      </c>
      <c r="K27" s="138" t="s">
        <v>1323</v>
      </c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spans="1:21" s="113" customFormat="1" ht="19.899999999999999" customHeight="1">
      <c r="A28" s="134">
        <v>1</v>
      </c>
      <c r="B28" s="135"/>
      <c r="C28" s="147" t="s">
        <v>987</v>
      </c>
      <c r="D28" s="147" t="s">
        <v>988</v>
      </c>
      <c r="E28" s="136">
        <v>24000</v>
      </c>
      <c r="F28" s="137">
        <v>0.71499999999999997</v>
      </c>
      <c r="G28" s="136">
        <f t="shared" si="0"/>
        <v>17160</v>
      </c>
      <c r="H28" s="138" t="s">
        <v>1340</v>
      </c>
      <c r="I28" s="138" t="s">
        <v>1341</v>
      </c>
      <c r="J28" s="138" t="s">
        <v>1342</v>
      </c>
      <c r="K28" s="138" t="s">
        <v>593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s="113" customFormat="1" ht="19.899999999999999" customHeight="1">
      <c r="A29" s="134">
        <v>1</v>
      </c>
      <c r="B29" s="135"/>
      <c r="C29" s="147" t="s">
        <v>989</v>
      </c>
      <c r="D29" s="147" t="s">
        <v>990</v>
      </c>
      <c r="E29" s="136">
        <v>1567</v>
      </c>
      <c r="F29" s="137">
        <v>0.8</v>
      </c>
      <c r="G29" s="136">
        <f t="shared" si="0"/>
        <v>1253.6000000000001</v>
      </c>
      <c r="H29" s="138" t="s">
        <v>1343</v>
      </c>
      <c r="I29" s="138" t="s">
        <v>1344</v>
      </c>
      <c r="J29" s="138" t="s">
        <v>1345</v>
      </c>
      <c r="K29" s="138" t="s">
        <v>1323</v>
      </c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s="113" customFormat="1" ht="19.899999999999999" customHeight="1">
      <c r="A30" s="134">
        <v>1</v>
      </c>
      <c r="B30" s="135"/>
      <c r="C30" s="147" t="s">
        <v>991</v>
      </c>
      <c r="D30" s="147" t="s">
        <v>992</v>
      </c>
      <c r="E30" s="136">
        <v>6000</v>
      </c>
      <c r="F30" s="137">
        <v>3.465E-2</v>
      </c>
      <c r="G30" s="136">
        <f t="shared" si="0"/>
        <v>207.9</v>
      </c>
      <c r="H30" s="138" t="s">
        <v>1346</v>
      </c>
      <c r="I30" s="138" t="s">
        <v>1347</v>
      </c>
      <c r="J30" s="138" t="s">
        <v>1348</v>
      </c>
      <c r="K30" s="138" t="s">
        <v>616</v>
      </c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s="113" customFormat="1" ht="19.899999999999999" customHeight="1">
      <c r="A31" s="134">
        <v>1</v>
      </c>
      <c r="B31" s="135"/>
      <c r="C31" s="147" t="s">
        <v>993</v>
      </c>
      <c r="D31" s="147" t="s">
        <v>994</v>
      </c>
      <c r="E31" s="136">
        <v>6000</v>
      </c>
      <c r="F31" s="137">
        <v>0.17324999999999999</v>
      </c>
      <c r="G31" s="136">
        <f t="shared" si="0"/>
        <v>1039.5</v>
      </c>
      <c r="H31" s="138" t="s">
        <v>613</v>
      </c>
      <c r="I31" s="138" t="s">
        <v>1349</v>
      </c>
      <c r="J31" s="138" t="s">
        <v>1350</v>
      </c>
      <c r="K31" s="138" t="s">
        <v>1323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s="113" customFormat="1" ht="19.899999999999999" customHeight="1">
      <c r="A32" s="134">
        <v>1</v>
      </c>
      <c r="B32" s="135"/>
      <c r="C32" s="147" t="s">
        <v>995</v>
      </c>
      <c r="D32" s="147" t="s">
        <v>996</v>
      </c>
      <c r="E32" s="136">
        <v>10000</v>
      </c>
      <c r="F32" s="137">
        <v>1.0500000000000001E-2</v>
      </c>
      <c r="G32" s="136">
        <f t="shared" si="0"/>
        <v>105</v>
      </c>
      <c r="H32" s="138" t="s">
        <v>1351</v>
      </c>
      <c r="I32" s="138" t="s">
        <v>1352</v>
      </c>
      <c r="J32" s="138" t="s">
        <v>1353</v>
      </c>
      <c r="K32" s="138" t="s">
        <v>611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s="113" customFormat="1" ht="19.899999999999999" customHeight="1">
      <c r="A33" s="134">
        <v>1</v>
      </c>
      <c r="B33" s="135"/>
      <c r="C33" s="147" t="s">
        <v>997</v>
      </c>
      <c r="D33" s="147" t="s">
        <v>998</v>
      </c>
      <c r="E33" s="136">
        <v>6000</v>
      </c>
      <c r="F33" s="137">
        <v>9.7599999999999996E-3</v>
      </c>
      <c r="G33" s="136">
        <f t="shared" si="0"/>
        <v>58.559999999999995</v>
      </c>
      <c r="H33" s="138" t="s">
        <v>1351</v>
      </c>
      <c r="I33" s="138" t="s">
        <v>1352</v>
      </c>
      <c r="J33" s="138" t="s">
        <v>1354</v>
      </c>
      <c r="K33" s="138" t="s">
        <v>611</v>
      </c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s="113" customFormat="1" ht="19.899999999999999" customHeight="1">
      <c r="A34" s="134">
        <v>1</v>
      </c>
      <c r="B34" s="135"/>
      <c r="C34" s="147" t="s">
        <v>999</v>
      </c>
      <c r="D34" s="147" t="s">
        <v>1000</v>
      </c>
      <c r="E34" s="136">
        <v>21000</v>
      </c>
      <c r="F34" s="137">
        <v>1.081E-2</v>
      </c>
      <c r="G34" s="136">
        <f t="shared" si="0"/>
        <v>227.01</v>
      </c>
      <c r="H34" s="138" t="s">
        <v>1351</v>
      </c>
      <c r="I34" s="138" t="s">
        <v>1352</v>
      </c>
      <c r="J34" s="138" t="s">
        <v>648</v>
      </c>
      <c r="K34" s="138" t="s">
        <v>611</v>
      </c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s="113" customFormat="1" ht="19.899999999999999" customHeight="1">
      <c r="A35" s="134">
        <v>1</v>
      </c>
      <c r="B35" s="135"/>
      <c r="C35" s="147" t="s">
        <v>1001</v>
      </c>
      <c r="D35" s="147" t="s">
        <v>1002</v>
      </c>
      <c r="E35" s="136">
        <v>108000</v>
      </c>
      <c r="F35" s="137">
        <v>2.7300000000000001E-2</v>
      </c>
      <c r="G35" s="136">
        <f t="shared" si="0"/>
        <v>2948.4</v>
      </c>
      <c r="H35" s="138" t="s">
        <v>640</v>
      </c>
      <c r="I35" s="138" t="s">
        <v>638</v>
      </c>
      <c r="J35" s="138" t="s">
        <v>1355</v>
      </c>
      <c r="K35" s="138" t="s">
        <v>663</v>
      </c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s="113" customFormat="1" ht="19.899999999999999" customHeight="1">
      <c r="A36" s="134">
        <v>1</v>
      </c>
      <c r="B36" s="135"/>
      <c r="C36" s="147" t="s">
        <v>1003</v>
      </c>
      <c r="D36" s="147" t="s">
        <v>1004</v>
      </c>
      <c r="E36" s="136">
        <v>21000</v>
      </c>
      <c r="F36" s="137">
        <v>0.126</v>
      </c>
      <c r="G36" s="136">
        <f t="shared" si="0"/>
        <v>2646</v>
      </c>
      <c r="H36" s="138" t="s">
        <v>1356</v>
      </c>
      <c r="I36" s="138" t="s">
        <v>1357</v>
      </c>
      <c r="J36" s="138" t="s">
        <v>1358</v>
      </c>
      <c r="K36" s="138" t="s">
        <v>1323</v>
      </c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s="113" customFormat="1" ht="19.899999999999999" customHeight="1">
      <c r="A37" s="134">
        <v>1</v>
      </c>
      <c r="B37" s="135"/>
      <c r="C37" s="147" t="s">
        <v>1005</v>
      </c>
      <c r="D37" s="147" t="s">
        <v>1006</v>
      </c>
      <c r="E37" s="136">
        <v>5000</v>
      </c>
      <c r="F37" s="137">
        <v>0.15225</v>
      </c>
      <c r="G37" s="136">
        <f t="shared" si="0"/>
        <v>761.25</v>
      </c>
      <c r="H37" s="138" t="s">
        <v>1356</v>
      </c>
      <c r="I37" s="138" t="s">
        <v>1359</v>
      </c>
      <c r="J37" s="138" t="s">
        <v>1360</v>
      </c>
      <c r="K37" s="138" t="s">
        <v>1323</v>
      </c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s="113" customFormat="1" ht="19.899999999999999" customHeight="1">
      <c r="A38" s="134">
        <v>1</v>
      </c>
      <c r="B38" s="135"/>
      <c r="C38" s="147" t="s">
        <v>1007</v>
      </c>
      <c r="D38" s="147" t="s">
        <v>1008</v>
      </c>
      <c r="E38" s="136">
        <v>24000</v>
      </c>
      <c r="F38" s="137">
        <v>6.9300000000000004E-3</v>
      </c>
      <c r="G38" s="136">
        <f t="shared" si="0"/>
        <v>166.32000000000002</v>
      </c>
      <c r="H38" s="138" t="s">
        <v>1361</v>
      </c>
      <c r="I38" s="138" t="s">
        <v>1362</v>
      </c>
      <c r="J38" s="138" t="s">
        <v>1363</v>
      </c>
      <c r="K38" s="138" t="s">
        <v>611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s="113" customFormat="1" ht="19.899999999999999" customHeight="1">
      <c r="A39" s="134">
        <v>1</v>
      </c>
      <c r="B39" s="135"/>
      <c r="C39" s="147" t="s">
        <v>1009</v>
      </c>
      <c r="D39" s="147" t="s">
        <v>1010</v>
      </c>
      <c r="E39" s="136">
        <v>8000</v>
      </c>
      <c r="F39" s="137">
        <v>6.5799999999999999E-3</v>
      </c>
      <c r="G39" s="136">
        <f t="shared" si="0"/>
        <v>52.64</v>
      </c>
      <c r="H39" s="138" t="s">
        <v>1361</v>
      </c>
      <c r="I39" s="138" t="s">
        <v>1362</v>
      </c>
      <c r="J39" s="138" t="s">
        <v>1364</v>
      </c>
      <c r="K39" s="138" t="s">
        <v>611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s="113" customFormat="1" ht="19.899999999999999" customHeight="1">
      <c r="A40" s="134">
        <v>1</v>
      </c>
      <c r="B40" s="135"/>
      <c r="C40" s="147" t="s">
        <v>1011</v>
      </c>
      <c r="D40" s="147" t="s">
        <v>1012</v>
      </c>
      <c r="E40" s="136">
        <v>18000</v>
      </c>
      <c r="F40" s="137">
        <v>3.8109999999999998E-2</v>
      </c>
      <c r="G40" s="136">
        <f t="shared" si="0"/>
        <v>685.98</v>
      </c>
      <c r="H40" s="138" t="s">
        <v>1365</v>
      </c>
      <c r="I40" s="138" t="s">
        <v>1366</v>
      </c>
      <c r="J40" s="138" t="s">
        <v>1367</v>
      </c>
      <c r="K40" s="138" t="s">
        <v>616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 spans="1:21" s="113" customFormat="1" ht="19.899999999999999" customHeight="1">
      <c r="A41" s="134">
        <v>1</v>
      </c>
      <c r="B41" s="135"/>
      <c r="C41" s="147" t="s">
        <v>1013</v>
      </c>
      <c r="D41" s="147" t="s">
        <v>1014</v>
      </c>
      <c r="E41" s="136">
        <v>102000</v>
      </c>
      <c r="F41" s="137">
        <v>1.9109999999999999E-2</v>
      </c>
      <c r="G41" s="136">
        <f t="shared" si="0"/>
        <v>1949.2199999999998</v>
      </c>
      <c r="H41" s="138" t="s">
        <v>1368</v>
      </c>
      <c r="I41" s="138" t="s">
        <v>1369</v>
      </c>
      <c r="J41" s="138" t="s">
        <v>1370</v>
      </c>
      <c r="K41" s="138" t="s">
        <v>616</v>
      </c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1:21" s="113" customFormat="1" ht="19.899999999999999" customHeight="1">
      <c r="A42" s="134">
        <v>1</v>
      </c>
      <c r="B42" s="135"/>
      <c r="C42" s="147" t="s">
        <v>1015</v>
      </c>
      <c r="D42" s="147" t="s">
        <v>1016</v>
      </c>
      <c r="E42" s="136">
        <v>48000</v>
      </c>
      <c r="F42" s="137">
        <v>1.575E-2</v>
      </c>
      <c r="G42" s="136">
        <f t="shared" si="0"/>
        <v>756</v>
      </c>
      <c r="H42" s="138" t="s">
        <v>1368</v>
      </c>
      <c r="I42" s="138" t="s">
        <v>1371</v>
      </c>
      <c r="J42" s="138" t="s">
        <v>1372</v>
      </c>
      <c r="K42" s="138" t="s">
        <v>616</v>
      </c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 spans="1:21" s="113" customFormat="1" ht="19.899999999999999" customHeight="1">
      <c r="A43" s="134">
        <v>1</v>
      </c>
      <c r="B43" s="135"/>
      <c r="C43" s="147" t="s">
        <v>1017</v>
      </c>
      <c r="D43" s="147" t="s">
        <v>1018</v>
      </c>
      <c r="E43" s="136">
        <v>18000</v>
      </c>
      <c r="F43" s="137">
        <v>1.89E-2</v>
      </c>
      <c r="G43" s="136">
        <f t="shared" si="0"/>
        <v>340.2</v>
      </c>
      <c r="H43" s="138" t="s">
        <v>1373</v>
      </c>
      <c r="I43" s="138" t="s">
        <v>1374</v>
      </c>
      <c r="J43" s="138" t="s">
        <v>1375</v>
      </c>
      <c r="K43" s="138" t="s">
        <v>1323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1:21" s="113" customFormat="1" ht="19.899999999999999" customHeight="1">
      <c r="A44" s="134">
        <v>1</v>
      </c>
      <c r="B44" s="135"/>
      <c r="C44" s="147" t="s">
        <v>1019</v>
      </c>
      <c r="D44" s="147" t="s">
        <v>1020</v>
      </c>
      <c r="E44" s="136">
        <v>18000</v>
      </c>
      <c r="F44" s="137">
        <v>2.0580000000000001E-2</v>
      </c>
      <c r="G44" s="136">
        <f t="shared" si="0"/>
        <v>370.44</v>
      </c>
      <c r="H44" s="138" t="s">
        <v>1376</v>
      </c>
      <c r="I44" s="138" t="s">
        <v>1377</v>
      </c>
      <c r="J44" s="138" t="s">
        <v>1378</v>
      </c>
      <c r="K44" s="138" t="s">
        <v>611</v>
      </c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 spans="1:21" s="113" customFormat="1" ht="19.899999999999999" customHeight="1">
      <c r="A45" s="134">
        <v>1</v>
      </c>
      <c r="B45" s="135"/>
      <c r="C45" s="147" t="s">
        <v>1021</v>
      </c>
      <c r="D45" s="147" t="s">
        <v>1022</v>
      </c>
      <c r="E45" s="136">
        <v>165000</v>
      </c>
      <c r="F45" s="137">
        <v>6.0899999999999999E-3</v>
      </c>
      <c r="G45" s="136">
        <f t="shared" si="0"/>
        <v>1004.85</v>
      </c>
      <c r="H45" s="138" t="s">
        <v>637</v>
      </c>
      <c r="I45" s="138" t="s">
        <v>684</v>
      </c>
      <c r="J45" s="138" t="s">
        <v>1379</v>
      </c>
      <c r="K45" s="138" t="s">
        <v>1323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1" s="113" customFormat="1" ht="19.899999999999999" customHeight="1">
      <c r="A46" s="134">
        <v>1</v>
      </c>
      <c r="B46" s="135"/>
      <c r="C46" s="147" t="s">
        <v>1023</v>
      </c>
      <c r="D46" s="147" t="s">
        <v>1024</v>
      </c>
      <c r="E46" s="136">
        <v>3000</v>
      </c>
      <c r="F46" s="137">
        <v>5.7750000000000003E-2</v>
      </c>
      <c r="G46" s="136">
        <f t="shared" si="0"/>
        <v>173.25</v>
      </c>
      <c r="H46" s="138" t="s">
        <v>1356</v>
      </c>
      <c r="I46" s="138" t="s">
        <v>1380</v>
      </c>
      <c r="J46" s="138" t="s">
        <v>1381</v>
      </c>
      <c r="K46" s="138" t="s">
        <v>678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s="113" customFormat="1" ht="19.899999999999999" customHeight="1">
      <c r="A47" s="134">
        <v>1</v>
      </c>
      <c r="B47" s="135"/>
      <c r="C47" s="147" t="s">
        <v>1025</v>
      </c>
      <c r="D47" s="147" t="s">
        <v>1026</v>
      </c>
      <c r="E47" s="136">
        <v>24000</v>
      </c>
      <c r="F47" s="137">
        <v>2.6780000000000002E-2</v>
      </c>
      <c r="G47" s="136">
        <f t="shared" si="0"/>
        <v>642.72</v>
      </c>
      <c r="H47" s="138" t="s">
        <v>1382</v>
      </c>
      <c r="I47" s="138" t="s">
        <v>1383</v>
      </c>
      <c r="J47" s="138" t="s">
        <v>1384</v>
      </c>
      <c r="K47" s="138" t="s">
        <v>593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1:21" s="113" customFormat="1" ht="19.899999999999999" customHeight="1">
      <c r="A48" s="134">
        <v>1</v>
      </c>
      <c r="B48" s="135"/>
      <c r="C48" s="147" t="s">
        <v>1027</v>
      </c>
      <c r="D48" s="147" t="s">
        <v>1028</v>
      </c>
      <c r="E48" s="136">
        <v>16200</v>
      </c>
      <c r="F48" s="137">
        <v>3.34</v>
      </c>
      <c r="G48" s="136">
        <f t="shared" si="0"/>
        <v>54108</v>
      </c>
      <c r="H48" s="138" t="s">
        <v>1385</v>
      </c>
      <c r="I48" s="138" t="s">
        <v>1386</v>
      </c>
      <c r="J48" s="138" t="s">
        <v>1387</v>
      </c>
      <c r="K48" s="138" t="s">
        <v>611</v>
      </c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 spans="1:21" s="113" customFormat="1" ht="19.899999999999999" customHeight="1">
      <c r="A49" s="134">
        <v>1</v>
      </c>
      <c r="B49" s="135"/>
      <c r="C49" s="147" t="s">
        <v>1029</v>
      </c>
      <c r="D49" s="147" t="s">
        <v>1030</v>
      </c>
      <c r="E49" s="136">
        <v>200</v>
      </c>
      <c r="F49" s="137">
        <v>3.34</v>
      </c>
      <c r="G49" s="136">
        <f t="shared" si="0"/>
        <v>668</v>
      </c>
      <c r="H49" s="138" t="s">
        <v>1385</v>
      </c>
      <c r="I49" s="138" t="s">
        <v>1386</v>
      </c>
      <c r="J49" s="138" t="s">
        <v>1388</v>
      </c>
      <c r="K49" s="138" t="s">
        <v>611</v>
      </c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1:21" s="113" customFormat="1" ht="19.899999999999999" customHeight="1">
      <c r="A50" s="134">
        <v>1</v>
      </c>
      <c r="B50" s="135"/>
      <c r="C50" s="147" t="s">
        <v>1031</v>
      </c>
      <c r="D50" s="147" t="s">
        <v>1032</v>
      </c>
      <c r="E50" s="136">
        <v>17600</v>
      </c>
      <c r="F50" s="137">
        <v>0.34</v>
      </c>
      <c r="G50" s="136">
        <f t="shared" si="0"/>
        <v>5984</v>
      </c>
      <c r="H50" s="138" t="s">
        <v>1389</v>
      </c>
      <c r="I50" s="138" t="s">
        <v>1390</v>
      </c>
      <c r="J50" s="138" t="s">
        <v>1391</v>
      </c>
      <c r="K50" s="138" t="s">
        <v>611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 spans="1:21" s="113" customFormat="1" ht="19.899999999999999" customHeight="1">
      <c r="A51" s="134">
        <v>1</v>
      </c>
      <c r="B51" s="135"/>
      <c r="C51" s="147" t="s">
        <v>1033</v>
      </c>
      <c r="D51" s="147" t="s">
        <v>1034</v>
      </c>
      <c r="E51" s="136">
        <v>1200</v>
      </c>
      <c r="F51" s="137">
        <v>3.5129000000000001</v>
      </c>
      <c r="G51" s="136">
        <f t="shared" si="0"/>
        <v>4215.4800000000005</v>
      </c>
      <c r="H51" s="138" t="s">
        <v>1385</v>
      </c>
      <c r="I51" s="138" t="s">
        <v>1386</v>
      </c>
      <c r="J51" s="138" t="s">
        <v>1392</v>
      </c>
      <c r="K51" s="138" t="s">
        <v>611</v>
      </c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1:21" s="113" customFormat="1" ht="19.899999999999999" customHeight="1">
      <c r="A52" s="134">
        <v>1</v>
      </c>
      <c r="B52" s="135"/>
      <c r="C52" s="147" t="s">
        <v>1035</v>
      </c>
      <c r="D52" s="147" t="s">
        <v>1036</v>
      </c>
      <c r="E52" s="136">
        <v>1200</v>
      </c>
      <c r="F52" s="137">
        <v>1E-4</v>
      </c>
      <c r="G52" s="136">
        <f t="shared" si="0"/>
        <v>0.12000000000000001</v>
      </c>
      <c r="H52" s="138" t="s">
        <v>1385</v>
      </c>
      <c r="I52" s="138" t="s">
        <v>1386</v>
      </c>
      <c r="J52" s="138" t="s">
        <v>1393</v>
      </c>
      <c r="K52" s="138" t="s">
        <v>611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1:21" s="113" customFormat="1" ht="19.899999999999999" customHeight="1">
      <c r="A53" s="134">
        <v>1</v>
      </c>
      <c r="B53" s="135"/>
      <c r="C53" s="147" t="s">
        <v>1037</v>
      </c>
      <c r="D53" s="147" t="s">
        <v>1038</v>
      </c>
      <c r="E53" s="136">
        <v>1200</v>
      </c>
      <c r="F53" s="137">
        <v>0.2</v>
      </c>
      <c r="G53" s="136">
        <f t="shared" si="0"/>
        <v>240</v>
      </c>
      <c r="H53" s="138" t="s">
        <v>1385</v>
      </c>
      <c r="I53" s="138" t="s">
        <v>1386</v>
      </c>
      <c r="J53" s="138" t="s">
        <v>1394</v>
      </c>
      <c r="K53" s="138" t="s">
        <v>611</v>
      </c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1:21" s="113" customFormat="1" ht="19.899999999999999" customHeight="1">
      <c r="A54" s="134">
        <v>1</v>
      </c>
      <c r="B54" s="135"/>
      <c r="C54" s="147" t="s">
        <v>1039</v>
      </c>
      <c r="D54" s="147" t="s">
        <v>1040</v>
      </c>
      <c r="E54" s="136">
        <v>4600</v>
      </c>
      <c r="F54" s="137">
        <v>3.5489000000000002</v>
      </c>
      <c r="G54" s="136">
        <f t="shared" si="0"/>
        <v>16324.94</v>
      </c>
      <c r="H54" s="138" t="s">
        <v>1395</v>
      </c>
      <c r="I54" s="138" t="s">
        <v>1396</v>
      </c>
      <c r="J54" s="138" t="s">
        <v>1397</v>
      </c>
      <c r="K54" s="138" t="s">
        <v>611</v>
      </c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1:21" s="113" customFormat="1" ht="19.899999999999999" customHeight="1">
      <c r="A55" s="134">
        <v>1</v>
      </c>
      <c r="B55" s="135"/>
      <c r="C55" s="147" t="s">
        <v>1041</v>
      </c>
      <c r="D55" s="147" t="s">
        <v>1042</v>
      </c>
      <c r="E55" s="136">
        <v>4600</v>
      </c>
      <c r="F55" s="137">
        <v>1E-4</v>
      </c>
      <c r="G55" s="136">
        <f t="shared" si="0"/>
        <v>0.46</v>
      </c>
      <c r="H55" s="138" t="s">
        <v>1395</v>
      </c>
      <c r="I55" s="138" t="s">
        <v>1396</v>
      </c>
      <c r="J55" s="138" t="s">
        <v>1398</v>
      </c>
      <c r="K55" s="138" t="s">
        <v>611</v>
      </c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1:21" s="113" customFormat="1" ht="19.899999999999999" customHeight="1">
      <c r="A56" s="134">
        <v>1</v>
      </c>
      <c r="B56" s="135"/>
      <c r="C56" s="147" t="s">
        <v>1043</v>
      </c>
      <c r="D56" s="147" t="s">
        <v>1044</v>
      </c>
      <c r="E56" s="136">
        <v>4600</v>
      </c>
      <c r="F56" s="137">
        <v>0.2</v>
      </c>
      <c r="G56" s="136">
        <f t="shared" si="0"/>
        <v>920</v>
      </c>
      <c r="H56" s="138" t="s">
        <v>1395</v>
      </c>
      <c r="I56" s="138" t="s">
        <v>1396</v>
      </c>
      <c r="J56" s="138" t="s">
        <v>1399</v>
      </c>
      <c r="K56" s="138" t="s">
        <v>611</v>
      </c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 spans="1:21" s="113" customFormat="1" ht="19.899999999999999" customHeight="1">
      <c r="A57" s="134">
        <v>1</v>
      </c>
      <c r="B57" s="135"/>
      <c r="C57" s="147" t="s">
        <v>1045</v>
      </c>
      <c r="D57" s="147" t="s">
        <v>1046</v>
      </c>
      <c r="E57" s="136">
        <v>2000</v>
      </c>
      <c r="F57" s="137">
        <v>4.1999999999999997E-3</v>
      </c>
      <c r="G57" s="136">
        <f t="shared" si="0"/>
        <v>8.4</v>
      </c>
      <c r="H57" s="138" t="s">
        <v>1400</v>
      </c>
      <c r="I57" s="138" t="s">
        <v>1401</v>
      </c>
      <c r="J57" s="138" t="s">
        <v>1402</v>
      </c>
      <c r="K57" s="138" t="s">
        <v>712</v>
      </c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 spans="1:21" s="113" customFormat="1" ht="19.899999999999999" customHeight="1">
      <c r="A58" s="134">
        <v>1</v>
      </c>
      <c r="B58" s="135"/>
      <c r="C58" s="147" t="s">
        <v>1047</v>
      </c>
      <c r="D58" s="147" t="s">
        <v>1048</v>
      </c>
      <c r="E58" s="136">
        <v>6000</v>
      </c>
      <c r="F58" s="137">
        <v>9.1999999999999998E-2</v>
      </c>
      <c r="G58" s="136">
        <f t="shared" si="0"/>
        <v>552</v>
      </c>
      <c r="H58" s="138" t="s">
        <v>1403</v>
      </c>
      <c r="I58" s="138" t="s">
        <v>1404</v>
      </c>
      <c r="J58" s="138" t="s">
        <v>1405</v>
      </c>
      <c r="K58" s="138" t="s">
        <v>616</v>
      </c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1:21" s="113" customFormat="1" ht="19.899999999999999" customHeight="1">
      <c r="A59" s="134">
        <v>1</v>
      </c>
      <c r="B59" s="135"/>
      <c r="C59" s="147" t="s">
        <v>1049</v>
      </c>
      <c r="D59" s="147" t="s">
        <v>1050</v>
      </c>
      <c r="E59" s="136">
        <v>2000</v>
      </c>
      <c r="F59" s="137">
        <v>0.13250000000000001</v>
      </c>
      <c r="G59" s="136">
        <f t="shared" si="0"/>
        <v>265</v>
      </c>
      <c r="H59" s="138" t="s">
        <v>1403</v>
      </c>
      <c r="I59" s="138" t="s">
        <v>1404</v>
      </c>
      <c r="J59" s="138" t="s">
        <v>1406</v>
      </c>
      <c r="K59" s="138" t="s">
        <v>616</v>
      </c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 spans="1:21" s="113" customFormat="1" ht="19.899999999999999" customHeight="1">
      <c r="A60" s="134">
        <v>1</v>
      </c>
      <c r="B60" s="135"/>
      <c r="C60" s="147" t="s">
        <v>1051</v>
      </c>
      <c r="D60" s="147" t="s">
        <v>1052</v>
      </c>
      <c r="E60" s="136">
        <v>2000</v>
      </c>
      <c r="F60" s="137">
        <v>3.2039999999999999E-2</v>
      </c>
      <c r="G60" s="136">
        <f t="shared" si="0"/>
        <v>64.08</v>
      </c>
      <c r="H60" s="138" t="s">
        <v>1407</v>
      </c>
      <c r="I60" s="138" t="s">
        <v>1408</v>
      </c>
      <c r="J60" s="138" t="s">
        <v>1409</v>
      </c>
      <c r="K60" s="138" t="s">
        <v>611</v>
      </c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1:21" s="113" customFormat="1" ht="19.899999999999999" customHeight="1">
      <c r="A61" s="134">
        <v>1</v>
      </c>
      <c r="B61" s="135"/>
      <c r="C61" s="147" t="s">
        <v>1053</v>
      </c>
      <c r="D61" s="147" t="s">
        <v>1054</v>
      </c>
      <c r="E61" s="136">
        <v>33000</v>
      </c>
      <c r="F61" s="137">
        <v>5.398E-2</v>
      </c>
      <c r="G61" s="136">
        <f t="shared" si="0"/>
        <v>1781.34</v>
      </c>
      <c r="H61" s="138" t="s">
        <v>1403</v>
      </c>
      <c r="I61" s="138" t="s">
        <v>1410</v>
      </c>
      <c r="J61" s="138" t="s">
        <v>1405</v>
      </c>
      <c r="K61" s="138" t="s">
        <v>616</v>
      </c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 spans="1:21" s="113" customFormat="1" ht="19.899999999999999" customHeight="1">
      <c r="A62" s="134">
        <v>1</v>
      </c>
      <c r="B62" s="135"/>
      <c r="C62" s="147" t="s">
        <v>1055</v>
      </c>
      <c r="D62" s="147" t="s">
        <v>1056</v>
      </c>
      <c r="E62" s="136">
        <v>2000</v>
      </c>
      <c r="F62" s="137">
        <v>9.11E-2</v>
      </c>
      <c r="G62" s="136">
        <f t="shared" si="0"/>
        <v>182.2</v>
      </c>
      <c r="H62" s="138" t="s">
        <v>1411</v>
      </c>
      <c r="I62" s="138" t="s">
        <v>1412</v>
      </c>
      <c r="J62" s="138" t="s">
        <v>1413</v>
      </c>
      <c r="K62" s="138" t="s">
        <v>611</v>
      </c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1:21" s="113" customFormat="1" ht="19.899999999999999" customHeight="1">
      <c r="A63" s="134">
        <v>1</v>
      </c>
      <c r="B63" s="135"/>
      <c r="C63" s="147" t="s">
        <v>1057</v>
      </c>
      <c r="D63" s="147" t="s">
        <v>1058</v>
      </c>
      <c r="E63" s="136">
        <v>21000</v>
      </c>
      <c r="F63" s="137">
        <v>5.398E-2</v>
      </c>
      <c r="G63" s="136">
        <f t="shared" si="0"/>
        <v>1133.58</v>
      </c>
      <c r="H63" s="138" t="s">
        <v>1403</v>
      </c>
      <c r="I63" s="138" t="s">
        <v>1404</v>
      </c>
      <c r="J63" s="138" t="s">
        <v>1414</v>
      </c>
      <c r="K63" s="138" t="s">
        <v>616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 spans="1:21" s="113" customFormat="1" ht="19.899999999999999" customHeight="1">
      <c r="A64" s="134">
        <v>1</v>
      </c>
      <c r="B64" s="135"/>
      <c r="C64" s="147" t="s">
        <v>1059</v>
      </c>
      <c r="D64" s="147" t="s">
        <v>1060</v>
      </c>
      <c r="E64" s="136">
        <v>25000</v>
      </c>
      <c r="F64" s="137">
        <v>9.1050000000000006E-2</v>
      </c>
      <c r="G64" s="136">
        <f t="shared" si="0"/>
        <v>2276.25</v>
      </c>
      <c r="H64" s="138" t="s">
        <v>1415</v>
      </c>
      <c r="I64" s="138" t="s">
        <v>1408</v>
      </c>
      <c r="J64" s="138" t="s">
        <v>1416</v>
      </c>
      <c r="K64" s="138" t="s">
        <v>611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1:21" s="113" customFormat="1" ht="19.899999999999999" customHeight="1">
      <c r="A65" s="134">
        <v>1</v>
      </c>
      <c r="B65" s="135"/>
      <c r="C65" s="147" t="s">
        <v>1061</v>
      </c>
      <c r="D65" s="147" t="s">
        <v>1062</v>
      </c>
      <c r="E65" s="136">
        <v>2000</v>
      </c>
      <c r="F65" s="137">
        <v>0.11550000000000001</v>
      </c>
      <c r="G65" s="136">
        <f t="shared" si="0"/>
        <v>231</v>
      </c>
      <c r="H65" s="138" t="s">
        <v>1411</v>
      </c>
      <c r="I65" s="138" t="s">
        <v>1412</v>
      </c>
      <c r="J65" s="138" t="s">
        <v>1417</v>
      </c>
      <c r="K65" s="138" t="s">
        <v>611</v>
      </c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 spans="1:21" s="113" customFormat="1" ht="19.899999999999999" customHeight="1">
      <c r="A66" s="134">
        <v>1</v>
      </c>
      <c r="B66" s="135"/>
      <c r="C66" s="147" t="s">
        <v>1063</v>
      </c>
      <c r="D66" s="147" t="s">
        <v>1064</v>
      </c>
      <c r="E66" s="136">
        <v>5000</v>
      </c>
      <c r="F66" s="137">
        <v>9.017E-2</v>
      </c>
      <c r="G66" s="136">
        <f t="shared" si="0"/>
        <v>450.85</v>
      </c>
      <c r="H66" s="138" t="s">
        <v>1411</v>
      </c>
      <c r="I66" s="138" t="s">
        <v>1418</v>
      </c>
      <c r="J66" s="138" t="s">
        <v>1419</v>
      </c>
      <c r="K66" s="138" t="s">
        <v>611</v>
      </c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1:21" s="113" customFormat="1" ht="19.899999999999999" customHeight="1">
      <c r="A67" s="134">
        <v>1</v>
      </c>
      <c r="B67" s="135"/>
      <c r="C67" s="147" t="s">
        <v>1065</v>
      </c>
      <c r="D67" s="147" t="s">
        <v>1066</v>
      </c>
      <c r="E67" s="136">
        <v>2000</v>
      </c>
      <c r="F67" s="137">
        <v>0.11</v>
      </c>
      <c r="G67" s="136">
        <f t="shared" si="0"/>
        <v>220</v>
      </c>
      <c r="H67" s="138" t="s">
        <v>1403</v>
      </c>
      <c r="I67" s="138" t="s">
        <v>1410</v>
      </c>
      <c r="J67" s="138" t="s">
        <v>1420</v>
      </c>
      <c r="K67" s="138" t="s">
        <v>616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1:21" s="113" customFormat="1" ht="19.899999999999999" customHeight="1">
      <c r="A68" s="134">
        <v>1</v>
      </c>
      <c r="B68" s="135"/>
      <c r="C68" s="147" t="s">
        <v>1067</v>
      </c>
      <c r="D68" s="147" t="s">
        <v>1068</v>
      </c>
      <c r="E68" s="136">
        <v>77000</v>
      </c>
      <c r="F68" s="137">
        <v>9.0300000000000005E-2</v>
      </c>
      <c r="G68" s="136">
        <f t="shared" si="0"/>
        <v>6953.1</v>
      </c>
      <c r="H68" s="138" t="s">
        <v>1403</v>
      </c>
      <c r="I68" s="138" t="s">
        <v>1404</v>
      </c>
      <c r="J68" s="138" t="s">
        <v>1421</v>
      </c>
      <c r="K68" s="138" t="s">
        <v>616</v>
      </c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1:21" s="113" customFormat="1" ht="19.899999999999999" customHeight="1">
      <c r="A69" s="134">
        <v>1</v>
      </c>
      <c r="B69" s="135"/>
      <c r="C69" s="147" t="s">
        <v>1069</v>
      </c>
      <c r="D69" s="147" t="s">
        <v>1070</v>
      </c>
      <c r="E69" s="136">
        <v>96000</v>
      </c>
      <c r="F69" s="137">
        <v>1.336E-2</v>
      </c>
      <c r="G69" s="136">
        <f t="shared" si="0"/>
        <v>1282.56</v>
      </c>
      <c r="H69" s="138" t="s">
        <v>959</v>
      </c>
      <c r="I69" s="138" t="s">
        <v>1422</v>
      </c>
      <c r="J69" s="138" t="s">
        <v>1423</v>
      </c>
      <c r="K69" s="138" t="s">
        <v>630</v>
      </c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 spans="1:21" s="113" customFormat="1" ht="19.899999999999999" customHeight="1">
      <c r="A70" s="134">
        <v>1</v>
      </c>
      <c r="B70" s="135"/>
      <c r="C70" s="147" t="s">
        <v>1071</v>
      </c>
      <c r="D70" s="147" t="s">
        <v>1072</v>
      </c>
      <c r="E70" s="136">
        <v>24000</v>
      </c>
      <c r="F70" s="137">
        <v>3.4500000000000003E-2</v>
      </c>
      <c r="G70" s="136">
        <f t="shared" si="0"/>
        <v>828.00000000000011</v>
      </c>
      <c r="H70" s="138" t="s">
        <v>1424</v>
      </c>
      <c r="I70" s="138" t="s">
        <v>1425</v>
      </c>
      <c r="J70" s="138" t="s">
        <v>1426</v>
      </c>
      <c r="K70" s="138" t="s">
        <v>593</v>
      </c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21" s="113" customFormat="1" ht="19.899999999999999" customHeight="1">
      <c r="A71" s="134">
        <v>1</v>
      </c>
      <c r="B71" s="135"/>
      <c r="C71" s="147" t="s">
        <v>1073</v>
      </c>
      <c r="D71" s="147" t="s">
        <v>1074</v>
      </c>
      <c r="E71" s="136">
        <v>460000</v>
      </c>
      <c r="F71" s="137">
        <v>3.8000000000000002E-4</v>
      </c>
      <c r="G71" s="136">
        <f t="shared" si="0"/>
        <v>174.8</v>
      </c>
      <c r="H71" s="138" t="s">
        <v>726</v>
      </c>
      <c r="I71" s="138" t="s">
        <v>727</v>
      </c>
      <c r="J71" s="138" t="s">
        <v>1427</v>
      </c>
      <c r="K71" s="138" t="s">
        <v>616</v>
      </c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1:21" s="113" customFormat="1" ht="19.899999999999999" customHeight="1">
      <c r="A72" s="134">
        <v>1</v>
      </c>
      <c r="B72" s="135"/>
      <c r="C72" s="147" t="s">
        <v>1075</v>
      </c>
      <c r="D72" s="147" t="s">
        <v>1076</v>
      </c>
      <c r="E72" s="136">
        <v>620000</v>
      </c>
      <c r="F72" s="137">
        <v>3.8000000000000002E-4</v>
      </c>
      <c r="G72" s="136">
        <f t="shared" si="0"/>
        <v>235.60000000000002</v>
      </c>
      <c r="H72" s="138" t="s">
        <v>720</v>
      </c>
      <c r="I72" s="138" t="s">
        <v>721</v>
      </c>
      <c r="J72" s="138" t="s">
        <v>1428</v>
      </c>
      <c r="K72" s="138" t="s">
        <v>616</v>
      </c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21" s="113" customFormat="1" ht="19.899999999999999" customHeight="1">
      <c r="A73" s="134">
        <v>1</v>
      </c>
      <c r="B73" s="135"/>
      <c r="C73" s="147" t="s">
        <v>1077</v>
      </c>
      <c r="D73" s="147" t="s">
        <v>1078</v>
      </c>
      <c r="E73" s="136">
        <v>40000</v>
      </c>
      <c r="F73" s="137">
        <v>8.3000000000000001E-4</v>
      </c>
      <c r="G73" s="136">
        <f t="shared" si="0"/>
        <v>33.200000000000003</v>
      </c>
      <c r="H73" s="138" t="s">
        <v>720</v>
      </c>
      <c r="I73" s="138" t="s">
        <v>721</v>
      </c>
      <c r="J73" s="138" t="s">
        <v>1429</v>
      </c>
      <c r="K73" s="138" t="s">
        <v>616</v>
      </c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1:21" s="113" customFormat="1" ht="19.899999999999999" customHeight="1">
      <c r="A74" s="134">
        <v>1</v>
      </c>
      <c r="B74" s="135"/>
      <c r="C74" s="147" t="s">
        <v>1079</v>
      </c>
      <c r="D74" s="147" t="s">
        <v>1080</v>
      </c>
      <c r="E74" s="136">
        <v>10000</v>
      </c>
      <c r="F74" s="137">
        <v>1.17E-3</v>
      </c>
      <c r="G74" s="136">
        <f t="shared" si="0"/>
        <v>11.700000000000001</v>
      </c>
      <c r="H74" s="138" t="s">
        <v>747</v>
      </c>
      <c r="I74" s="138" t="s">
        <v>922</v>
      </c>
      <c r="J74" s="138" t="s">
        <v>1430</v>
      </c>
      <c r="K74" s="138" t="s">
        <v>611</v>
      </c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21" s="113" customFormat="1" ht="19.899999999999999" customHeight="1">
      <c r="A75" s="134">
        <v>1</v>
      </c>
      <c r="B75" s="135"/>
      <c r="C75" s="147" t="s">
        <v>1081</v>
      </c>
      <c r="D75" s="147" t="s">
        <v>1082</v>
      </c>
      <c r="E75" s="136">
        <v>10000</v>
      </c>
      <c r="F75" s="137">
        <v>6.2E-4</v>
      </c>
      <c r="G75" s="136">
        <f t="shared" si="0"/>
        <v>6.2</v>
      </c>
      <c r="H75" s="138" t="s">
        <v>747</v>
      </c>
      <c r="I75" s="138" t="s">
        <v>922</v>
      </c>
      <c r="J75" s="138" t="s">
        <v>1431</v>
      </c>
      <c r="K75" s="138" t="s">
        <v>611</v>
      </c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21" s="113" customFormat="1" ht="19.899999999999999" customHeight="1">
      <c r="A76" s="134">
        <v>1</v>
      </c>
      <c r="B76" s="135"/>
      <c r="C76" s="147" t="s">
        <v>1083</v>
      </c>
      <c r="D76" s="147" t="s">
        <v>1084</v>
      </c>
      <c r="E76" s="136">
        <v>1010000</v>
      </c>
      <c r="F76" s="137">
        <v>2.3000000000000001E-4</v>
      </c>
      <c r="G76" s="136">
        <f t="shared" si="0"/>
        <v>232.3</v>
      </c>
      <c r="H76" s="138" t="s">
        <v>723</v>
      </c>
      <c r="I76" s="138" t="s">
        <v>724</v>
      </c>
      <c r="J76" s="138" t="s">
        <v>1432</v>
      </c>
      <c r="K76" s="138" t="s">
        <v>611</v>
      </c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21" s="113" customFormat="1" ht="19.899999999999999" customHeight="1">
      <c r="A77" s="134">
        <v>1</v>
      </c>
      <c r="B77" s="135"/>
      <c r="C77" s="147" t="s">
        <v>1085</v>
      </c>
      <c r="D77" s="147" t="s">
        <v>1086</v>
      </c>
      <c r="E77" s="136">
        <v>10000</v>
      </c>
      <c r="F77" s="137">
        <v>8.8000000000000003E-4</v>
      </c>
      <c r="G77" s="136">
        <f t="shared" si="0"/>
        <v>8.8000000000000007</v>
      </c>
      <c r="H77" s="138" t="s">
        <v>747</v>
      </c>
      <c r="I77" s="138" t="s">
        <v>922</v>
      </c>
      <c r="J77" s="138" t="s">
        <v>1433</v>
      </c>
      <c r="K77" s="138" t="s">
        <v>611</v>
      </c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1:21" s="113" customFormat="1" ht="19.899999999999999" customHeight="1">
      <c r="A78" s="134">
        <v>1</v>
      </c>
      <c r="B78" s="135"/>
      <c r="C78" s="147" t="s">
        <v>1087</v>
      </c>
      <c r="D78" s="147" t="s">
        <v>1088</v>
      </c>
      <c r="E78" s="136">
        <v>160000</v>
      </c>
      <c r="F78" s="137">
        <v>3.2000000000000003E-4</v>
      </c>
      <c r="G78" s="136">
        <f t="shared" si="0"/>
        <v>51.2</v>
      </c>
      <c r="H78" s="138" t="s">
        <v>723</v>
      </c>
      <c r="I78" s="138" t="s">
        <v>724</v>
      </c>
      <c r="J78" s="138" t="s">
        <v>1434</v>
      </c>
      <c r="K78" s="138" t="s">
        <v>611</v>
      </c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 spans="1:21" s="113" customFormat="1" ht="19.899999999999999" customHeight="1">
      <c r="A79" s="134">
        <v>1</v>
      </c>
      <c r="B79" s="135"/>
      <c r="C79" s="147" t="s">
        <v>1089</v>
      </c>
      <c r="D79" s="147" t="s">
        <v>1090</v>
      </c>
      <c r="E79" s="136">
        <v>300000</v>
      </c>
      <c r="F79" s="137">
        <v>2.5999999999999998E-4</v>
      </c>
      <c r="G79" s="136">
        <f t="shared" si="0"/>
        <v>78</v>
      </c>
      <c r="H79" s="138" t="s">
        <v>720</v>
      </c>
      <c r="I79" s="138" t="s">
        <v>732</v>
      </c>
      <c r="J79" s="138" t="s">
        <v>1435</v>
      </c>
      <c r="K79" s="138" t="s">
        <v>616</v>
      </c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 spans="1:21" s="113" customFormat="1" ht="19.899999999999999" customHeight="1">
      <c r="A80" s="134">
        <v>1</v>
      </c>
      <c r="B80" s="135"/>
      <c r="C80" s="147" t="s">
        <v>1091</v>
      </c>
      <c r="D80" s="147" t="s">
        <v>1092</v>
      </c>
      <c r="E80" s="136">
        <v>640000</v>
      </c>
      <c r="F80" s="137">
        <v>2.5999999999999998E-4</v>
      </c>
      <c r="G80" s="136">
        <f t="shared" si="0"/>
        <v>166.39999999999998</v>
      </c>
      <c r="H80" s="138" t="s">
        <v>720</v>
      </c>
      <c r="I80" s="138" t="s">
        <v>732</v>
      </c>
      <c r="J80" s="138" t="s">
        <v>1436</v>
      </c>
      <c r="K80" s="138" t="s">
        <v>616</v>
      </c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1:21" s="113" customFormat="1" ht="19.899999999999999" customHeight="1">
      <c r="A81" s="134">
        <v>1</v>
      </c>
      <c r="B81" s="135"/>
      <c r="C81" s="147" t="s">
        <v>1093</v>
      </c>
      <c r="D81" s="147" t="s">
        <v>1094</v>
      </c>
      <c r="E81" s="136">
        <v>750000</v>
      </c>
      <c r="F81" s="137">
        <v>2.5999999999999998E-4</v>
      </c>
      <c r="G81" s="136">
        <f t="shared" ref="G81:G144" si="1">F81*E81</f>
        <v>194.99999999999997</v>
      </c>
      <c r="H81" s="138" t="s">
        <v>720</v>
      </c>
      <c r="I81" s="138" t="s">
        <v>732</v>
      </c>
      <c r="J81" s="138" t="s">
        <v>1437</v>
      </c>
      <c r="K81" s="138" t="s">
        <v>616</v>
      </c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1:21" s="113" customFormat="1" ht="19.899999999999999" customHeight="1">
      <c r="A82" s="134">
        <v>1</v>
      </c>
      <c r="B82" s="135"/>
      <c r="C82" s="147" t="s">
        <v>1095</v>
      </c>
      <c r="D82" s="147" t="s">
        <v>1096</v>
      </c>
      <c r="E82" s="136">
        <v>230000</v>
      </c>
      <c r="F82" s="137">
        <v>3.2000000000000003E-4</v>
      </c>
      <c r="G82" s="136">
        <f t="shared" si="1"/>
        <v>73.600000000000009</v>
      </c>
      <c r="H82" s="138" t="s">
        <v>720</v>
      </c>
      <c r="I82" s="138" t="s">
        <v>732</v>
      </c>
      <c r="J82" s="138" t="s">
        <v>1438</v>
      </c>
      <c r="K82" s="138" t="s">
        <v>616</v>
      </c>
      <c r="L82" s="112"/>
      <c r="M82" s="112"/>
      <c r="N82" s="112"/>
      <c r="O82" s="112"/>
      <c r="P82" s="112"/>
      <c r="Q82" s="112"/>
      <c r="R82" s="112"/>
      <c r="S82" s="112"/>
      <c r="T82" s="112"/>
      <c r="U82" s="112"/>
    </row>
    <row r="83" spans="1:21" s="113" customFormat="1" ht="19.899999999999999" customHeight="1">
      <c r="A83" s="134">
        <v>1</v>
      </c>
      <c r="B83" s="135"/>
      <c r="C83" s="147" t="s">
        <v>1097</v>
      </c>
      <c r="D83" s="147" t="s">
        <v>1098</v>
      </c>
      <c r="E83" s="136">
        <v>10000</v>
      </c>
      <c r="F83" s="137">
        <v>9.1E-4</v>
      </c>
      <c r="G83" s="136">
        <f t="shared" si="1"/>
        <v>9.1</v>
      </c>
      <c r="H83" s="138" t="s">
        <v>747</v>
      </c>
      <c r="I83" s="138" t="s">
        <v>922</v>
      </c>
      <c r="J83" s="138" t="s">
        <v>1439</v>
      </c>
      <c r="K83" s="138" t="s">
        <v>611</v>
      </c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 spans="1:21" s="113" customFormat="1" ht="19.899999999999999" customHeight="1">
      <c r="A84" s="134">
        <v>1</v>
      </c>
      <c r="B84" s="135"/>
      <c r="C84" s="147" t="s">
        <v>1099</v>
      </c>
      <c r="D84" s="147" t="s">
        <v>1100</v>
      </c>
      <c r="E84" s="136">
        <v>10000</v>
      </c>
      <c r="F84" s="137">
        <v>1.5100000000000001E-3</v>
      </c>
      <c r="G84" s="136">
        <f t="shared" si="1"/>
        <v>15.100000000000001</v>
      </c>
      <c r="H84" s="138" t="s">
        <v>747</v>
      </c>
      <c r="I84" s="138" t="s">
        <v>922</v>
      </c>
      <c r="J84" s="138" t="s">
        <v>1440</v>
      </c>
      <c r="K84" s="138" t="s">
        <v>611</v>
      </c>
      <c r="L84" s="112"/>
      <c r="M84" s="112"/>
      <c r="N84" s="112"/>
      <c r="O84" s="112"/>
      <c r="P84" s="112"/>
      <c r="Q84" s="112"/>
      <c r="R84" s="112"/>
      <c r="S84" s="112"/>
      <c r="T84" s="112"/>
      <c r="U84" s="112"/>
    </row>
    <row r="85" spans="1:21" s="113" customFormat="1" ht="19.899999999999999" customHeight="1">
      <c r="A85" s="134">
        <v>1</v>
      </c>
      <c r="B85" s="135"/>
      <c r="C85" s="147" t="s">
        <v>1101</v>
      </c>
      <c r="D85" s="147" t="s">
        <v>1102</v>
      </c>
      <c r="E85" s="136">
        <v>70000</v>
      </c>
      <c r="F85" s="137">
        <v>3.5E-4</v>
      </c>
      <c r="G85" s="136">
        <f t="shared" si="1"/>
        <v>24.5</v>
      </c>
      <c r="H85" s="138" t="s">
        <v>747</v>
      </c>
      <c r="I85" s="138" t="s">
        <v>922</v>
      </c>
      <c r="J85" s="138" t="s">
        <v>800</v>
      </c>
      <c r="K85" s="138" t="s">
        <v>616</v>
      </c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 spans="1:21" s="113" customFormat="1" ht="19.899999999999999" customHeight="1">
      <c r="A86" s="134">
        <v>1</v>
      </c>
      <c r="B86" s="135"/>
      <c r="C86" s="147" t="s">
        <v>1103</v>
      </c>
      <c r="D86" s="147" t="s">
        <v>1104</v>
      </c>
      <c r="E86" s="136">
        <v>10000</v>
      </c>
      <c r="F86" s="137">
        <v>5.5999999999999995E-4</v>
      </c>
      <c r="G86" s="136">
        <f t="shared" si="1"/>
        <v>5.6</v>
      </c>
      <c r="H86" s="138" t="s">
        <v>747</v>
      </c>
      <c r="I86" s="138" t="s">
        <v>922</v>
      </c>
      <c r="J86" s="138" t="s">
        <v>1441</v>
      </c>
      <c r="K86" s="138" t="s">
        <v>611</v>
      </c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 spans="1:21" s="113" customFormat="1" ht="19.899999999999999" customHeight="1">
      <c r="A87" s="134">
        <v>1</v>
      </c>
      <c r="B87" s="135"/>
      <c r="C87" s="147" t="s">
        <v>1105</v>
      </c>
      <c r="D87" s="147" t="s">
        <v>1106</v>
      </c>
      <c r="E87" s="136">
        <v>10000</v>
      </c>
      <c r="F87" s="137">
        <v>4.8000000000000001E-4</v>
      </c>
      <c r="G87" s="136">
        <f t="shared" si="1"/>
        <v>4.8</v>
      </c>
      <c r="H87" s="138" t="s">
        <v>747</v>
      </c>
      <c r="I87" s="138" t="s">
        <v>922</v>
      </c>
      <c r="J87" s="138" t="s">
        <v>1442</v>
      </c>
      <c r="K87" s="138" t="s">
        <v>611</v>
      </c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 spans="1:21" s="113" customFormat="1" ht="19.899999999999999" customHeight="1">
      <c r="A88" s="134">
        <v>1</v>
      </c>
      <c r="B88" s="135"/>
      <c r="C88" s="147" t="s">
        <v>1107</v>
      </c>
      <c r="D88" s="147" t="s">
        <v>1108</v>
      </c>
      <c r="E88" s="136">
        <v>40000</v>
      </c>
      <c r="F88" s="137">
        <v>5.8E-4</v>
      </c>
      <c r="G88" s="136">
        <f t="shared" si="1"/>
        <v>23.2</v>
      </c>
      <c r="H88" s="138" t="s">
        <v>723</v>
      </c>
      <c r="I88" s="138" t="s">
        <v>724</v>
      </c>
      <c r="J88" s="138" t="s">
        <v>1443</v>
      </c>
      <c r="K88" s="138" t="s">
        <v>611</v>
      </c>
      <c r="L88" s="112"/>
      <c r="M88" s="112"/>
      <c r="N88" s="112"/>
      <c r="O88" s="112"/>
      <c r="P88" s="112"/>
      <c r="Q88" s="112"/>
      <c r="R88" s="112"/>
      <c r="S88" s="112"/>
      <c r="T88" s="112"/>
      <c r="U88" s="112"/>
    </row>
    <row r="89" spans="1:21" s="113" customFormat="1" ht="19.899999999999999" customHeight="1">
      <c r="A89" s="134">
        <v>1</v>
      </c>
      <c r="B89" s="135"/>
      <c r="C89" s="147" t="s">
        <v>1109</v>
      </c>
      <c r="D89" s="147" t="s">
        <v>1110</v>
      </c>
      <c r="E89" s="136">
        <v>10000</v>
      </c>
      <c r="F89" s="137">
        <v>9.1E-4</v>
      </c>
      <c r="G89" s="136">
        <f t="shared" si="1"/>
        <v>9.1</v>
      </c>
      <c r="H89" s="138" t="s">
        <v>747</v>
      </c>
      <c r="I89" s="138" t="s">
        <v>922</v>
      </c>
      <c r="J89" s="138" t="s">
        <v>1444</v>
      </c>
      <c r="K89" s="138" t="s">
        <v>611</v>
      </c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 spans="1:21" s="113" customFormat="1" ht="19.899999999999999" customHeight="1">
      <c r="A90" s="134">
        <v>1</v>
      </c>
      <c r="B90" s="135"/>
      <c r="C90" s="147" t="s">
        <v>1111</v>
      </c>
      <c r="D90" s="147" t="s">
        <v>1112</v>
      </c>
      <c r="E90" s="136">
        <v>10000</v>
      </c>
      <c r="F90" s="137">
        <v>9.1E-4</v>
      </c>
      <c r="G90" s="136">
        <f t="shared" si="1"/>
        <v>9.1</v>
      </c>
      <c r="H90" s="138" t="s">
        <v>747</v>
      </c>
      <c r="I90" s="138" t="s">
        <v>922</v>
      </c>
      <c r="J90" s="138" t="s">
        <v>1445</v>
      </c>
      <c r="K90" s="138" t="s">
        <v>611</v>
      </c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 spans="1:21" s="113" customFormat="1" ht="19.899999999999999" customHeight="1">
      <c r="A91" s="134">
        <v>1</v>
      </c>
      <c r="B91" s="135"/>
      <c r="C91" s="147" t="s">
        <v>1113</v>
      </c>
      <c r="D91" s="147" t="s">
        <v>1114</v>
      </c>
      <c r="E91" s="136">
        <v>10000</v>
      </c>
      <c r="F91" s="137">
        <v>4.4999999999999999E-4</v>
      </c>
      <c r="G91" s="136">
        <f t="shared" si="1"/>
        <v>4.5</v>
      </c>
      <c r="H91" s="138" t="s">
        <v>747</v>
      </c>
      <c r="I91" s="138" t="s">
        <v>922</v>
      </c>
      <c r="J91" s="138" t="s">
        <v>1446</v>
      </c>
      <c r="K91" s="138" t="s">
        <v>611</v>
      </c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 spans="1:21" s="113" customFormat="1" ht="19.899999999999999" customHeight="1">
      <c r="A92" s="134">
        <v>1</v>
      </c>
      <c r="B92" s="135"/>
      <c r="C92" s="147" t="s">
        <v>1115</v>
      </c>
      <c r="D92" s="147" t="s">
        <v>1116</v>
      </c>
      <c r="E92" s="136">
        <v>150000</v>
      </c>
      <c r="F92" s="137">
        <v>4.2999999999999999E-4</v>
      </c>
      <c r="G92" s="136">
        <f t="shared" si="1"/>
        <v>64.5</v>
      </c>
      <c r="H92" s="138" t="s">
        <v>720</v>
      </c>
      <c r="I92" s="138" t="s">
        <v>732</v>
      </c>
      <c r="J92" s="138" t="s">
        <v>1447</v>
      </c>
      <c r="K92" s="138" t="s">
        <v>616</v>
      </c>
      <c r="L92" s="112"/>
      <c r="M92" s="112"/>
      <c r="N92" s="112"/>
      <c r="O92" s="112"/>
      <c r="P92" s="112"/>
      <c r="Q92" s="112"/>
      <c r="R92" s="112"/>
      <c r="S92" s="112"/>
      <c r="T92" s="112"/>
      <c r="U92" s="112"/>
    </row>
    <row r="93" spans="1:21" s="113" customFormat="1" ht="19.899999999999999" customHeight="1">
      <c r="A93" s="134">
        <v>1</v>
      </c>
      <c r="B93" s="135"/>
      <c r="C93" s="147" t="s">
        <v>1117</v>
      </c>
      <c r="D93" s="147" t="s">
        <v>1118</v>
      </c>
      <c r="E93" s="136">
        <v>10000</v>
      </c>
      <c r="F93" s="137">
        <v>9.1E-4</v>
      </c>
      <c r="G93" s="136">
        <f t="shared" si="1"/>
        <v>9.1</v>
      </c>
      <c r="H93" s="138" t="s">
        <v>747</v>
      </c>
      <c r="I93" s="138" t="s">
        <v>922</v>
      </c>
      <c r="J93" s="138" t="s">
        <v>1448</v>
      </c>
      <c r="K93" s="138" t="s">
        <v>611</v>
      </c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 spans="1:21" s="113" customFormat="1" ht="19.899999999999999" customHeight="1">
      <c r="A94" s="134">
        <v>1</v>
      </c>
      <c r="B94" s="135"/>
      <c r="C94" s="147" t="s">
        <v>1119</v>
      </c>
      <c r="D94" s="147" t="s">
        <v>1120</v>
      </c>
      <c r="E94" s="136">
        <v>10000</v>
      </c>
      <c r="F94" s="137">
        <v>9.1E-4</v>
      </c>
      <c r="G94" s="136">
        <f t="shared" si="1"/>
        <v>9.1</v>
      </c>
      <c r="H94" s="138" t="s">
        <v>747</v>
      </c>
      <c r="I94" s="138" t="s">
        <v>922</v>
      </c>
      <c r="J94" s="138" t="s">
        <v>1449</v>
      </c>
      <c r="K94" s="138" t="s">
        <v>616</v>
      </c>
      <c r="L94" s="112"/>
      <c r="M94" s="112"/>
      <c r="N94" s="112"/>
      <c r="O94" s="112"/>
      <c r="P94" s="112"/>
      <c r="Q94" s="112"/>
      <c r="R94" s="112"/>
      <c r="S94" s="112"/>
      <c r="T94" s="112"/>
      <c r="U94" s="112"/>
    </row>
    <row r="95" spans="1:21" s="113" customFormat="1" ht="19.899999999999999" customHeight="1">
      <c r="A95" s="134">
        <v>1</v>
      </c>
      <c r="B95" s="135"/>
      <c r="C95" s="147" t="s">
        <v>1121</v>
      </c>
      <c r="D95" s="147" t="s">
        <v>1122</v>
      </c>
      <c r="E95" s="136">
        <v>285000</v>
      </c>
      <c r="F95" s="137">
        <v>4.2999999999999999E-4</v>
      </c>
      <c r="G95" s="136">
        <f t="shared" si="1"/>
        <v>122.55</v>
      </c>
      <c r="H95" s="138" t="s">
        <v>723</v>
      </c>
      <c r="I95" s="138" t="s">
        <v>724</v>
      </c>
      <c r="J95" s="138" t="s">
        <v>1450</v>
      </c>
      <c r="K95" s="138" t="s">
        <v>611</v>
      </c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 spans="1:21" s="113" customFormat="1" ht="19.899999999999999" customHeight="1">
      <c r="A96" s="134">
        <v>1</v>
      </c>
      <c r="B96" s="135"/>
      <c r="C96" s="147" t="s">
        <v>1123</v>
      </c>
      <c r="D96" s="147" t="s">
        <v>1124</v>
      </c>
      <c r="E96" s="136">
        <v>70000</v>
      </c>
      <c r="F96" s="137">
        <v>7.6999999999999996E-4</v>
      </c>
      <c r="G96" s="136">
        <f t="shared" si="1"/>
        <v>53.9</v>
      </c>
      <c r="H96" s="138" t="s">
        <v>720</v>
      </c>
      <c r="I96" s="138" t="s">
        <v>732</v>
      </c>
      <c r="J96" s="138" t="s">
        <v>1451</v>
      </c>
      <c r="K96" s="138" t="s">
        <v>616</v>
      </c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 spans="1:21" s="113" customFormat="1" ht="19.899999999999999" customHeight="1">
      <c r="A97" s="134">
        <v>1</v>
      </c>
      <c r="B97" s="135"/>
      <c r="C97" s="147" t="s">
        <v>1125</v>
      </c>
      <c r="D97" s="147" t="s">
        <v>1126</v>
      </c>
      <c r="E97" s="136">
        <v>80000</v>
      </c>
      <c r="F97" s="137">
        <v>4.4000000000000002E-4</v>
      </c>
      <c r="G97" s="136">
        <f t="shared" si="1"/>
        <v>35.200000000000003</v>
      </c>
      <c r="H97" s="138" t="s">
        <v>723</v>
      </c>
      <c r="I97" s="138" t="s">
        <v>724</v>
      </c>
      <c r="J97" s="138" t="s">
        <v>1452</v>
      </c>
      <c r="K97" s="138" t="s">
        <v>611</v>
      </c>
      <c r="L97" s="112"/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s="113" customFormat="1" ht="19.899999999999999" customHeight="1">
      <c r="A98" s="134">
        <v>1</v>
      </c>
      <c r="B98" s="135"/>
      <c r="C98" s="147" t="s">
        <v>1127</v>
      </c>
      <c r="D98" s="147" t="s">
        <v>1128</v>
      </c>
      <c r="E98" s="136">
        <v>105000</v>
      </c>
      <c r="F98" s="137">
        <v>6.6E-4</v>
      </c>
      <c r="G98" s="136">
        <f t="shared" si="1"/>
        <v>69.3</v>
      </c>
      <c r="H98" s="138" t="s">
        <v>726</v>
      </c>
      <c r="I98" s="138" t="s">
        <v>727</v>
      </c>
      <c r="J98" s="138" t="s">
        <v>1453</v>
      </c>
      <c r="K98" s="138" t="s">
        <v>611</v>
      </c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1" s="113" customFormat="1" ht="19.899999999999999" customHeight="1">
      <c r="A99" s="134">
        <v>1</v>
      </c>
      <c r="B99" s="135"/>
      <c r="C99" s="147" t="s">
        <v>1129</v>
      </c>
      <c r="D99" s="147" t="s">
        <v>1130</v>
      </c>
      <c r="E99" s="136">
        <v>20000</v>
      </c>
      <c r="F99" s="137">
        <v>1.9300000000000001E-3</v>
      </c>
      <c r="G99" s="136">
        <f t="shared" si="1"/>
        <v>38.6</v>
      </c>
      <c r="H99" s="138" t="s">
        <v>747</v>
      </c>
      <c r="I99" s="138" t="s">
        <v>922</v>
      </c>
      <c r="J99" s="138" t="s">
        <v>1454</v>
      </c>
      <c r="K99" s="138" t="s">
        <v>616</v>
      </c>
      <c r="L99" s="112"/>
      <c r="M99" s="112"/>
      <c r="N99" s="112"/>
      <c r="O99" s="112"/>
      <c r="P99" s="112"/>
      <c r="Q99" s="112"/>
      <c r="R99" s="112"/>
      <c r="S99" s="112"/>
      <c r="T99" s="112"/>
      <c r="U99" s="112"/>
    </row>
    <row r="100" spans="1:21" s="113" customFormat="1" ht="19.899999999999999" customHeight="1">
      <c r="A100" s="134">
        <v>1</v>
      </c>
      <c r="B100" s="135"/>
      <c r="C100" s="147" t="s">
        <v>1131</v>
      </c>
      <c r="D100" s="147" t="s">
        <v>1132</v>
      </c>
      <c r="E100" s="136">
        <v>40000</v>
      </c>
      <c r="F100" s="137">
        <v>2.0999999999999999E-3</v>
      </c>
      <c r="G100" s="136">
        <f t="shared" si="1"/>
        <v>84</v>
      </c>
      <c r="H100" s="138" t="s">
        <v>723</v>
      </c>
      <c r="I100" s="138" t="s">
        <v>767</v>
      </c>
      <c r="J100" s="138" t="s">
        <v>1455</v>
      </c>
      <c r="K100" s="138" t="s">
        <v>611</v>
      </c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1:21" s="113" customFormat="1" ht="19.899999999999999" customHeight="1">
      <c r="A101" s="134">
        <v>1</v>
      </c>
      <c r="B101" s="135"/>
      <c r="C101" s="147" t="s">
        <v>1133</v>
      </c>
      <c r="D101" s="147" t="s">
        <v>1134</v>
      </c>
      <c r="E101" s="136">
        <v>110000</v>
      </c>
      <c r="F101" s="137">
        <v>1.5E-3</v>
      </c>
      <c r="G101" s="136">
        <f t="shared" si="1"/>
        <v>165</v>
      </c>
      <c r="H101" s="138" t="s">
        <v>720</v>
      </c>
      <c r="I101" s="138" t="s">
        <v>721</v>
      </c>
      <c r="J101" s="138" t="s">
        <v>1456</v>
      </c>
      <c r="K101" s="138" t="s">
        <v>611</v>
      </c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 spans="1:21" s="113" customFormat="1" ht="19.899999999999999" customHeight="1">
      <c r="A102" s="134">
        <v>1</v>
      </c>
      <c r="B102" s="135"/>
      <c r="C102" s="147" t="s">
        <v>1135</v>
      </c>
      <c r="D102" s="147" t="s">
        <v>1136</v>
      </c>
      <c r="E102" s="136">
        <v>34500</v>
      </c>
      <c r="F102" s="137">
        <v>3.5740000000000001E-2</v>
      </c>
      <c r="G102" s="136">
        <f t="shared" si="1"/>
        <v>1233.03</v>
      </c>
      <c r="H102" s="138" t="s">
        <v>1457</v>
      </c>
      <c r="I102" s="138" t="s">
        <v>1458</v>
      </c>
      <c r="J102" s="138" t="s">
        <v>1459</v>
      </c>
      <c r="K102" s="138" t="s">
        <v>630</v>
      </c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 spans="1:21" s="113" customFormat="1" ht="19.899999999999999" customHeight="1">
      <c r="A103" s="134">
        <v>1</v>
      </c>
      <c r="B103" s="135"/>
      <c r="C103" s="147" t="s">
        <v>1137</v>
      </c>
      <c r="D103" s="147" t="s">
        <v>1138</v>
      </c>
      <c r="E103" s="136">
        <v>50000</v>
      </c>
      <c r="F103" s="137">
        <v>0.19950000000000001</v>
      </c>
      <c r="G103" s="136">
        <f t="shared" si="1"/>
        <v>9975</v>
      </c>
      <c r="H103" s="138" t="s">
        <v>1460</v>
      </c>
      <c r="I103" s="138" t="s">
        <v>1461</v>
      </c>
      <c r="J103" s="138" t="s">
        <v>1462</v>
      </c>
      <c r="K103" s="138" t="s">
        <v>645</v>
      </c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</row>
    <row r="104" spans="1:21" s="113" customFormat="1" ht="19.899999999999999" customHeight="1">
      <c r="A104" s="134">
        <v>1</v>
      </c>
      <c r="B104" s="135"/>
      <c r="C104" s="147" t="s">
        <v>1139</v>
      </c>
      <c r="D104" s="147" t="s">
        <v>1140</v>
      </c>
      <c r="E104" s="136">
        <v>7000</v>
      </c>
      <c r="F104" s="137">
        <v>0.11845</v>
      </c>
      <c r="G104" s="136">
        <f t="shared" si="1"/>
        <v>829.15</v>
      </c>
      <c r="H104" s="138" t="s">
        <v>1463</v>
      </c>
      <c r="I104" s="138" t="s">
        <v>1464</v>
      </c>
      <c r="J104" s="138" t="s">
        <v>1465</v>
      </c>
      <c r="K104" s="138" t="s">
        <v>1466</v>
      </c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 spans="1:21" s="113" customFormat="1" ht="19.899999999999999" customHeight="1">
      <c r="A105" s="134">
        <v>1</v>
      </c>
      <c r="B105" s="135"/>
      <c r="C105" s="147" t="s">
        <v>1141</v>
      </c>
      <c r="D105" s="147" t="s">
        <v>1142</v>
      </c>
      <c r="E105" s="136">
        <v>35000</v>
      </c>
      <c r="F105" s="137">
        <v>0.22259999999999999</v>
      </c>
      <c r="G105" s="136">
        <f t="shared" si="1"/>
        <v>7791</v>
      </c>
      <c r="H105" s="138" t="s">
        <v>1467</v>
      </c>
      <c r="I105" s="138" t="s">
        <v>1464</v>
      </c>
      <c r="J105" s="138" t="s">
        <v>1468</v>
      </c>
      <c r="K105" s="138" t="s">
        <v>1466</v>
      </c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</row>
    <row r="106" spans="1:21" s="113" customFormat="1" ht="19.899999999999999" customHeight="1">
      <c r="A106" s="134">
        <v>1</v>
      </c>
      <c r="B106" s="135"/>
      <c r="C106" s="147" t="s">
        <v>1143</v>
      </c>
      <c r="D106" s="147" t="s">
        <v>1144</v>
      </c>
      <c r="E106" s="136">
        <v>38500</v>
      </c>
      <c r="F106" s="137">
        <v>0.26500000000000001</v>
      </c>
      <c r="G106" s="136">
        <f t="shared" si="1"/>
        <v>10202.5</v>
      </c>
      <c r="H106" s="138" t="s">
        <v>1469</v>
      </c>
      <c r="I106" s="138" t="s">
        <v>1470</v>
      </c>
      <c r="J106" s="138" t="s">
        <v>1471</v>
      </c>
      <c r="K106" s="138" t="s">
        <v>1472</v>
      </c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</row>
    <row r="107" spans="1:21" s="113" customFormat="1" ht="19.899999999999999" customHeight="1">
      <c r="A107" s="134">
        <v>1</v>
      </c>
      <c r="B107" s="135"/>
      <c r="C107" s="147" t="s">
        <v>1145</v>
      </c>
      <c r="D107" s="147" t="s">
        <v>1146</v>
      </c>
      <c r="E107" s="136">
        <v>22500</v>
      </c>
      <c r="F107" s="137">
        <v>4.8410000000000002E-2</v>
      </c>
      <c r="G107" s="136">
        <f t="shared" si="1"/>
        <v>1089.2250000000001</v>
      </c>
      <c r="H107" s="138" t="s">
        <v>1473</v>
      </c>
      <c r="I107" s="138" t="s">
        <v>1474</v>
      </c>
      <c r="J107" s="138" t="s">
        <v>1475</v>
      </c>
      <c r="K107" s="138" t="s">
        <v>616</v>
      </c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</row>
    <row r="108" spans="1:21" s="113" customFormat="1" ht="19.899999999999999" customHeight="1">
      <c r="A108" s="134">
        <v>1</v>
      </c>
      <c r="B108" s="135"/>
      <c r="C108" s="147" t="s">
        <v>1147</v>
      </c>
      <c r="D108" s="147" t="s">
        <v>1148</v>
      </c>
      <c r="E108" s="136">
        <v>93000</v>
      </c>
      <c r="F108" s="137">
        <v>9.6600000000000005E-2</v>
      </c>
      <c r="G108" s="136">
        <f t="shared" si="1"/>
        <v>8983.8000000000011</v>
      </c>
      <c r="H108" s="138" t="s">
        <v>1473</v>
      </c>
      <c r="I108" s="138" t="s">
        <v>1474</v>
      </c>
      <c r="J108" s="138" t="s">
        <v>1476</v>
      </c>
      <c r="K108" s="138" t="s">
        <v>616</v>
      </c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</row>
    <row r="109" spans="1:21" s="113" customFormat="1" ht="19.899999999999999" customHeight="1">
      <c r="A109" s="134">
        <v>1</v>
      </c>
      <c r="B109" s="135"/>
      <c r="C109" s="147" t="s">
        <v>1149</v>
      </c>
      <c r="D109" s="147" t="s">
        <v>1150</v>
      </c>
      <c r="E109" s="136">
        <v>18000</v>
      </c>
      <c r="F109" s="137">
        <v>4.9230000000000003E-2</v>
      </c>
      <c r="G109" s="136">
        <f t="shared" si="1"/>
        <v>886.1400000000001</v>
      </c>
      <c r="H109" s="138" t="s">
        <v>1473</v>
      </c>
      <c r="I109" s="138" t="s">
        <v>1474</v>
      </c>
      <c r="J109" s="138" t="s">
        <v>1477</v>
      </c>
      <c r="K109" s="138" t="s">
        <v>616</v>
      </c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</row>
    <row r="110" spans="1:21" s="113" customFormat="1" ht="19.899999999999999" customHeight="1">
      <c r="A110" s="134">
        <v>1</v>
      </c>
      <c r="B110" s="135"/>
      <c r="C110" s="147" t="s">
        <v>1151</v>
      </c>
      <c r="D110" s="147" t="s">
        <v>1152</v>
      </c>
      <c r="E110" s="136">
        <v>840000</v>
      </c>
      <c r="F110" s="137">
        <v>4.2000000000000002E-4</v>
      </c>
      <c r="G110" s="136">
        <f t="shared" si="1"/>
        <v>352.8</v>
      </c>
      <c r="H110" s="138" t="s">
        <v>723</v>
      </c>
      <c r="I110" s="138" t="s">
        <v>767</v>
      </c>
      <c r="J110" s="138" t="s">
        <v>1478</v>
      </c>
      <c r="K110" s="138" t="s">
        <v>611</v>
      </c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</row>
    <row r="111" spans="1:21" s="113" customFormat="1" ht="19.899999999999999" customHeight="1">
      <c r="A111" s="134">
        <v>1</v>
      </c>
      <c r="B111" s="135"/>
      <c r="C111" s="147" t="s">
        <v>1153</v>
      </c>
      <c r="D111" s="147" t="s">
        <v>1154</v>
      </c>
      <c r="E111" s="136">
        <v>45000</v>
      </c>
      <c r="F111" s="137">
        <v>4.6699999999999997E-3</v>
      </c>
      <c r="G111" s="136">
        <f t="shared" si="1"/>
        <v>210.14999999999998</v>
      </c>
      <c r="H111" s="138" t="s">
        <v>944</v>
      </c>
      <c r="I111" s="138" t="s">
        <v>945</v>
      </c>
      <c r="J111" s="138" t="s">
        <v>1479</v>
      </c>
      <c r="K111" s="138" t="s">
        <v>611</v>
      </c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</row>
    <row r="112" spans="1:21" s="113" customFormat="1" ht="19.899999999999999" customHeight="1">
      <c r="A112" s="134">
        <v>1</v>
      </c>
      <c r="B112" s="135"/>
      <c r="C112" s="147" t="s">
        <v>1155</v>
      </c>
      <c r="D112" s="147" t="s">
        <v>1156</v>
      </c>
      <c r="E112" s="136">
        <v>30000</v>
      </c>
      <c r="F112" s="137">
        <v>4.8700000000000002E-3</v>
      </c>
      <c r="G112" s="136">
        <f t="shared" si="1"/>
        <v>146.1</v>
      </c>
      <c r="H112" s="138" t="s">
        <v>944</v>
      </c>
      <c r="I112" s="138" t="s">
        <v>945</v>
      </c>
      <c r="J112" s="138" t="s">
        <v>1480</v>
      </c>
      <c r="K112" s="138" t="s">
        <v>611</v>
      </c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</row>
    <row r="113" spans="1:21" s="113" customFormat="1" ht="19.899999999999999" customHeight="1">
      <c r="A113" s="134">
        <v>1</v>
      </c>
      <c r="B113" s="135"/>
      <c r="C113" s="147" t="s">
        <v>1157</v>
      </c>
      <c r="D113" s="147" t="s">
        <v>1158</v>
      </c>
      <c r="E113" s="136">
        <v>60000</v>
      </c>
      <c r="F113" s="137">
        <v>5.5469999999999998E-2</v>
      </c>
      <c r="G113" s="136">
        <f t="shared" si="1"/>
        <v>3328.2</v>
      </c>
      <c r="H113" s="138" t="s">
        <v>944</v>
      </c>
      <c r="I113" s="138" t="s">
        <v>945</v>
      </c>
      <c r="J113" s="138" t="s">
        <v>1481</v>
      </c>
      <c r="K113" s="138" t="s">
        <v>611</v>
      </c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</row>
    <row r="114" spans="1:21" s="113" customFormat="1" ht="19.899999999999999" customHeight="1">
      <c r="A114" s="134">
        <v>1</v>
      </c>
      <c r="B114" s="135"/>
      <c r="C114" s="147" t="s">
        <v>1159</v>
      </c>
      <c r="D114" s="147" t="s">
        <v>1160</v>
      </c>
      <c r="E114" s="136">
        <v>600000</v>
      </c>
      <c r="F114" s="137">
        <v>1.1100000000000001E-3</v>
      </c>
      <c r="G114" s="136">
        <f t="shared" si="1"/>
        <v>666</v>
      </c>
      <c r="H114" s="138" t="s">
        <v>747</v>
      </c>
      <c r="I114" s="138" t="s">
        <v>922</v>
      </c>
      <c r="J114" s="138" t="s">
        <v>1482</v>
      </c>
      <c r="K114" s="138" t="s">
        <v>616</v>
      </c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</row>
    <row r="115" spans="1:21" s="113" customFormat="1" ht="19.899999999999999" customHeight="1">
      <c r="A115" s="134">
        <v>1</v>
      </c>
      <c r="B115" s="135"/>
      <c r="C115" s="147" t="s">
        <v>1161</v>
      </c>
      <c r="D115" s="147" t="s">
        <v>1162</v>
      </c>
      <c r="E115" s="136">
        <v>20000</v>
      </c>
      <c r="F115" s="137">
        <v>2.1139999999999999E-2</v>
      </c>
      <c r="G115" s="136">
        <f t="shared" si="1"/>
        <v>422.79999999999995</v>
      </c>
      <c r="H115" s="138" t="s">
        <v>944</v>
      </c>
      <c r="I115" s="138" t="s">
        <v>1483</v>
      </c>
      <c r="J115" s="138" t="s">
        <v>1484</v>
      </c>
      <c r="K115" s="138" t="s">
        <v>616</v>
      </c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</row>
    <row r="116" spans="1:21" s="113" customFormat="1" ht="19.899999999999999" customHeight="1">
      <c r="A116" s="134">
        <v>1</v>
      </c>
      <c r="B116" s="135"/>
      <c r="C116" s="147" t="s">
        <v>1163</v>
      </c>
      <c r="D116" s="147" t="s">
        <v>1164</v>
      </c>
      <c r="E116" s="136">
        <v>4000</v>
      </c>
      <c r="F116" s="137">
        <v>3.7839999999999999E-2</v>
      </c>
      <c r="G116" s="136">
        <f t="shared" si="1"/>
        <v>151.35999999999999</v>
      </c>
      <c r="H116" s="138" t="s">
        <v>1485</v>
      </c>
      <c r="I116" s="138" t="s">
        <v>1486</v>
      </c>
      <c r="J116" s="138" t="s">
        <v>1487</v>
      </c>
      <c r="K116" s="138" t="s">
        <v>616</v>
      </c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 spans="1:21" s="113" customFormat="1" ht="19.899999999999999" customHeight="1">
      <c r="A117" s="134">
        <v>1</v>
      </c>
      <c r="B117" s="135"/>
      <c r="C117" s="147" t="s">
        <v>1165</v>
      </c>
      <c r="D117" s="147" t="s">
        <v>1166</v>
      </c>
      <c r="E117" s="136">
        <v>60000</v>
      </c>
      <c r="F117" s="137">
        <v>2.103E-2</v>
      </c>
      <c r="G117" s="136">
        <f t="shared" si="1"/>
        <v>1261.8</v>
      </c>
      <c r="H117" s="138" t="s">
        <v>1488</v>
      </c>
      <c r="I117" s="138" t="s">
        <v>1489</v>
      </c>
      <c r="J117" s="138" t="s">
        <v>1490</v>
      </c>
      <c r="K117" s="138" t="s">
        <v>1491</v>
      </c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</row>
    <row r="118" spans="1:21" s="113" customFormat="1" ht="19.899999999999999" customHeight="1">
      <c r="A118" s="134">
        <v>1</v>
      </c>
      <c r="B118" s="135"/>
      <c r="C118" s="147" t="s">
        <v>1167</v>
      </c>
      <c r="D118" s="147" t="s">
        <v>1168</v>
      </c>
      <c r="E118" s="136">
        <v>150000</v>
      </c>
      <c r="F118" s="137">
        <v>7.2000000000000005E-4</v>
      </c>
      <c r="G118" s="136">
        <f t="shared" si="1"/>
        <v>108</v>
      </c>
      <c r="H118" s="138" t="s">
        <v>944</v>
      </c>
      <c r="I118" s="138" t="s">
        <v>1483</v>
      </c>
      <c r="J118" s="138" t="s">
        <v>1492</v>
      </c>
      <c r="K118" s="138" t="s">
        <v>616</v>
      </c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</row>
    <row r="119" spans="1:21" s="113" customFormat="1" ht="19.899999999999999" customHeight="1">
      <c r="A119" s="134">
        <v>1</v>
      </c>
      <c r="B119" s="135"/>
      <c r="C119" s="147" t="s">
        <v>1169</v>
      </c>
      <c r="D119" s="147" t="s">
        <v>1170</v>
      </c>
      <c r="E119" s="136">
        <v>1320000</v>
      </c>
      <c r="F119" s="137">
        <v>1.3500000000000001E-3</v>
      </c>
      <c r="G119" s="136">
        <f t="shared" si="1"/>
        <v>1782</v>
      </c>
      <c r="H119" s="138" t="s">
        <v>944</v>
      </c>
      <c r="I119" s="138" t="s">
        <v>1483</v>
      </c>
      <c r="J119" s="138" t="s">
        <v>1493</v>
      </c>
      <c r="K119" s="138" t="s">
        <v>616</v>
      </c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 spans="1:21" s="113" customFormat="1" ht="19.899999999999999" customHeight="1">
      <c r="A120" s="134">
        <v>1</v>
      </c>
      <c r="B120" s="135"/>
      <c r="C120" s="147" t="s">
        <v>1171</v>
      </c>
      <c r="D120" s="147" t="s">
        <v>1172</v>
      </c>
      <c r="E120" s="136">
        <v>195000</v>
      </c>
      <c r="F120" s="137">
        <v>8.8999999999999995E-4</v>
      </c>
      <c r="G120" s="136">
        <f t="shared" si="1"/>
        <v>173.54999999999998</v>
      </c>
      <c r="H120" s="138" t="s">
        <v>944</v>
      </c>
      <c r="I120" s="138" t="s">
        <v>1483</v>
      </c>
      <c r="J120" s="138" t="s">
        <v>1494</v>
      </c>
      <c r="K120" s="138" t="s">
        <v>616</v>
      </c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</row>
    <row r="121" spans="1:21" s="113" customFormat="1" ht="19.899999999999999" customHeight="1">
      <c r="A121" s="134">
        <v>1</v>
      </c>
      <c r="B121" s="135"/>
      <c r="C121" s="147" t="s">
        <v>1173</v>
      </c>
      <c r="D121" s="147" t="s">
        <v>1174</v>
      </c>
      <c r="E121" s="136">
        <v>60000</v>
      </c>
      <c r="F121" s="137">
        <v>5.5999999999999995E-4</v>
      </c>
      <c r="G121" s="136">
        <f t="shared" si="1"/>
        <v>33.599999999999994</v>
      </c>
      <c r="H121" s="138" t="s">
        <v>747</v>
      </c>
      <c r="I121" s="138" t="s">
        <v>922</v>
      </c>
      <c r="J121" s="138" t="s">
        <v>1495</v>
      </c>
      <c r="K121" s="138" t="s">
        <v>611</v>
      </c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</row>
    <row r="122" spans="1:21" s="113" customFormat="1" ht="19.899999999999999" customHeight="1">
      <c r="A122" s="134">
        <v>1</v>
      </c>
      <c r="B122" s="135"/>
      <c r="C122" s="147" t="s">
        <v>1175</v>
      </c>
      <c r="D122" s="147" t="s">
        <v>1176</v>
      </c>
      <c r="E122" s="136">
        <v>110000</v>
      </c>
      <c r="F122" s="137">
        <v>5.6999999999999998E-4</v>
      </c>
      <c r="G122" s="136">
        <f t="shared" si="1"/>
        <v>62.699999999999996</v>
      </c>
      <c r="H122" s="138" t="s">
        <v>747</v>
      </c>
      <c r="I122" s="138" t="s">
        <v>922</v>
      </c>
      <c r="J122" s="138" t="s">
        <v>1496</v>
      </c>
      <c r="K122" s="138" t="s">
        <v>616</v>
      </c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</row>
    <row r="123" spans="1:21" s="113" customFormat="1" ht="19.899999999999999" customHeight="1">
      <c r="A123" s="134">
        <v>1</v>
      </c>
      <c r="B123" s="135"/>
      <c r="C123" s="147" t="s">
        <v>1177</v>
      </c>
      <c r="D123" s="147" t="s">
        <v>1178</v>
      </c>
      <c r="E123" s="136">
        <v>10000</v>
      </c>
      <c r="F123" s="137">
        <v>1.0300000000000001E-3</v>
      </c>
      <c r="G123" s="136">
        <f t="shared" si="1"/>
        <v>10.3</v>
      </c>
      <c r="H123" s="138" t="s">
        <v>944</v>
      </c>
      <c r="I123" s="138" t="s">
        <v>1483</v>
      </c>
      <c r="J123" s="138" t="s">
        <v>1497</v>
      </c>
      <c r="K123" s="138" t="s">
        <v>611</v>
      </c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</row>
    <row r="124" spans="1:21" s="113" customFormat="1" ht="19.899999999999999" customHeight="1">
      <c r="A124" s="134">
        <v>1</v>
      </c>
      <c r="B124" s="135"/>
      <c r="C124" s="147" t="s">
        <v>1179</v>
      </c>
      <c r="D124" s="147" t="s">
        <v>1180</v>
      </c>
      <c r="E124" s="136">
        <v>50000</v>
      </c>
      <c r="F124" s="137">
        <v>8.0999999999999996E-4</v>
      </c>
      <c r="G124" s="136">
        <f t="shared" si="1"/>
        <v>40.5</v>
      </c>
      <c r="H124" s="138" t="s">
        <v>747</v>
      </c>
      <c r="I124" s="138" t="s">
        <v>922</v>
      </c>
      <c r="J124" s="138" t="s">
        <v>1498</v>
      </c>
      <c r="K124" s="138" t="s">
        <v>616</v>
      </c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</row>
    <row r="125" spans="1:21" s="113" customFormat="1" ht="19.899999999999999" customHeight="1">
      <c r="A125" s="134">
        <v>1</v>
      </c>
      <c r="B125" s="135"/>
      <c r="C125" s="147" t="s">
        <v>1181</v>
      </c>
      <c r="D125" s="147" t="s">
        <v>1182</v>
      </c>
      <c r="E125" s="136">
        <v>20000</v>
      </c>
      <c r="F125" s="137">
        <v>1.6800000000000001E-3</v>
      </c>
      <c r="G125" s="136">
        <f t="shared" si="1"/>
        <v>33.6</v>
      </c>
      <c r="H125" s="138" t="s">
        <v>944</v>
      </c>
      <c r="I125" s="138" t="s">
        <v>945</v>
      </c>
      <c r="J125" s="138" t="s">
        <v>1499</v>
      </c>
      <c r="K125" s="138" t="s">
        <v>611</v>
      </c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</row>
    <row r="126" spans="1:21" s="113" customFormat="1" ht="19.899999999999999" customHeight="1">
      <c r="A126" s="134">
        <v>1</v>
      </c>
      <c r="B126" s="135"/>
      <c r="C126" s="147" t="s">
        <v>1183</v>
      </c>
      <c r="D126" s="147" t="s">
        <v>1184</v>
      </c>
      <c r="E126" s="136">
        <v>10000</v>
      </c>
      <c r="F126" s="137">
        <v>8.8000000000000003E-4</v>
      </c>
      <c r="G126" s="136">
        <f t="shared" si="1"/>
        <v>8.8000000000000007</v>
      </c>
      <c r="H126" s="138" t="s">
        <v>747</v>
      </c>
      <c r="I126" s="138" t="s">
        <v>922</v>
      </c>
      <c r="J126" s="138" t="s">
        <v>1500</v>
      </c>
      <c r="K126" s="138" t="s">
        <v>611</v>
      </c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</row>
    <row r="127" spans="1:21" s="113" customFormat="1" ht="19.899999999999999" customHeight="1">
      <c r="A127" s="134">
        <v>1</v>
      </c>
      <c r="B127" s="135"/>
      <c r="C127" s="147" t="s">
        <v>1185</v>
      </c>
      <c r="D127" s="147" t="s">
        <v>1186</v>
      </c>
      <c r="E127" s="136">
        <v>20000</v>
      </c>
      <c r="F127" s="137">
        <v>9.7999999999999997E-4</v>
      </c>
      <c r="G127" s="136">
        <f t="shared" si="1"/>
        <v>19.599999999999998</v>
      </c>
      <c r="H127" s="138" t="s">
        <v>944</v>
      </c>
      <c r="I127" s="138" t="s">
        <v>1483</v>
      </c>
      <c r="J127" s="138" t="s">
        <v>1501</v>
      </c>
      <c r="K127" s="138" t="s">
        <v>611</v>
      </c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</row>
    <row r="128" spans="1:21" s="113" customFormat="1" ht="19.899999999999999" customHeight="1">
      <c r="A128" s="134">
        <v>1</v>
      </c>
      <c r="B128" s="135"/>
      <c r="C128" s="147" t="s">
        <v>1187</v>
      </c>
      <c r="D128" s="147" t="s">
        <v>1188</v>
      </c>
      <c r="E128" s="136">
        <v>50000</v>
      </c>
      <c r="F128" s="137">
        <v>7.9000000000000001E-4</v>
      </c>
      <c r="G128" s="136">
        <f t="shared" si="1"/>
        <v>39.5</v>
      </c>
      <c r="H128" s="138" t="s">
        <v>944</v>
      </c>
      <c r="I128" s="138" t="s">
        <v>1483</v>
      </c>
      <c r="J128" s="138" t="s">
        <v>1502</v>
      </c>
      <c r="K128" s="138" t="s">
        <v>611</v>
      </c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</row>
    <row r="129" spans="1:21" s="113" customFormat="1" ht="19.899999999999999" customHeight="1">
      <c r="A129" s="134">
        <v>1</v>
      </c>
      <c r="B129" s="135"/>
      <c r="C129" s="147" t="s">
        <v>1189</v>
      </c>
      <c r="D129" s="147" t="s">
        <v>1190</v>
      </c>
      <c r="E129" s="136">
        <v>10000</v>
      </c>
      <c r="F129" s="137">
        <v>1.2800000000000001E-3</v>
      </c>
      <c r="G129" s="136">
        <f t="shared" si="1"/>
        <v>12.8</v>
      </c>
      <c r="H129" s="138" t="s">
        <v>944</v>
      </c>
      <c r="I129" s="138" t="s">
        <v>1483</v>
      </c>
      <c r="J129" s="138" t="s">
        <v>1503</v>
      </c>
      <c r="K129" s="138" t="s">
        <v>616</v>
      </c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</row>
    <row r="130" spans="1:21" s="113" customFormat="1" ht="19.899999999999999" customHeight="1">
      <c r="A130" s="134">
        <v>1</v>
      </c>
      <c r="B130" s="135"/>
      <c r="C130" s="147" t="s">
        <v>1191</v>
      </c>
      <c r="D130" s="147" t="s">
        <v>1192</v>
      </c>
      <c r="E130" s="136">
        <v>20000</v>
      </c>
      <c r="F130" s="137">
        <v>4.4999999999999997E-3</v>
      </c>
      <c r="G130" s="136">
        <f t="shared" si="1"/>
        <v>90</v>
      </c>
      <c r="H130" s="138" t="s">
        <v>944</v>
      </c>
      <c r="I130" s="138" t="s">
        <v>1483</v>
      </c>
      <c r="J130" s="138" t="s">
        <v>1504</v>
      </c>
      <c r="K130" s="138" t="s">
        <v>611</v>
      </c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</row>
    <row r="131" spans="1:21" s="113" customFormat="1" ht="19.899999999999999" customHeight="1">
      <c r="A131" s="134">
        <v>1</v>
      </c>
      <c r="B131" s="135"/>
      <c r="C131" s="147" t="s">
        <v>1193</v>
      </c>
      <c r="D131" s="147" t="s">
        <v>1194</v>
      </c>
      <c r="E131" s="136">
        <v>140000</v>
      </c>
      <c r="F131" s="137">
        <v>5.1999999999999995E-4</v>
      </c>
      <c r="G131" s="136">
        <f t="shared" si="1"/>
        <v>72.8</v>
      </c>
      <c r="H131" s="138" t="s">
        <v>747</v>
      </c>
      <c r="I131" s="138" t="s">
        <v>922</v>
      </c>
      <c r="J131" s="138" t="s">
        <v>1505</v>
      </c>
      <c r="K131" s="138" t="s">
        <v>611</v>
      </c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s="113" customFormat="1" ht="19.899999999999999" customHeight="1">
      <c r="A132" s="134">
        <v>1</v>
      </c>
      <c r="B132" s="135"/>
      <c r="C132" s="147" t="s">
        <v>1195</v>
      </c>
      <c r="D132" s="147" t="s">
        <v>1196</v>
      </c>
      <c r="E132" s="136">
        <v>680000</v>
      </c>
      <c r="F132" s="137">
        <v>4.8000000000000001E-4</v>
      </c>
      <c r="G132" s="136">
        <f t="shared" si="1"/>
        <v>326.40000000000003</v>
      </c>
      <c r="H132" s="138" t="s">
        <v>723</v>
      </c>
      <c r="I132" s="138" t="s">
        <v>724</v>
      </c>
      <c r="J132" s="138" t="s">
        <v>1506</v>
      </c>
      <c r="K132" s="138" t="s">
        <v>616</v>
      </c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s="113" customFormat="1" ht="19.899999999999999" customHeight="1">
      <c r="A133" s="134">
        <v>1</v>
      </c>
      <c r="B133" s="135"/>
      <c r="C133" s="147" t="s">
        <v>1197</v>
      </c>
      <c r="D133" s="147" t="s">
        <v>1198</v>
      </c>
      <c r="E133" s="136">
        <v>40000</v>
      </c>
      <c r="F133" s="137">
        <v>2E-3</v>
      </c>
      <c r="G133" s="136">
        <f t="shared" si="1"/>
        <v>80</v>
      </c>
      <c r="H133" s="138" t="s">
        <v>944</v>
      </c>
      <c r="I133" s="138" t="s">
        <v>1483</v>
      </c>
      <c r="J133" s="138" t="s">
        <v>1507</v>
      </c>
      <c r="K133" s="138" t="s">
        <v>611</v>
      </c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</row>
    <row r="134" spans="1:21" s="113" customFormat="1" ht="19.899999999999999" customHeight="1">
      <c r="A134" s="134">
        <v>1</v>
      </c>
      <c r="B134" s="135"/>
      <c r="C134" s="147" t="s">
        <v>1199</v>
      </c>
      <c r="D134" s="147" t="s">
        <v>1200</v>
      </c>
      <c r="E134" s="136">
        <v>190000</v>
      </c>
      <c r="F134" s="137">
        <v>6.2E-4</v>
      </c>
      <c r="G134" s="136">
        <f t="shared" si="1"/>
        <v>117.8</v>
      </c>
      <c r="H134" s="138" t="s">
        <v>723</v>
      </c>
      <c r="I134" s="138" t="s">
        <v>724</v>
      </c>
      <c r="J134" s="138" t="s">
        <v>1508</v>
      </c>
      <c r="K134" s="138" t="s">
        <v>611</v>
      </c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</row>
    <row r="135" spans="1:21" s="113" customFormat="1" ht="19.899999999999999" customHeight="1">
      <c r="A135" s="134">
        <v>1</v>
      </c>
      <c r="B135" s="135"/>
      <c r="C135" s="147" t="s">
        <v>1201</v>
      </c>
      <c r="D135" s="147" t="s">
        <v>1202</v>
      </c>
      <c r="E135" s="136">
        <v>480000</v>
      </c>
      <c r="F135" s="137">
        <v>4.0000000000000001E-3</v>
      </c>
      <c r="G135" s="136">
        <f t="shared" si="1"/>
        <v>1920</v>
      </c>
      <c r="H135" s="138" t="s">
        <v>944</v>
      </c>
      <c r="I135" s="138" t="s">
        <v>1483</v>
      </c>
      <c r="J135" s="138" t="s">
        <v>1509</v>
      </c>
      <c r="K135" s="138" t="s">
        <v>616</v>
      </c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</row>
    <row r="136" spans="1:21" s="113" customFormat="1" ht="19.899999999999999" customHeight="1">
      <c r="A136" s="134">
        <v>1</v>
      </c>
      <c r="B136" s="135"/>
      <c r="C136" s="147" t="s">
        <v>1203</v>
      </c>
      <c r="D136" s="147" t="s">
        <v>1204</v>
      </c>
      <c r="E136" s="136">
        <v>10000</v>
      </c>
      <c r="F136" s="137">
        <v>2.1800000000000001E-3</v>
      </c>
      <c r="G136" s="136">
        <f t="shared" si="1"/>
        <v>21.8</v>
      </c>
      <c r="H136" s="138" t="s">
        <v>959</v>
      </c>
      <c r="I136" s="138" t="s">
        <v>960</v>
      </c>
      <c r="J136" s="138" t="s">
        <v>1510</v>
      </c>
      <c r="K136" s="138" t="s">
        <v>611</v>
      </c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</row>
    <row r="137" spans="1:21" s="113" customFormat="1" ht="19.899999999999999" customHeight="1">
      <c r="A137" s="134">
        <v>1</v>
      </c>
      <c r="B137" s="135"/>
      <c r="C137" s="147" t="s">
        <v>1205</v>
      </c>
      <c r="D137" s="147" t="s">
        <v>1206</v>
      </c>
      <c r="E137" s="136">
        <v>220000</v>
      </c>
      <c r="F137" s="137">
        <v>1.6199999999999999E-3</v>
      </c>
      <c r="G137" s="136">
        <f t="shared" si="1"/>
        <v>356.4</v>
      </c>
      <c r="H137" s="138" t="s">
        <v>723</v>
      </c>
      <c r="I137" s="138" t="s">
        <v>724</v>
      </c>
      <c r="J137" s="138" t="s">
        <v>1511</v>
      </c>
      <c r="K137" s="138" t="s">
        <v>616</v>
      </c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</row>
    <row r="138" spans="1:21" s="113" customFormat="1" ht="19.899999999999999" customHeight="1">
      <c r="A138" s="134">
        <v>1</v>
      </c>
      <c r="B138" s="135"/>
      <c r="C138" s="147" t="s">
        <v>1207</v>
      </c>
      <c r="D138" s="147" t="s">
        <v>1208</v>
      </c>
      <c r="E138" s="136">
        <v>48000</v>
      </c>
      <c r="F138" s="137">
        <v>1.6900000000000001E-3</v>
      </c>
      <c r="G138" s="136">
        <f t="shared" si="1"/>
        <v>81.12</v>
      </c>
      <c r="H138" s="138" t="s">
        <v>1512</v>
      </c>
      <c r="I138" s="138" t="s">
        <v>1513</v>
      </c>
      <c r="J138" s="138" t="s">
        <v>1514</v>
      </c>
      <c r="K138" s="138" t="s">
        <v>616</v>
      </c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</row>
    <row r="139" spans="1:21" s="113" customFormat="1" ht="19.899999999999999" customHeight="1">
      <c r="A139" s="134">
        <v>1</v>
      </c>
      <c r="B139" s="135"/>
      <c r="C139" s="147" t="s">
        <v>1209</v>
      </c>
      <c r="D139" s="147" t="s">
        <v>1210</v>
      </c>
      <c r="E139" s="136">
        <v>536000</v>
      </c>
      <c r="F139" s="137">
        <v>3.3899999999999998E-3</v>
      </c>
      <c r="G139" s="136">
        <f t="shared" si="1"/>
        <v>1817.04</v>
      </c>
      <c r="H139" s="138" t="s">
        <v>944</v>
      </c>
      <c r="I139" s="138" t="s">
        <v>1483</v>
      </c>
      <c r="J139" s="138" t="s">
        <v>1515</v>
      </c>
      <c r="K139" s="138" t="s">
        <v>616</v>
      </c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</row>
    <row r="140" spans="1:21" s="113" customFormat="1" ht="19.899999999999999" customHeight="1">
      <c r="A140" s="134">
        <v>1</v>
      </c>
      <c r="B140" s="135"/>
      <c r="C140" s="147" t="s">
        <v>1211</v>
      </c>
      <c r="D140" s="147" t="s">
        <v>1212</v>
      </c>
      <c r="E140" s="136">
        <v>92000</v>
      </c>
      <c r="F140" s="137">
        <v>5.3200000000000001E-3</v>
      </c>
      <c r="G140" s="136">
        <f t="shared" si="1"/>
        <v>489.44</v>
      </c>
      <c r="H140" s="138" t="s">
        <v>911</v>
      </c>
      <c r="I140" s="138" t="s">
        <v>912</v>
      </c>
      <c r="J140" s="138" t="s">
        <v>1516</v>
      </c>
      <c r="K140" s="138" t="s">
        <v>616</v>
      </c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</row>
    <row r="141" spans="1:21" s="113" customFormat="1" ht="19.899999999999999" customHeight="1">
      <c r="A141" s="134">
        <v>1</v>
      </c>
      <c r="B141" s="135"/>
      <c r="C141" s="147" t="s">
        <v>1213</v>
      </c>
      <c r="D141" s="147" t="s">
        <v>1214</v>
      </c>
      <c r="E141" s="136">
        <v>996000</v>
      </c>
      <c r="F141" s="137">
        <v>5.0699999999999999E-3</v>
      </c>
      <c r="G141" s="136">
        <f t="shared" si="1"/>
        <v>5049.72</v>
      </c>
      <c r="H141" s="138" t="s">
        <v>944</v>
      </c>
      <c r="I141" s="138" t="s">
        <v>1483</v>
      </c>
      <c r="J141" s="138" t="s">
        <v>1517</v>
      </c>
      <c r="K141" s="138" t="s">
        <v>616</v>
      </c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</row>
    <row r="142" spans="1:21" s="113" customFormat="1" ht="19.899999999999999" customHeight="1">
      <c r="A142" s="134">
        <v>1</v>
      </c>
      <c r="B142" s="135"/>
      <c r="C142" s="147" t="s">
        <v>1215</v>
      </c>
      <c r="D142" s="147" t="s">
        <v>1216</v>
      </c>
      <c r="E142" s="136">
        <v>36000</v>
      </c>
      <c r="F142" s="137">
        <v>4.6800000000000001E-3</v>
      </c>
      <c r="G142" s="136">
        <f t="shared" si="1"/>
        <v>168.48000000000002</v>
      </c>
      <c r="H142" s="138" t="s">
        <v>911</v>
      </c>
      <c r="I142" s="138" t="s">
        <v>912</v>
      </c>
      <c r="J142" s="138" t="s">
        <v>1518</v>
      </c>
      <c r="K142" s="138" t="s">
        <v>616</v>
      </c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</row>
    <row r="143" spans="1:21" s="113" customFormat="1" ht="19.899999999999999" customHeight="1">
      <c r="A143" s="134">
        <v>1</v>
      </c>
      <c r="B143" s="135"/>
      <c r="C143" s="147" t="s">
        <v>1217</v>
      </c>
      <c r="D143" s="147" t="s">
        <v>1218</v>
      </c>
      <c r="E143" s="136">
        <v>25500</v>
      </c>
      <c r="F143" s="137">
        <v>9.0699999999999999E-3</v>
      </c>
      <c r="G143" s="136">
        <f t="shared" si="1"/>
        <v>231.285</v>
      </c>
      <c r="H143" s="138" t="s">
        <v>1519</v>
      </c>
      <c r="I143" s="138" t="s">
        <v>1520</v>
      </c>
      <c r="J143" s="138" t="s">
        <v>1521</v>
      </c>
      <c r="K143" s="138" t="s">
        <v>611</v>
      </c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</row>
    <row r="144" spans="1:21" s="113" customFormat="1" ht="19.899999999999999" customHeight="1">
      <c r="A144" s="134">
        <v>1</v>
      </c>
      <c r="B144" s="135"/>
      <c r="C144" s="147" t="s">
        <v>1219</v>
      </c>
      <c r="D144" s="147" t="s">
        <v>1220</v>
      </c>
      <c r="E144" s="136">
        <v>261000</v>
      </c>
      <c r="F144" s="137">
        <v>7.79E-3</v>
      </c>
      <c r="G144" s="136">
        <f t="shared" si="1"/>
        <v>2033.19</v>
      </c>
      <c r="H144" s="138" t="s">
        <v>944</v>
      </c>
      <c r="I144" s="138" t="s">
        <v>1483</v>
      </c>
      <c r="J144" s="138" t="s">
        <v>1522</v>
      </c>
      <c r="K144" s="138" t="s">
        <v>616</v>
      </c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</row>
    <row r="145" spans="1:21" s="113" customFormat="1" ht="19.899999999999999" customHeight="1">
      <c r="A145" s="134">
        <v>1</v>
      </c>
      <c r="B145" s="135"/>
      <c r="C145" s="147" t="s">
        <v>1221</v>
      </c>
      <c r="D145" s="147" t="s">
        <v>1222</v>
      </c>
      <c r="E145" s="136">
        <v>156000</v>
      </c>
      <c r="F145" s="137">
        <v>6.6800000000000002E-3</v>
      </c>
      <c r="G145" s="136">
        <f t="shared" ref="G145:G189" si="2">F145*E145</f>
        <v>1042.08</v>
      </c>
      <c r="H145" s="138" t="s">
        <v>1523</v>
      </c>
      <c r="I145" s="138" t="s">
        <v>912</v>
      </c>
      <c r="J145" s="138" t="s">
        <v>1524</v>
      </c>
      <c r="K145" s="138" t="s">
        <v>616</v>
      </c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</row>
    <row r="146" spans="1:21" s="113" customFormat="1" ht="19.899999999999999" customHeight="1">
      <c r="A146" s="134">
        <v>1</v>
      </c>
      <c r="B146" s="135"/>
      <c r="C146" s="147" t="s">
        <v>1223</v>
      </c>
      <c r="D146" s="147" t="s">
        <v>1224</v>
      </c>
      <c r="E146" s="136">
        <v>16800</v>
      </c>
      <c r="F146" s="137">
        <v>9.8699999999999996E-2</v>
      </c>
      <c r="G146" s="136">
        <f t="shared" si="2"/>
        <v>1658.1599999999999</v>
      </c>
      <c r="H146" s="138" t="s">
        <v>1525</v>
      </c>
      <c r="I146" s="138" t="s">
        <v>1526</v>
      </c>
      <c r="J146" s="138" t="s">
        <v>1527</v>
      </c>
      <c r="K146" s="138" t="s">
        <v>611</v>
      </c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</row>
    <row r="147" spans="1:21" s="113" customFormat="1" ht="19.899999999999999" customHeight="1">
      <c r="A147" s="134">
        <v>1</v>
      </c>
      <c r="B147" s="135"/>
      <c r="C147" s="147" t="s">
        <v>1225</v>
      </c>
      <c r="D147" s="147" t="s">
        <v>1226</v>
      </c>
      <c r="E147" s="136">
        <v>22800</v>
      </c>
      <c r="F147" s="137">
        <v>9.8699999999999996E-2</v>
      </c>
      <c r="G147" s="136">
        <f t="shared" si="2"/>
        <v>2250.36</v>
      </c>
      <c r="H147" s="138" t="s">
        <v>1525</v>
      </c>
      <c r="I147" s="138" t="s">
        <v>1528</v>
      </c>
      <c r="J147" s="138" t="s">
        <v>1529</v>
      </c>
      <c r="K147" s="138" t="s">
        <v>616</v>
      </c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</row>
    <row r="148" spans="1:21" s="113" customFormat="1" ht="19.899999999999999" customHeight="1">
      <c r="A148" s="134">
        <v>1</v>
      </c>
      <c r="B148" s="135"/>
      <c r="C148" s="147" t="s">
        <v>1227</v>
      </c>
      <c r="D148" s="147" t="s">
        <v>1228</v>
      </c>
      <c r="E148" s="136">
        <v>8100</v>
      </c>
      <c r="F148" s="137">
        <v>9.6600000000000005E-2</v>
      </c>
      <c r="G148" s="136">
        <f t="shared" si="2"/>
        <v>782.46</v>
      </c>
      <c r="H148" s="138" t="s">
        <v>1530</v>
      </c>
      <c r="I148" s="138" t="s">
        <v>1531</v>
      </c>
      <c r="J148" s="138" t="s">
        <v>1532</v>
      </c>
      <c r="K148" s="138" t="s">
        <v>1533</v>
      </c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</row>
    <row r="149" spans="1:21" s="113" customFormat="1" ht="19.899999999999999" customHeight="1">
      <c r="A149" s="134">
        <v>1</v>
      </c>
      <c r="B149" s="135"/>
      <c r="C149" s="147" t="s">
        <v>1229</v>
      </c>
      <c r="D149" s="147" t="s">
        <v>1230</v>
      </c>
      <c r="E149" s="136">
        <v>33120</v>
      </c>
      <c r="F149" s="137">
        <v>0.12495000000000001</v>
      </c>
      <c r="G149" s="136">
        <f t="shared" si="2"/>
        <v>4138.3440000000001</v>
      </c>
      <c r="H149" s="138" t="s">
        <v>1534</v>
      </c>
      <c r="I149" s="138" t="s">
        <v>1535</v>
      </c>
      <c r="J149" s="138" t="s">
        <v>1536</v>
      </c>
      <c r="K149" s="138" t="s">
        <v>616</v>
      </c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</row>
    <row r="150" spans="1:21" s="113" customFormat="1" ht="19.899999999999999" customHeight="1">
      <c r="A150" s="134">
        <v>1</v>
      </c>
      <c r="B150" s="135"/>
      <c r="C150" s="147" t="s">
        <v>1231</v>
      </c>
      <c r="D150" s="147" t="s">
        <v>1232</v>
      </c>
      <c r="E150" s="136">
        <v>6480</v>
      </c>
      <c r="F150" s="137">
        <v>0.12751000000000001</v>
      </c>
      <c r="G150" s="136">
        <f t="shared" si="2"/>
        <v>826.26480000000004</v>
      </c>
      <c r="H150" s="138" t="s">
        <v>1537</v>
      </c>
      <c r="I150" s="138" t="s">
        <v>1538</v>
      </c>
      <c r="J150" s="138" t="s">
        <v>1536</v>
      </c>
      <c r="K150" s="138" t="s">
        <v>611</v>
      </c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</row>
    <row r="151" spans="1:21" s="113" customFormat="1" ht="19.899999999999999" customHeight="1">
      <c r="A151" s="134">
        <v>1</v>
      </c>
      <c r="B151" s="135"/>
      <c r="C151" s="147" t="s">
        <v>1233</v>
      </c>
      <c r="D151" s="147" t="s">
        <v>1234</v>
      </c>
      <c r="E151" s="136">
        <v>16835</v>
      </c>
      <c r="F151" s="137">
        <v>0.19055</v>
      </c>
      <c r="G151" s="136">
        <f t="shared" si="2"/>
        <v>3207.9092500000002</v>
      </c>
      <c r="H151" s="138" t="s">
        <v>1534</v>
      </c>
      <c r="I151" s="138" t="s">
        <v>1539</v>
      </c>
      <c r="J151" s="138" t="s">
        <v>1540</v>
      </c>
      <c r="K151" s="138" t="s">
        <v>611</v>
      </c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</row>
    <row r="152" spans="1:21" s="113" customFormat="1" ht="19.899999999999999" customHeight="1">
      <c r="A152" s="134">
        <v>1</v>
      </c>
      <c r="B152" s="135"/>
      <c r="C152" s="147" t="s">
        <v>1235</v>
      </c>
      <c r="D152" s="147" t="s">
        <v>1236</v>
      </c>
      <c r="E152" s="136">
        <v>2450</v>
      </c>
      <c r="F152" s="137">
        <v>0.19109999999999999</v>
      </c>
      <c r="G152" s="136">
        <f t="shared" si="2"/>
        <v>468.19499999999999</v>
      </c>
      <c r="H152" s="138" t="s">
        <v>1534</v>
      </c>
      <c r="I152" s="138" t="s">
        <v>1539</v>
      </c>
      <c r="J152" s="138" t="s">
        <v>1541</v>
      </c>
      <c r="K152" s="138" t="s">
        <v>611</v>
      </c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</row>
    <row r="153" spans="1:21" s="113" customFormat="1" ht="19.899999999999999" customHeight="1">
      <c r="A153" s="134">
        <v>1</v>
      </c>
      <c r="B153" s="135"/>
      <c r="C153" s="147" t="s">
        <v>1237</v>
      </c>
      <c r="D153" s="147" t="s">
        <v>1238</v>
      </c>
      <c r="E153" s="136">
        <v>9200</v>
      </c>
      <c r="F153" s="137">
        <v>0.19395000000000001</v>
      </c>
      <c r="G153" s="136">
        <f t="shared" si="2"/>
        <v>1784.3400000000001</v>
      </c>
      <c r="H153" s="138" t="s">
        <v>1542</v>
      </c>
      <c r="I153" s="138" t="s">
        <v>1543</v>
      </c>
      <c r="J153" s="138" t="s">
        <v>1541</v>
      </c>
      <c r="K153" s="138" t="s">
        <v>611</v>
      </c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</row>
    <row r="154" spans="1:21" s="113" customFormat="1" ht="19.899999999999999" customHeight="1">
      <c r="A154" s="134">
        <v>1</v>
      </c>
      <c r="B154" s="135"/>
      <c r="C154" s="147" t="s">
        <v>1239</v>
      </c>
      <c r="D154" s="147" t="s">
        <v>1240</v>
      </c>
      <c r="E154" s="136">
        <v>28000</v>
      </c>
      <c r="F154" s="137">
        <v>0.27206000000000002</v>
      </c>
      <c r="G154" s="136">
        <f t="shared" si="2"/>
        <v>7617.68</v>
      </c>
      <c r="H154" s="138" t="s">
        <v>1544</v>
      </c>
      <c r="I154" s="138" t="s">
        <v>1545</v>
      </c>
      <c r="J154" s="138" t="s">
        <v>1546</v>
      </c>
      <c r="K154" s="138" t="s">
        <v>616</v>
      </c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</row>
    <row r="155" spans="1:21" s="113" customFormat="1" ht="19.899999999999999" customHeight="1">
      <c r="A155" s="134">
        <v>1</v>
      </c>
      <c r="B155" s="135"/>
      <c r="C155" s="147" t="s">
        <v>1241</v>
      </c>
      <c r="D155" s="147" t="s">
        <v>1242</v>
      </c>
      <c r="E155" s="136">
        <v>16500</v>
      </c>
      <c r="F155" s="137">
        <v>0.22522</v>
      </c>
      <c r="G155" s="136">
        <f t="shared" si="2"/>
        <v>3716.13</v>
      </c>
      <c r="H155" s="138" t="s">
        <v>1547</v>
      </c>
      <c r="I155" s="138" t="s">
        <v>1548</v>
      </c>
      <c r="J155" s="138" t="s">
        <v>1549</v>
      </c>
      <c r="K155" s="138" t="s">
        <v>616</v>
      </c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</row>
    <row r="156" spans="1:21" s="113" customFormat="1" ht="19.899999999999999" customHeight="1">
      <c r="A156" s="134">
        <v>1</v>
      </c>
      <c r="B156" s="135"/>
      <c r="C156" s="147" t="s">
        <v>1243</v>
      </c>
      <c r="D156" s="147" t="s">
        <v>1244</v>
      </c>
      <c r="E156" s="136">
        <v>4750</v>
      </c>
      <c r="F156" s="137">
        <v>0.21609</v>
      </c>
      <c r="G156" s="136">
        <f t="shared" si="2"/>
        <v>1026.4275</v>
      </c>
      <c r="H156" s="138" t="s">
        <v>1547</v>
      </c>
      <c r="I156" s="138" t="s">
        <v>1550</v>
      </c>
      <c r="J156" s="138" t="s">
        <v>1551</v>
      </c>
      <c r="K156" s="138" t="s">
        <v>611</v>
      </c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</row>
    <row r="157" spans="1:21" s="113" customFormat="1" ht="19.899999999999999" customHeight="1">
      <c r="A157" s="134">
        <v>1</v>
      </c>
      <c r="B157" s="135"/>
      <c r="C157" s="147" t="s">
        <v>1245</v>
      </c>
      <c r="D157" s="147" t="s">
        <v>1246</v>
      </c>
      <c r="E157" s="136">
        <v>4200</v>
      </c>
      <c r="F157" s="137">
        <v>0.20474999999999999</v>
      </c>
      <c r="G157" s="136">
        <f t="shared" si="2"/>
        <v>859.94999999999993</v>
      </c>
      <c r="H157" s="138" t="s">
        <v>1552</v>
      </c>
      <c r="I157" s="138" t="s">
        <v>1553</v>
      </c>
      <c r="J157" s="138" t="s">
        <v>1551</v>
      </c>
      <c r="K157" s="138" t="s">
        <v>611</v>
      </c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</row>
    <row r="158" spans="1:21" s="113" customFormat="1" ht="19.899999999999999" customHeight="1">
      <c r="A158" s="134">
        <v>1</v>
      </c>
      <c r="B158" s="135"/>
      <c r="C158" s="147" t="s">
        <v>1247</v>
      </c>
      <c r="D158" s="147" t="s">
        <v>1248</v>
      </c>
      <c r="E158" s="136">
        <v>24000</v>
      </c>
      <c r="F158" s="137">
        <v>0.1545</v>
      </c>
      <c r="G158" s="136">
        <f t="shared" si="2"/>
        <v>3708</v>
      </c>
      <c r="H158" s="138" t="s">
        <v>1554</v>
      </c>
      <c r="I158" s="138" t="s">
        <v>1555</v>
      </c>
      <c r="J158" s="138" t="s">
        <v>1556</v>
      </c>
      <c r="K158" s="138" t="s">
        <v>616</v>
      </c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</row>
    <row r="159" spans="1:21" s="113" customFormat="1" ht="19.899999999999999" customHeight="1">
      <c r="A159" s="134">
        <v>1</v>
      </c>
      <c r="B159" s="135"/>
      <c r="C159" s="147" t="s">
        <v>1249</v>
      </c>
      <c r="D159" s="147" t="s">
        <v>1250</v>
      </c>
      <c r="E159" s="136">
        <v>28000</v>
      </c>
      <c r="F159" s="137">
        <v>2.605E-2</v>
      </c>
      <c r="G159" s="136">
        <f t="shared" si="2"/>
        <v>729.4</v>
      </c>
      <c r="H159" s="138" t="s">
        <v>1542</v>
      </c>
      <c r="I159" s="138" t="s">
        <v>1557</v>
      </c>
      <c r="J159" s="138" t="s">
        <v>1558</v>
      </c>
      <c r="K159" s="138" t="s">
        <v>611</v>
      </c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</row>
    <row r="160" spans="1:21" s="113" customFormat="1" ht="19.899999999999999" customHeight="1">
      <c r="A160" s="134">
        <v>1</v>
      </c>
      <c r="B160" s="135"/>
      <c r="C160" s="147" t="s">
        <v>1251</v>
      </c>
      <c r="D160" s="147" t="s">
        <v>1252</v>
      </c>
      <c r="E160" s="136">
        <v>15000</v>
      </c>
      <c r="F160" s="137">
        <v>5.8799999999999998E-2</v>
      </c>
      <c r="G160" s="136">
        <f t="shared" si="2"/>
        <v>882</v>
      </c>
      <c r="H160" s="138" t="s">
        <v>1559</v>
      </c>
      <c r="I160" s="138" t="s">
        <v>1560</v>
      </c>
      <c r="J160" s="138" t="s">
        <v>1561</v>
      </c>
      <c r="K160" s="138" t="s">
        <v>1562</v>
      </c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</row>
    <row r="161" spans="1:21" s="113" customFormat="1" ht="19.899999999999999" customHeight="1">
      <c r="A161" s="134">
        <v>1</v>
      </c>
      <c r="B161" s="135"/>
      <c r="C161" s="147" t="s">
        <v>1253</v>
      </c>
      <c r="D161" s="147" t="s">
        <v>1254</v>
      </c>
      <c r="E161" s="136">
        <v>8000</v>
      </c>
      <c r="F161" s="137">
        <v>5.806E-2</v>
      </c>
      <c r="G161" s="136">
        <f t="shared" si="2"/>
        <v>464.48</v>
      </c>
      <c r="H161" s="138" t="s">
        <v>1542</v>
      </c>
      <c r="I161" s="138" t="s">
        <v>1563</v>
      </c>
      <c r="J161" s="138" t="s">
        <v>1564</v>
      </c>
      <c r="K161" s="138" t="s">
        <v>616</v>
      </c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</row>
    <row r="162" spans="1:21" s="113" customFormat="1" ht="19.899999999999999" customHeight="1">
      <c r="A162" s="134">
        <v>1</v>
      </c>
      <c r="B162" s="135"/>
      <c r="C162" s="147" t="s">
        <v>1255</v>
      </c>
      <c r="D162" s="147" t="s">
        <v>1256</v>
      </c>
      <c r="E162" s="136">
        <v>20000</v>
      </c>
      <c r="F162" s="137">
        <v>4.2000000000000003E-2</v>
      </c>
      <c r="G162" s="136">
        <f t="shared" si="2"/>
        <v>840</v>
      </c>
      <c r="H162" s="138" t="s">
        <v>1565</v>
      </c>
      <c r="I162" s="138" t="s">
        <v>1566</v>
      </c>
      <c r="J162" s="138" t="s">
        <v>1567</v>
      </c>
      <c r="K162" s="138" t="s">
        <v>620</v>
      </c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</row>
    <row r="163" spans="1:21" s="113" customFormat="1" ht="19.899999999999999" customHeight="1">
      <c r="A163" s="134">
        <v>1</v>
      </c>
      <c r="B163" s="135"/>
      <c r="C163" s="147" t="s">
        <v>1257</v>
      </c>
      <c r="D163" s="147" t="s">
        <v>1258</v>
      </c>
      <c r="E163" s="136">
        <v>12500</v>
      </c>
      <c r="F163" s="137">
        <v>5.6590000000000001E-2</v>
      </c>
      <c r="G163" s="136">
        <f t="shared" si="2"/>
        <v>707.375</v>
      </c>
      <c r="H163" s="138" t="s">
        <v>1542</v>
      </c>
      <c r="I163" s="138" t="s">
        <v>1543</v>
      </c>
      <c r="J163" s="138" t="s">
        <v>1568</v>
      </c>
      <c r="K163" s="138" t="s">
        <v>611</v>
      </c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</row>
    <row r="164" spans="1:21" s="113" customFormat="1" ht="19.899999999999999" customHeight="1">
      <c r="A164" s="134">
        <v>1</v>
      </c>
      <c r="B164" s="135"/>
      <c r="C164" s="147" t="s">
        <v>1259</v>
      </c>
      <c r="D164" s="147" t="s">
        <v>1260</v>
      </c>
      <c r="E164" s="136">
        <v>12000</v>
      </c>
      <c r="F164" s="137">
        <v>7.3499999999999996E-2</v>
      </c>
      <c r="G164" s="136">
        <f t="shared" si="2"/>
        <v>882</v>
      </c>
      <c r="H164" s="138" t="s">
        <v>1569</v>
      </c>
      <c r="I164" s="138" t="s">
        <v>1570</v>
      </c>
      <c r="J164" s="138" t="s">
        <v>1571</v>
      </c>
      <c r="K164" s="138" t="s">
        <v>1572</v>
      </c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</row>
    <row r="165" spans="1:21" s="113" customFormat="1" ht="19.899999999999999" customHeight="1">
      <c r="A165" s="134">
        <v>1</v>
      </c>
      <c r="B165" s="135"/>
      <c r="C165" s="147" t="s">
        <v>1261</v>
      </c>
      <c r="D165" s="147" t="s">
        <v>1262</v>
      </c>
      <c r="E165" s="136">
        <v>33000</v>
      </c>
      <c r="F165" s="137">
        <v>0.10609</v>
      </c>
      <c r="G165" s="136">
        <f t="shared" si="2"/>
        <v>3500.9700000000003</v>
      </c>
      <c r="H165" s="138" t="s">
        <v>1573</v>
      </c>
      <c r="I165" s="138" t="s">
        <v>1574</v>
      </c>
      <c r="J165" s="138" t="s">
        <v>1575</v>
      </c>
      <c r="K165" s="138" t="s">
        <v>616</v>
      </c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</row>
    <row r="166" spans="1:21" s="113" customFormat="1" ht="19.899999999999999" customHeight="1">
      <c r="A166" s="134">
        <v>1</v>
      </c>
      <c r="B166" s="135"/>
      <c r="C166" s="147" t="s">
        <v>1263</v>
      </c>
      <c r="D166" s="147" t="s">
        <v>1264</v>
      </c>
      <c r="E166" s="136">
        <v>40500</v>
      </c>
      <c r="F166" s="137">
        <v>3.15E-2</v>
      </c>
      <c r="G166" s="136">
        <f t="shared" si="2"/>
        <v>1275.75</v>
      </c>
      <c r="H166" s="138" t="s">
        <v>1573</v>
      </c>
      <c r="I166" s="138" t="s">
        <v>1576</v>
      </c>
      <c r="J166" s="138" t="s">
        <v>1577</v>
      </c>
      <c r="K166" s="138" t="s">
        <v>616</v>
      </c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</row>
    <row r="167" spans="1:21" s="113" customFormat="1" ht="19.899999999999999" customHeight="1">
      <c r="A167" s="134">
        <v>1</v>
      </c>
      <c r="B167" s="135"/>
      <c r="C167" s="147" t="s">
        <v>1265</v>
      </c>
      <c r="D167" s="147" t="s">
        <v>1266</v>
      </c>
      <c r="E167" s="136">
        <v>22500</v>
      </c>
      <c r="F167" s="137">
        <v>8.8719999999999993E-2</v>
      </c>
      <c r="G167" s="136">
        <f t="shared" si="2"/>
        <v>1996.1999999999998</v>
      </c>
      <c r="H167" s="138" t="s">
        <v>1578</v>
      </c>
      <c r="I167" s="138" t="s">
        <v>1579</v>
      </c>
      <c r="J167" s="138" t="s">
        <v>1580</v>
      </c>
      <c r="K167" s="138" t="s">
        <v>611</v>
      </c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</row>
    <row r="168" spans="1:21" s="113" customFormat="1" ht="19.899999999999999" customHeight="1">
      <c r="A168" s="134">
        <v>1</v>
      </c>
      <c r="B168" s="135"/>
      <c r="C168" s="147" t="s">
        <v>1267</v>
      </c>
      <c r="D168" s="147" t="s">
        <v>1268</v>
      </c>
      <c r="E168" s="136">
        <v>17000</v>
      </c>
      <c r="F168" s="137">
        <v>0.19950999999999999</v>
      </c>
      <c r="G168" s="136">
        <f t="shared" si="2"/>
        <v>3391.67</v>
      </c>
      <c r="H168" s="138" t="s">
        <v>1581</v>
      </c>
      <c r="I168" s="138" t="s">
        <v>1538</v>
      </c>
      <c r="J168" s="138" t="s">
        <v>1582</v>
      </c>
      <c r="K168" s="138" t="s">
        <v>611</v>
      </c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</row>
    <row r="169" spans="1:21" s="113" customFormat="1" ht="19.899999999999999" customHeight="1">
      <c r="A169" s="134">
        <v>1</v>
      </c>
      <c r="B169" s="135"/>
      <c r="C169" s="147" t="s">
        <v>1269</v>
      </c>
      <c r="D169" s="147" t="s">
        <v>1270</v>
      </c>
      <c r="E169" s="136">
        <v>5980</v>
      </c>
      <c r="F169" s="137">
        <v>0.19950000000000001</v>
      </c>
      <c r="G169" s="136">
        <f t="shared" si="2"/>
        <v>1193.01</v>
      </c>
      <c r="H169" s="138" t="s">
        <v>1583</v>
      </c>
      <c r="I169" s="138" t="s">
        <v>1539</v>
      </c>
      <c r="J169" s="138" t="s">
        <v>1584</v>
      </c>
      <c r="K169" s="138" t="s">
        <v>611</v>
      </c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</row>
    <row r="170" spans="1:21" s="113" customFormat="1" ht="19.899999999999999" customHeight="1">
      <c r="A170" s="134">
        <v>1</v>
      </c>
      <c r="B170" s="135"/>
      <c r="C170" s="147" t="s">
        <v>1271</v>
      </c>
      <c r="D170" s="147" t="s">
        <v>1272</v>
      </c>
      <c r="E170" s="136">
        <v>6050</v>
      </c>
      <c r="F170" s="137">
        <v>0.33600000000000002</v>
      </c>
      <c r="G170" s="136">
        <f t="shared" si="2"/>
        <v>2032.8000000000002</v>
      </c>
      <c r="H170" s="138" t="s">
        <v>1542</v>
      </c>
      <c r="I170" s="138" t="s">
        <v>1543</v>
      </c>
      <c r="J170" s="138" t="s">
        <v>1585</v>
      </c>
      <c r="K170" s="138" t="s">
        <v>611</v>
      </c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</row>
    <row r="171" spans="1:21" s="113" customFormat="1" ht="19.899999999999999" customHeight="1">
      <c r="A171" s="134">
        <v>1</v>
      </c>
      <c r="B171" s="135"/>
      <c r="C171" s="147" t="s">
        <v>1273</v>
      </c>
      <c r="D171" s="147" t="s">
        <v>1274</v>
      </c>
      <c r="E171" s="136">
        <v>16800</v>
      </c>
      <c r="F171" s="137">
        <v>0.2457</v>
      </c>
      <c r="G171" s="136">
        <f t="shared" si="2"/>
        <v>4127.76</v>
      </c>
      <c r="H171" s="138" t="s">
        <v>1542</v>
      </c>
      <c r="I171" s="138" t="s">
        <v>1557</v>
      </c>
      <c r="J171" s="138" t="s">
        <v>1586</v>
      </c>
      <c r="K171" s="138" t="s">
        <v>611</v>
      </c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</row>
    <row r="172" spans="1:21" s="113" customFormat="1" ht="19.899999999999999" customHeight="1">
      <c r="A172" s="134">
        <v>1</v>
      </c>
      <c r="B172" s="135"/>
      <c r="C172" s="147" t="s">
        <v>1275</v>
      </c>
      <c r="D172" s="147" t="s">
        <v>1276</v>
      </c>
      <c r="E172" s="136">
        <v>22500</v>
      </c>
      <c r="F172" s="137">
        <v>1.865E-2</v>
      </c>
      <c r="G172" s="136">
        <f t="shared" si="2"/>
        <v>419.625</v>
      </c>
      <c r="H172" s="138" t="s">
        <v>1542</v>
      </c>
      <c r="I172" s="138" t="s">
        <v>1563</v>
      </c>
      <c r="J172" s="138" t="s">
        <v>1587</v>
      </c>
      <c r="K172" s="138" t="s">
        <v>611</v>
      </c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</row>
    <row r="173" spans="1:21" s="113" customFormat="1" ht="19.899999999999999" customHeight="1">
      <c r="A173" s="134">
        <v>1</v>
      </c>
      <c r="B173" s="135"/>
      <c r="C173" s="147" t="s">
        <v>1277</v>
      </c>
      <c r="D173" s="147" t="s">
        <v>1278</v>
      </c>
      <c r="E173" s="136">
        <v>6000</v>
      </c>
      <c r="F173" s="137">
        <v>1.8540000000000001E-2</v>
      </c>
      <c r="G173" s="136">
        <f t="shared" si="2"/>
        <v>111.24000000000001</v>
      </c>
      <c r="H173" s="138" t="s">
        <v>1542</v>
      </c>
      <c r="I173" s="138" t="s">
        <v>1543</v>
      </c>
      <c r="J173" s="138" t="s">
        <v>1588</v>
      </c>
      <c r="K173" s="138" t="s">
        <v>611</v>
      </c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</row>
    <row r="174" spans="1:21" s="113" customFormat="1" ht="19.899999999999999" customHeight="1">
      <c r="A174" s="134">
        <v>1</v>
      </c>
      <c r="B174" s="135"/>
      <c r="C174" s="147" t="s">
        <v>1279</v>
      </c>
      <c r="D174" s="147" t="s">
        <v>1280</v>
      </c>
      <c r="E174" s="136">
        <v>12000</v>
      </c>
      <c r="F174" s="137">
        <v>4.4830000000000002E-2</v>
      </c>
      <c r="G174" s="136">
        <f t="shared" si="2"/>
        <v>537.96</v>
      </c>
      <c r="H174" s="138" t="s">
        <v>1542</v>
      </c>
      <c r="I174" s="138" t="s">
        <v>1563</v>
      </c>
      <c r="J174" s="138" t="s">
        <v>1589</v>
      </c>
      <c r="K174" s="138" t="s">
        <v>611</v>
      </c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</row>
    <row r="175" spans="1:21" s="113" customFormat="1" ht="19.899999999999999" customHeight="1">
      <c r="A175" s="134">
        <v>1</v>
      </c>
      <c r="B175" s="135"/>
      <c r="C175" s="147" t="s">
        <v>1281</v>
      </c>
      <c r="D175" s="147" t="s">
        <v>1282</v>
      </c>
      <c r="E175" s="136">
        <v>25200</v>
      </c>
      <c r="F175" s="137">
        <v>1.8620000000000001E-2</v>
      </c>
      <c r="G175" s="136">
        <f t="shared" si="2"/>
        <v>469.22400000000005</v>
      </c>
      <c r="H175" s="138" t="s">
        <v>1590</v>
      </c>
      <c r="I175" s="138" t="s">
        <v>1591</v>
      </c>
      <c r="J175" s="138" t="s">
        <v>1592</v>
      </c>
      <c r="K175" s="138" t="s">
        <v>611</v>
      </c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</row>
    <row r="176" spans="1:21" s="113" customFormat="1" ht="19.899999999999999" customHeight="1">
      <c r="A176" s="134">
        <v>1</v>
      </c>
      <c r="B176" s="135"/>
      <c r="C176" s="147" t="s">
        <v>1283</v>
      </c>
      <c r="D176" s="147" t="s">
        <v>1284</v>
      </c>
      <c r="E176" s="136">
        <v>35000</v>
      </c>
      <c r="F176" s="137">
        <v>2.878E-2</v>
      </c>
      <c r="G176" s="136">
        <f t="shared" si="2"/>
        <v>1007.3</v>
      </c>
      <c r="H176" s="138" t="s">
        <v>1593</v>
      </c>
      <c r="I176" s="138" t="s">
        <v>1594</v>
      </c>
      <c r="J176" s="138" t="s">
        <v>1595</v>
      </c>
      <c r="K176" s="138" t="s">
        <v>611</v>
      </c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</row>
    <row r="177" spans="1:21" s="113" customFormat="1" ht="19.899999999999999" customHeight="1">
      <c r="A177" s="134">
        <v>1</v>
      </c>
      <c r="B177" s="135"/>
      <c r="C177" s="147" t="s">
        <v>1285</v>
      </c>
      <c r="D177" s="147" t="s">
        <v>1286</v>
      </c>
      <c r="E177" s="136">
        <v>9000</v>
      </c>
      <c r="F177" s="137">
        <v>5.8819999999999997E-2</v>
      </c>
      <c r="G177" s="136">
        <f t="shared" si="2"/>
        <v>529.38</v>
      </c>
      <c r="H177" s="138" t="s">
        <v>1596</v>
      </c>
      <c r="I177" s="138" t="s">
        <v>1597</v>
      </c>
      <c r="J177" s="138" t="s">
        <v>1598</v>
      </c>
      <c r="K177" s="138" t="s">
        <v>611</v>
      </c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</row>
    <row r="178" spans="1:21" s="113" customFormat="1" ht="19.899999999999999" customHeight="1">
      <c r="A178" s="134">
        <v>1</v>
      </c>
      <c r="B178" s="135"/>
      <c r="C178" s="147" t="s">
        <v>1287</v>
      </c>
      <c r="D178" s="147" t="s">
        <v>1288</v>
      </c>
      <c r="E178" s="136">
        <v>18000</v>
      </c>
      <c r="F178" s="137">
        <v>2.775E-2</v>
      </c>
      <c r="G178" s="136">
        <f t="shared" si="2"/>
        <v>499.5</v>
      </c>
      <c r="H178" s="138" t="s">
        <v>1599</v>
      </c>
      <c r="I178" s="138" t="s">
        <v>1600</v>
      </c>
      <c r="J178" s="138" t="s">
        <v>1601</v>
      </c>
      <c r="K178" s="138" t="s">
        <v>611</v>
      </c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</row>
    <row r="179" spans="1:21" s="113" customFormat="1" ht="19.899999999999999" customHeight="1">
      <c r="A179" s="134">
        <v>1</v>
      </c>
      <c r="B179" s="135"/>
      <c r="C179" s="147" t="s">
        <v>1289</v>
      </c>
      <c r="D179" s="147" t="s">
        <v>1290</v>
      </c>
      <c r="E179" s="136">
        <v>67500</v>
      </c>
      <c r="F179" s="137">
        <v>1.8620000000000001E-2</v>
      </c>
      <c r="G179" s="136">
        <f t="shared" si="2"/>
        <v>1256.8500000000001</v>
      </c>
      <c r="H179" s="138" t="s">
        <v>1590</v>
      </c>
      <c r="I179" s="138" t="s">
        <v>1591</v>
      </c>
      <c r="J179" s="138" t="s">
        <v>1602</v>
      </c>
      <c r="K179" s="138" t="s">
        <v>616</v>
      </c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</row>
    <row r="180" spans="1:21" s="113" customFormat="1" ht="19.899999999999999" customHeight="1">
      <c r="A180" s="134">
        <v>1</v>
      </c>
      <c r="B180" s="135"/>
      <c r="C180" s="147" t="s">
        <v>1291</v>
      </c>
      <c r="D180" s="147" t="s">
        <v>1292</v>
      </c>
      <c r="E180" s="136">
        <v>24200</v>
      </c>
      <c r="F180" s="137">
        <v>1.8620000000000001E-2</v>
      </c>
      <c r="G180" s="136">
        <f t="shared" si="2"/>
        <v>450.60400000000004</v>
      </c>
      <c r="H180" s="138" t="s">
        <v>1590</v>
      </c>
      <c r="I180" s="138" t="s">
        <v>1591</v>
      </c>
      <c r="J180" s="138" t="s">
        <v>1603</v>
      </c>
      <c r="K180" s="138" t="s">
        <v>616</v>
      </c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</row>
    <row r="181" spans="1:21" s="113" customFormat="1" ht="19.899999999999999" customHeight="1">
      <c r="A181" s="134">
        <v>1</v>
      </c>
      <c r="B181" s="135"/>
      <c r="C181" s="147" t="s">
        <v>1293</v>
      </c>
      <c r="D181" s="147" t="s">
        <v>1294</v>
      </c>
      <c r="E181" s="136">
        <v>6000</v>
      </c>
      <c r="F181" s="137">
        <v>2.7210000000000002E-2</v>
      </c>
      <c r="G181" s="136">
        <f t="shared" si="2"/>
        <v>163.26000000000002</v>
      </c>
      <c r="H181" s="138" t="s">
        <v>1599</v>
      </c>
      <c r="I181" s="138" t="s">
        <v>1600</v>
      </c>
      <c r="J181" s="138" t="s">
        <v>1604</v>
      </c>
      <c r="K181" s="138" t="s">
        <v>611</v>
      </c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</row>
    <row r="182" spans="1:21" s="113" customFormat="1" ht="19.899999999999999" customHeight="1">
      <c r="A182" s="134">
        <v>1</v>
      </c>
      <c r="B182" s="135"/>
      <c r="C182" s="147" t="s">
        <v>1295</v>
      </c>
      <c r="D182" s="147" t="s">
        <v>1296</v>
      </c>
      <c r="E182" s="136">
        <v>35000</v>
      </c>
      <c r="F182" s="137">
        <v>1.6219999999999998E-2</v>
      </c>
      <c r="G182" s="136">
        <f t="shared" si="2"/>
        <v>567.69999999999993</v>
      </c>
      <c r="H182" s="138" t="s">
        <v>1605</v>
      </c>
      <c r="I182" s="138" t="s">
        <v>1606</v>
      </c>
      <c r="J182" s="138" t="s">
        <v>1607</v>
      </c>
      <c r="K182" s="138" t="s">
        <v>611</v>
      </c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 spans="1:21" s="113" customFormat="1" ht="19.899999999999999" customHeight="1">
      <c r="A183" s="134">
        <v>1</v>
      </c>
      <c r="B183" s="135"/>
      <c r="C183" s="147" t="s">
        <v>1297</v>
      </c>
      <c r="D183" s="147" t="s">
        <v>1298</v>
      </c>
      <c r="E183" s="136">
        <v>17000</v>
      </c>
      <c r="F183" s="137">
        <v>1.9349999999999999E-2</v>
      </c>
      <c r="G183" s="136">
        <f t="shared" si="2"/>
        <v>328.95</v>
      </c>
      <c r="H183" s="138" t="s">
        <v>1605</v>
      </c>
      <c r="I183" s="138" t="s">
        <v>1606</v>
      </c>
      <c r="J183" s="138" t="s">
        <v>1608</v>
      </c>
      <c r="K183" s="138" t="s">
        <v>611</v>
      </c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</row>
    <row r="184" spans="1:21" s="113" customFormat="1" ht="19.899999999999999" customHeight="1">
      <c r="A184" s="134">
        <v>1</v>
      </c>
      <c r="B184" s="135"/>
      <c r="C184" s="147" t="s">
        <v>1299</v>
      </c>
      <c r="D184" s="147" t="s">
        <v>1300</v>
      </c>
      <c r="E184" s="136">
        <v>18000</v>
      </c>
      <c r="F184" s="137">
        <v>2.206E-2</v>
      </c>
      <c r="G184" s="136">
        <f t="shared" si="2"/>
        <v>397.08</v>
      </c>
      <c r="H184" s="138" t="s">
        <v>1609</v>
      </c>
      <c r="I184" s="138" t="s">
        <v>1610</v>
      </c>
      <c r="J184" s="138" t="s">
        <v>1611</v>
      </c>
      <c r="K184" s="138" t="s">
        <v>611</v>
      </c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</row>
    <row r="185" spans="1:21" s="113" customFormat="1" ht="19.899999999999999" customHeight="1">
      <c r="A185" s="134">
        <v>1</v>
      </c>
      <c r="B185" s="135"/>
      <c r="C185" s="147" t="s">
        <v>1301</v>
      </c>
      <c r="D185" s="147" t="s">
        <v>1302</v>
      </c>
      <c r="E185" s="136">
        <v>7200</v>
      </c>
      <c r="F185" s="137">
        <v>0.10197000000000001</v>
      </c>
      <c r="G185" s="136">
        <f t="shared" si="2"/>
        <v>734.18400000000008</v>
      </c>
      <c r="H185" s="138" t="s">
        <v>1612</v>
      </c>
      <c r="I185" s="138" t="s">
        <v>1613</v>
      </c>
      <c r="J185" s="138" t="s">
        <v>1614</v>
      </c>
      <c r="K185" s="138" t="s">
        <v>616</v>
      </c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</row>
    <row r="186" spans="1:21" s="113" customFormat="1" ht="19.899999999999999" customHeight="1">
      <c r="A186" s="134">
        <v>1</v>
      </c>
      <c r="B186" s="135"/>
      <c r="C186" s="147" t="s">
        <v>1303</v>
      </c>
      <c r="D186" s="147" t="s">
        <v>1304</v>
      </c>
      <c r="E186" s="136">
        <v>6000</v>
      </c>
      <c r="F186" s="137">
        <v>1.455E-2</v>
      </c>
      <c r="G186" s="136">
        <f t="shared" si="2"/>
        <v>87.3</v>
      </c>
      <c r="H186" s="138" t="s">
        <v>1612</v>
      </c>
      <c r="I186" s="138" t="s">
        <v>1613</v>
      </c>
      <c r="J186" s="138" t="s">
        <v>1615</v>
      </c>
      <c r="K186" s="138" t="s">
        <v>616</v>
      </c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</row>
    <row r="187" spans="1:21" s="113" customFormat="1" ht="19.899999999999999" customHeight="1">
      <c r="A187" s="134">
        <v>1</v>
      </c>
      <c r="B187" s="135"/>
      <c r="C187" s="147" t="s">
        <v>1305</v>
      </c>
      <c r="D187" s="147" t="s">
        <v>1306</v>
      </c>
      <c r="E187" s="136">
        <v>6000</v>
      </c>
      <c r="F187" s="137">
        <v>6.7000000000000002E-3</v>
      </c>
      <c r="G187" s="136">
        <f t="shared" si="2"/>
        <v>40.200000000000003</v>
      </c>
      <c r="H187" s="138" t="s">
        <v>1596</v>
      </c>
      <c r="I187" s="138" t="s">
        <v>1597</v>
      </c>
      <c r="J187" s="138" t="s">
        <v>1616</v>
      </c>
      <c r="K187" s="138" t="s">
        <v>611</v>
      </c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</row>
    <row r="188" spans="1:21" s="113" customFormat="1" ht="19.899999999999999" customHeight="1">
      <c r="A188" s="134">
        <v>1</v>
      </c>
      <c r="B188" s="135"/>
      <c r="C188" s="147" t="s">
        <v>1307</v>
      </c>
      <c r="D188" s="147" t="s">
        <v>1308</v>
      </c>
      <c r="E188" s="136">
        <v>6000</v>
      </c>
      <c r="F188" s="137">
        <v>1.192E-2</v>
      </c>
      <c r="G188" s="136">
        <f t="shared" si="2"/>
        <v>71.52</v>
      </c>
      <c r="H188" s="138" t="s">
        <v>1612</v>
      </c>
      <c r="I188" s="138" t="s">
        <v>1613</v>
      </c>
      <c r="J188" s="138" t="s">
        <v>1617</v>
      </c>
      <c r="K188" s="138" t="s">
        <v>616</v>
      </c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</row>
    <row r="189" spans="1:21" s="113" customFormat="1" ht="19.899999999999999" customHeight="1">
      <c r="A189" s="134">
        <v>1</v>
      </c>
      <c r="B189" s="135"/>
      <c r="C189" s="147" t="s">
        <v>1309</v>
      </c>
      <c r="D189" s="147" t="s">
        <v>1310</v>
      </c>
      <c r="E189" s="136">
        <v>6650</v>
      </c>
      <c r="F189" s="137">
        <v>0.12084</v>
      </c>
      <c r="G189" s="136">
        <f t="shared" si="2"/>
        <v>803.58600000000001</v>
      </c>
      <c r="H189" s="138" t="s">
        <v>1596</v>
      </c>
      <c r="I189" s="138" t="s">
        <v>1597</v>
      </c>
      <c r="J189" s="138" t="s">
        <v>1618</v>
      </c>
      <c r="K189" s="138" t="s">
        <v>611</v>
      </c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</row>
    <row r="190" spans="1:21" s="39" customFormat="1" ht="16.5" thickBot="1">
      <c r="A190" s="139" t="s">
        <v>25</v>
      </c>
      <c r="B190" s="140" t="s">
        <v>46</v>
      </c>
      <c r="C190" s="141"/>
      <c r="D190" s="141"/>
      <c r="E190" s="126">
        <f>SUM(E16:E189)</f>
        <v>15062282</v>
      </c>
      <c r="F190" s="126"/>
      <c r="G190" s="127">
        <f t="shared" ref="G190" si="3">SUM(G16:G189)</f>
        <v>282844.10354999994</v>
      </c>
      <c r="H190" s="141"/>
      <c r="I190" s="141"/>
      <c r="J190" s="142"/>
      <c r="K190" s="142"/>
    </row>
    <row r="191" spans="1:21" s="41" customFormat="1" ht="16.5" thickTop="1">
      <c r="A191" s="143" t="s">
        <v>26</v>
      </c>
      <c r="B191" s="144">
        <v>4674.6099999999997</v>
      </c>
      <c r="C191" s="146"/>
      <c r="D191" s="146"/>
      <c r="E191" s="146"/>
      <c r="F191" s="146"/>
      <c r="G191" s="146"/>
      <c r="H191" s="146"/>
      <c r="I191" s="146"/>
      <c r="J191" s="146"/>
      <c r="K191" s="146"/>
    </row>
    <row r="192" spans="1:21" s="41" customFormat="1">
      <c r="A192" s="143" t="s">
        <v>27</v>
      </c>
      <c r="B192" s="145">
        <v>5463.79</v>
      </c>
      <c r="C192" s="146"/>
      <c r="D192" s="146"/>
      <c r="E192" s="146"/>
      <c r="F192" s="146"/>
      <c r="G192" s="146"/>
      <c r="H192" s="146"/>
      <c r="I192" s="146"/>
      <c r="J192" s="146"/>
      <c r="K192" s="146"/>
    </row>
    <row r="194" spans="1:11" s="39" customFormat="1">
      <c r="A194" s="109"/>
      <c r="B194" s="90"/>
      <c r="K194" s="94"/>
    </row>
    <row r="195" spans="1:11" s="39" customFormat="1">
      <c r="A195" s="114"/>
      <c r="B195" s="115"/>
      <c r="K195" s="94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B2CB1D"/>
    <pageSetUpPr fitToPage="1"/>
  </sheetPr>
  <dimension ref="A1:U87"/>
  <sheetViews>
    <sheetView topLeftCell="A62" zoomScale="70" zoomScaleNormal="70" workbookViewId="0">
      <selection activeCell="A86" sqref="A8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1892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200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25" t="s">
        <v>1882</v>
      </c>
      <c r="B16" s="123"/>
      <c r="C16" s="150" t="s">
        <v>1628</v>
      </c>
      <c r="D16" s="150" t="s">
        <v>1629</v>
      </c>
      <c r="E16" s="193">
        <v>18032</v>
      </c>
      <c r="F16" s="201">
        <v>1.03</v>
      </c>
      <c r="G16" s="206">
        <f>F16*E16</f>
        <v>18572.96</v>
      </c>
      <c r="H16" s="150" t="s">
        <v>1760</v>
      </c>
      <c r="I16" s="150" t="s">
        <v>1761</v>
      </c>
      <c r="J16" s="150" t="s">
        <v>1762</v>
      </c>
      <c r="K16" s="150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125"/>
      <c r="B17" s="123"/>
      <c r="C17" s="150" t="s">
        <v>1630</v>
      </c>
      <c r="D17" s="150" t="s">
        <v>1631</v>
      </c>
      <c r="E17" s="193">
        <v>4692</v>
      </c>
      <c r="F17" s="201">
        <v>1.03</v>
      </c>
      <c r="G17" s="206">
        <f t="shared" ref="G17:G80" si="0">F17*E17</f>
        <v>4832.76</v>
      </c>
      <c r="H17" s="150" t="s">
        <v>1763</v>
      </c>
      <c r="I17" s="150" t="s">
        <v>1764</v>
      </c>
      <c r="J17" s="150" t="s">
        <v>1765</v>
      </c>
      <c r="K17" s="150" t="s">
        <v>611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113" customFormat="1" ht="19.899999999999999" customHeight="1">
      <c r="A18" s="125"/>
      <c r="B18" s="123"/>
      <c r="C18" s="150" t="s">
        <v>1632</v>
      </c>
      <c r="D18" s="150" t="s">
        <v>1633</v>
      </c>
      <c r="E18" s="193">
        <v>2112</v>
      </c>
      <c r="F18" s="201">
        <v>1.0329999999999999</v>
      </c>
      <c r="G18" s="206">
        <f t="shared" si="0"/>
        <v>2181.6959999999999</v>
      </c>
      <c r="H18" s="150" t="s">
        <v>1766</v>
      </c>
      <c r="I18" s="150" t="s">
        <v>1767</v>
      </c>
      <c r="J18" s="150" t="s">
        <v>1768</v>
      </c>
      <c r="K18" s="150" t="s">
        <v>1769</v>
      </c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s="113" customFormat="1" ht="19.899999999999999" customHeight="1">
      <c r="A19" s="125"/>
      <c r="B19" s="123"/>
      <c r="C19" s="150" t="s">
        <v>1634</v>
      </c>
      <c r="D19" s="150" t="s">
        <v>1635</v>
      </c>
      <c r="E19" s="193">
        <v>52000</v>
      </c>
      <c r="F19" s="201">
        <v>2.7000000000000001E-3</v>
      </c>
      <c r="G19" s="206">
        <f t="shared" si="0"/>
        <v>140.4</v>
      </c>
      <c r="H19" s="150" t="s">
        <v>1770</v>
      </c>
      <c r="I19" s="150" t="s">
        <v>1771</v>
      </c>
      <c r="J19" s="150" t="s">
        <v>1772</v>
      </c>
      <c r="K19" s="150" t="s">
        <v>611</v>
      </c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s="113" customFormat="1" ht="19.899999999999999" customHeight="1">
      <c r="A20" s="125"/>
      <c r="B20" s="123"/>
      <c r="C20" s="150" t="s">
        <v>1636</v>
      </c>
      <c r="D20" s="150" t="s">
        <v>1637</v>
      </c>
      <c r="E20" s="193">
        <v>28000</v>
      </c>
      <c r="F20" s="201">
        <v>5.1700000000000001E-3</v>
      </c>
      <c r="G20" s="206">
        <f t="shared" si="0"/>
        <v>144.76</v>
      </c>
      <c r="H20" s="150" t="s">
        <v>1773</v>
      </c>
      <c r="I20" s="150" t="s">
        <v>1774</v>
      </c>
      <c r="J20" s="150" t="s">
        <v>1775</v>
      </c>
      <c r="K20" s="150" t="s">
        <v>611</v>
      </c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s="113" customFormat="1" ht="19.899999999999999" customHeight="1">
      <c r="A21" s="125"/>
      <c r="B21" s="123"/>
      <c r="C21" s="150" t="s">
        <v>1638</v>
      </c>
      <c r="D21" s="150" t="s">
        <v>1639</v>
      </c>
      <c r="E21" s="193">
        <v>50000</v>
      </c>
      <c r="F21" s="201">
        <v>2.7000000000000001E-3</v>
      </c>
      <c r="G21" s="206">
        <f t="shared" si="0"/>
        <v>135</v>
      </c>
      <c r="H21" s="150" t="s">
        <v>1773</v>
      </c>
      <c r="I21" s="150" t="s">
        <v>1774</v>
      </c>
      <c r="J21" s="150" t="s">
        <v>1776</v>
      </c>
      <c r="K21" s="150" t="s">
        <v>616</v>
      </c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s="113" customFormat="1" ht="19.899999999999999" customHeight="1">
      <c r="A22" s="125"/>
      <c r="B22" s="123"/>
      <c r="C22" s="150" t="s">
        <v>1640</v>
      </c>
      <c r="D22" s="150" t="s">
        <v>1641</v>
      </c>
      <c r="E22" s="193">
        <v>28000</v>
      </c>
      <c r="F22" s="201">
        <v>2.7000000000000001E-3</v>
      </c>
      <c r="G22" s="206">
        <f t="shared" si="0"/>
        <v>75.600000000000009</v>
      </c>
      <c r="H22" s="150" t="s">
        <v>1773</v>
      </c>
      <c r="I22" s="150" t="s">
        <v>1774</v>
      </c>
      <c r="J22" s="150" t="s">
        <v>1777</v>
      </c>
      <c r="K22" s="150" t="s">
        <v>611</v>
      </c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s="113" customFormat="1" ht="19.899999999999999" customHeight="1">
      <c r="A23" s="125"/>
      <c r="B23" s="123"/>
      <c r="C23" s="150" t="s">
        <v>1642</v>
      </c>
      <c r="D23" s="150" t="s">
        <v>1643</v>
      </c>
      <c r="E23" s="193">
        <v>100000</v>
      </c>
      <c r="F23" s="201">
        <v>2.7000000000000001E-3</v>
      </c>
      <c r="G23" s="206">
        <f t="shared" si="0"/>
        <v>270</v>
      </c>
      <c r="H23" s="150" t="s">
        <v>1773</v>
      </c>
      <c r="I23" s="150" t="s">
        <v>1774</v>
      </c>
      <c r="J23" s="150" t="s">
        <v>1778</v>
      </c>
      <c r="K23" s="150" t="s">
        <v>611</v>
      </c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s="113" customFormat="1" ht="19.899999999999999" customHeight="1">
      <c r="A24" s="125"/>
      <c r="B24" s="123"/>
      <c r="C24" s="150" t="s">
        <v>1644</v>
      </c>
      <c r="D24" s="150" t="s">
        <v>1645</v>
      </c>
      <c r="E24" s="193">
        <v>116000</v>
      </c>
      <c r="F24" s="201">
        <v>2.7000000000000001E-3</v>
      </c>
      <c r="G24" s="206">
        <f t="shared" si="0"/>
        <v>313.2</v>
      </c>
      <c r="H24" s="150" t="s">
        <v>1773</v>
      </c>
      <c r="I24" s="150" t="s">
        <v>1774</v>
      </c>
      <c r="J24" s="150" t="s">
        <v>1779</v>
      </c>
      <c r="K24" s="150" t="s">
        <v>611</v>
      </c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s="113" customFormat="1" ht="19.899999999999999" customHeight="1">
      <c r="A25" s="125"/>
      <c r="B25" s="123"/>
      <c r="C25" s="150" t="s">
        <v>1646</v>
      </c>
      <c r="D25" s="150" t="s">
        <v>1647</v>
      </c>
      <c r="E25" s="193">
        <v>58000</v>
      </c>
      <c r="F25" s="201">
        <v>2.7000000000000001E-3</v>
      </c>
      <c r="G25" s="206">
        <f t="shared" si="0"/>
        <v>156.6</v>
      </c>
      <c r="H25" s="150" t="s">
        <v>1773</v>
      </c>
      <c r="I25" s="150" t="s">
        <v>1774</v>
      </c>
      <c r="J25" s="150" t="s">
        <v>1780</v>
      </c>
      <c r="K25" s="150" t="s">
        <v>611</v>
      </c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s="113" customFormat="1" ht="19.899999999999999" customHeight="1">
      <c r="A26" s="125"/>
      <c r="B26" s="123"/>
      <c r="C26" s="150" t="s">
        <v>1648</v>
      </c>
      <c r="D26" s="150" t="s">
        <v>1649</v>
      </c>
      <c r="E26" s="193">
        <v>24000</v>
      </c>
      <c r="F26" s="201">
        <v>2.7000000000000001E-3</v>
      </c>
      <c r="G26" s="206">
        <f t="shared" si="0"/>
        <v>64.8</v>
      </c>
      <c r="H26" s="150" t="s">
        <v>1773</v>
      </c>
      <c r="I26" s="150" t="s">
        <v>1774</v>
      </c>
      <c r="J26" s="150" t="s">
        <v>1781</v>
      </c>
      <c r="K26" s="150" t="s">
        <v>611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1:21" s="113" customFormat="1" ht="19.899999999999999" customHeight="1">
      <c r="A27" s="125"/>
      <c r="B27" s="123"/>
      <c r="C27" s="150" t="s">
        <v>1650</v>
      </c>
      <c r="D27" s="150" t="s">
        <v>1651</v>
      </c>
      <c r="E27" s="193">
        <v>6000</v>
      </c>
      <c r="F27" s="201">
        <v>2.7000000000000001E-3</v>
      </c>
      <c r="G27" s="206">
        <f t="shared" si="0"/>
        <v>16.2</v>
      </c>
      <c r="H27" s="150" t="s">
        <v>1773</v>
      </c>
      <c r="I27" s="150" t="s">
        <v>1774</v>
      </c>
      <c r="J27" s="150" t="s">
        <v>1782</v>
      </c>
      <c r="K27" s="150" t="s">
        <v>616</v>
      </c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spans="1:21" s="113" customFormat="1" ht="19.899999999999999" customHeight="1">
      <c r="A28" s="125"/>
      <c r="B28" s="123"/>
      <c r="C28" s="150" t="s">
        <v>1652</v>
      </c>
      <c r="D28" s="150" t="s">
        <v>1653</v>
      </c>
      <c r="E28" s="193">
        <v>6000</v>
      </c>
      <c r="F28" s="201">
        <v>3.3E-3</v>
      </c>
      <c r="G28" s="206">
        <f t="shared" si="0"/>
        <v>19.8</v>
      </c>
      <c r="H28" s="150" t="s">
        <v>1773</v>
      </c>
      <c r="I28" s="150" t="s">
        <v>1774</v>
      </c>
      <c r="J28" s="150" t="s">
        <v>1783</v>
      </c>
      <c r="K28" s="150" t="s">
        <v>611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s="113" customFormat="1" ht="19.899999999999999" customHeight="1">
      <c r="A29" s="125"/>
      <c r="B29" s="123"/>
      <c r="C29" s="150" t="s">
        <v>1654</v>
      </c>
      <c r="D29" s="150" t="s">
        <v>1655</v>
      </c>
      <c r="E29" s="193">
        <v>166000</v>
      </c>
      <c r="F29" s="201">
        <v>2.7000000000000001E-3</v>
      </c>
      <c r="G29" s="206">
        <f t="shared" si="0"/>
        <v>448.20000000000005</v>
      </c>
      <c r="H29" s="150" t="s">
        <v>1773</v>
      </c>
      <c r="I29" s="150" t="s">
        <v>1774</v>
      </c>
      <c r="J29" s="150" t="s">
        <v>1784</v>
      </c>
      <c r="K29" s="150" t="s">
        <v>616</v>
      </c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s="113" customFormat="1" ht="19.899999999999999" customHeight="1">
      <c r="A30" s="125"/>
      <c r="B30" s="123"/>
      <c r="C30" s="150" t="s">
        <v>1656</v>
      </c>
      <c r="D30" s="150" t="s">
        <v>1657</v>
      </c>
      <c r="E30" s="193">
        <v>8000</v>
      </c>
      <c r="F30" s="201">
        <v>2.7000000000000001E-3</v>
      </c>
      <c r="G30" s="206">
        <f t="shared" si="0"/>
        <v>21.6</v>
      </c>
      <c r="H30" s="150" t="s">
        <v>1773</v>
      </c>
      <c r="I30" s="150" t="s">
        <v>1774</v>
      </c>
      <c r="J30" s="150" t="s">
        <v>1785</v>
      </c>
      <c r="K30" s="150" t="s">
        <v>611</v>
      </c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s="113" customFormat="1" ht="19.899999999999999" customHeight="1">
      <c r="A31" s="125"/>
      <c r="B31" s="123"/>
      <c r="C31" s="150" t="s">
        <v>1658</v>
      </c>
      <c r="D31" s="150" t="s">
        <v>1659</v>
      </c>
      <c r="E31" s="193">
        <v>50000</v>
      </c>
      <c r="F31" s="201">
        <v>2.7000000000000001E-3</v>
      </c>
      <c r="G31" s="206">
        <f t="shared" si="0"/>
        <v>135</v>
      </c>
      <c r="H31" s="150" t="s">
        <v>1773</v>
      </c>
      <c r="I31" s="150" t="s">
        <v>1774</v>
      </c>
      <c r="J31" s="150" t="s">
        <v>1786</v>
      </c>
      <c r="K31" s="150" t="s">
        <v>616</v>
      </c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s="113" customFormat="1" ht="19.899999999999999" customHeight="1">
      <c r="A32" s="125"/>
      <c r="B32" s="123"/>
      <c r="C32" s="150" t="s">
        <v>1660</v>
      </c>
      <c r="D32" s="150" t="s">
        <v>1661</v>
      </c>
      <c r="E32" s="193">
        <v>4000</v>
      </c>
      <c r="F32" s="201">
        <v>2.7000000000000001E-3</v>
      </c>
      <c r="G32" s="206">
        <f t="shared" si="0"/>
        <v>10.8</v>
      </c>
      <c r="H32" s="150" t="s">
        <v>1773</v>
      </c>
      <c r="I32" s="150" t="s">
        <v>1774</v>
      </c>
      <c r="J32" s="150" t="s">
        <v>1787</v>
      </c>
      <c r="K32" s="150" t="s">
        <v>611</v>
      </c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s="113" customFormat="1" ht="19.899999999999999" customHeight="1">
      <c r="A33" s="125"/>
      <c r="B33" s="123"/>
      <c r="C33" s="150" t="s">
        <v>1662</v>
      </c>
      <c r="D33" s="150" t="s">
        <v>1663</v>
      </c>
      <c r="E33" s="193">
        <v>36000</v>
      </c>
      <c r="F33" s="201">
        <v>2.7399999999999998E-3</v>
      </c>
      <c r="G33" s="206">
        <f t="shared" si="0"/>
        <v>98.639999999999986</v>
      </c>
      <c r="H33" s="150" t="s">
        <v>1788</v>
      </c>
      <c r="I33" s="150" t="s">
        <v>1789</v>
      </c>
      <c r="J33" s="150" t="s">
        <v>1790</v>
      </c>
      <c r="K33" s="150" t="s">
        <v>616</v>
      </c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s="113" customFormat="1" ht="19.899999999999999" customHeight="1">
      <c r="A34" s="125"/>
      <c r="B34" s="123"/>
      <c r="C34" s="150" t="s">
        <v>1664</v>
      </c>
      <c r="D34" s="150" t="s">
        <v>1665</v>
      </c>
      <c r="E34" s="193">
        <v>1400</v>
      </c>
      <c r="F34" s="201">
        <v>0.21165999999999999</v>
      </c>
      <c r="G34" s="206">
        <f t="shared" si="0"/>
        <v>296.32399999999996</v>
      </c>
      <c r="H34" s="150" t="s">
        <v>1596</v>
      </c>
      <c r="I34" s="150" t="s">
        <v>1597</v>
      </c>
      <c r="J34" s="150" t="s">
        <v>1791</v>
      </c>
      <c r="K34" s="150" t="s">
        <v>611</v>
      </c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s="113" customFormat="1" ht="19.899999999999999" customHeight="1">
      <c r="A35" s="125"/>
      <c r="B35" s="123"/>
      <c r="C35" s="150" t="s">
        <v>1666</v>
      </c>
      <c r="D35" s="150" t="s">
        <v>1667</v>
      </c>
      <c r="E35" s="193">
        <v>16500</v>
      </c>
      <c r="F35" s="201">
        <v>0.25720999999999999</v>
      </c>
      <c r="G35" s="206">
        <f t="shared" si="0"/>
        <v>4243.9650000000001</v>
      </c>
      <c r="H35" s="150" t="s">
        <v>1596</v>
      </c>
      <c r="I35" s="150" t="s">
        <v>1597</v>
      </c>
      <c r="J35" s="150" t="s">
        <v>1792</v>
      </c>
      <c r="K35" s="150" t="s">
        <v>611</v>
      </c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s="113" customFormat="1" ht="19.899999999999999" customHeight="1">
      <c r="A36" s="125"/>
      <c r="B36" s="123"/>
      <c r="C36" s="150" t="s">
        <v>1668</v>
      </c>
      <c r="D36" s="150" t="s">
        <v>1669</v>
      </c>
      <c r="E36" s="193">
        <v>20000</v>
      </c>
      <c r="F36" s="201">
        <v>6.5199999999999998E-3</v>
      </c>
      <c r="G36" s="206">
        <f t="shared" si="0"/>
        <v>130.4</v>
      </c>
      <c r="H36" s="150" t="s">
        <v>1793</v>
      </c>
      <c r="I36" s="150" t="s">
        <v>1794</v>
      </c>
      <c r="J36" s="150" t="s">
        <v>1795</v>
      </c>
      <c r="K36" s="150" t="s">
        <v>611</v>
      </c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s="113" customFormat="1" ht="19.899999999999999" customHeight="1">
      <c r="A37" s="125"/>
      <c r="B37" s="123"/>
      <c r="C37" s="150" t="s">
        <v>1670</v>
      </c>
      <c r="D37" s="150" t="s">
        <v>1671</v>
      </c>
      <c r="E37" s="193">
        <v>17000</v>
      </c>
      <c r="F37" s="201">
        <v>1.0330000000000001E-2</v>
      </c>
      <c r="G37" s="206">
        <f t="shared" si="0"/>
        <v>175.61</v>
      </c>
      <c r="H37" s="150" t="s">
        <v>1796</v>
      </c>
      <c r="I37" s="150" t="s">
        <v>1797</v>
      </c>
      <c r="J37" s="150" t="s">
        <v>1798</v>
      </c>
      <c r="K37" s="150" t="s">
        <v>611</v>
      </c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s="113" customFormat="1" ht="19.899999999999999" customHeight="1">
      <c r="A38" s="125"/>
      <c r="B38" s="123"/>
      <c r="C38" s="150" t="s">
        <v>1672</v>
      </c>
      <c r="D38" s="150" t="s">
        <v>1673</v>
      </c>
      <c r="E38" s="193">
        <v>2250</v>
      </c>
      <c r="F38" s="201">
        <v>4.8099999999999997E-2</v>
      </c>
      <c r="G38" s="206">
        <f t="shared" si="0"/>
        <v>108.22499999999999</v>
      </c>
      <c r="H38" s="150" t="s">
        <v>1799</v>
      </c>
      <c r="I38" s="150" t="s">
        <v>1800</v>
      </c>
      <c r="J38" s="150" t="s">
        <v>1801</v>
      </c>
      <c r="K38" s="150" t="s">
        <v>1802</v>
      </c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s="113" customFormat="1" ht="19.899999999999999" customHeight="1">
      <c r="A39" s="125"/>
      <c r="B39" s="123"/>
      <c r="C39" s="150" t="s">
        <v>1674</v>
      </c>
      <c r="D39" s="150" t="s">
        <v>1675</v>
      </c>
      <c r="E39" s="193">
        <v>2000</v>
      </c>
      <c r="F39" s="201">
        <v>6.6800000000000002E-3</v>
      </c>
      <c r="G39" s="206">
        <f t="shared" si="0"/>
        <v>13.360000000000001</v>
      </c>
      <c r="H39" s="150" t="s">
        <v>1803</v>
      </c>
      <c r="I39" s="150" t="s">
        <v>1804</v>
      </c>
      <c r="J39" s="150" t="s">
        <v>1805</v>
      </c>
      <c r="K39" s="150" t="s">
        <v>611</v>
      </c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s="113" customFormat="1" ht="19.899999999999999" customHeight="1">
      <c r="A40" s="125"/>
      <c r="B40" s="123"/>
      <c r="C40" s="150" t="s">
        <v>1676</v>
      </c>
      <c r="D40" s="150" t="s">
        <v>1677</v>
      </c>
      <c r="E40" s="193">
        <v>9020</v>
      </c>
      <c r="F40" s="201">
        <v>0.11706999999999999</v>
      </c>
      <c r="G40" s="206">
        <f t="shared" si="0"/>
        <v>1055.9713999999999</v>
      </c>
      <c r="H40" s="150" t="s">
        <v>1596</v>
      </c>
      <c r="I40" s="150" t="s">
        <v>1597</v>
      </c>
      <c r="J40" s="150" t="s">
        <v>1806</v>
      </c>
      <c r="K40" s="150" t="s">
        <v>611</v>
      </c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 spans="1:21" s="113" customFormat="1" ht="19.899999999999999" customHeight="1">
      <c r="A41" s="125"/>
      <c r="B41" s="123"/>
      <c r="C41" s="150" t="s">
        <v>1678</v>
      </c>
      <c r="D41" s="150" t="s">
        <v>1679</v>
      </c>
      <c r="E41" s="193">
        <v>6000</v>
      </c>
      <c r="F41" s="201">
        <v>1.1129999999999999E-2</v>
      </c>
      <c r="G41" s="206">
        <f t="shared" si="0"/>
        <v>66.78</v>
      </c>
      <c r="H41" s="150" t="s">
        <v>1793</v>
      </c>
      <c r="I41" s="150" t="s">
        <v>1794</v>
      </c>
      <c r="J41" s="150" t="s">
        <v>1807</v>
      </c>
      <c r="K41" s="150" t="s">
        <v>611</v>
      </c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1:21" s="113" customFormat="1" ht="19.899999999999999" customHeight="1">
      <c r="A42" s="125"/>
      <c r="B42" s="123"/>
      <c r="C42" s="150" t="s">
        <v>1680</v>
      </c>
      <c r="D42" s="150" t="s">
        <v>1681</v>
      </c>
      <c r="E42" s="193">
        <v>6000</v>
      </c>
      <c r="F42" s="201">
        <v>7.28E-3</v>
      </c>
      <c r="G42" s="206">
        <f t="shared" si="0"/>
        <v>43.68</v>
      </c>
      <c r="H42" s="150" t="s">
        <v>1803</v>
      </c>
      <c r="I42" s="150" t="s">
        <v>1804</v>
      </c>
      <c r="J42" s="150" t="s">
        <v>1808</v>
      </c>
      <c r="K42" s="150" t="s">
        <v>611</v>
      </c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 spans="1:21" s="113" customFormat="1" ht="19.899999999999999" customHeight="1">
      <c r="A43" s="125"/>
      <c r="B43" s="123"/>
      <c r="C43" s="150" t="s">
        <v>1682</v>
      </c>
      <c r="D43" s="150" t="s">
        <v>1683</v>
      </c>
      <c r="E43" s="193">
        <v>5000</v>
      </c>
      <c r="F43" s="201">
        <v>1.17E-2</v>
      </c>
      <c r="G43" s="206">
        <f t="shared" si="0"/>
        <v>58.5</v>
      </c>
      <c r="H43" s="150" t="s">
        <v>1793</v>
      </c>
      <c r="I43" s="150" t="s">
        <v>1794</v>
      </c>
      <c r="J43" s="150" t="s">
        <v>1809</v>
      </c>
      <c r="K43" s="150" t="s">
        <v>611</v>
      </c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1:21" s="113" customFormat="1" ht="19.899999999999999" customHeight="1">
      <c r="A44" s="125"/>
      <c r="B44" s="123"/>
      <c r="C44" s="150" t="s">
        <v>1684</v>
      </c>
      <c r="D44" s="150" t="s">
        <v>1685</v>
      </c>
      <c r="E44" s="193">
        <v>6000</v>
      </c>
      <c r="F44" s="201">
        <v>3.2100000000000002E-3</v>
      </c>
      <c r="G44" s="206">
        <f t="shared" si="0"/>
        <v>19.260000000000002</v>
      </c>
      <c r="H44" s="150" t="s">
        <v>1596</v>
      </c>
      <c r="I44" s="150" t="s">
        <v>1597</v>
      </c>
      <c r="J44" s="150" t="s">
        <v>1810</v>
      </c>
      <c r="K44" s="150" t="s">
        <v>611</v>
      </c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 spans="1:21" s="113" customFormat="1" ht="19.899999999999999" customHeight="1">
      <c r="A45" s="125"/>
      <c r="B45" s="123"/>
      <c r="C45" s="150" t="s">
        <v>1686</v>
      </c>
      <c r="D45" s="150" t="s">
        <v>1687</v>
      </c>
      <c r="E45" s="193">
        <v>2000</v>
      </c>
      <c r="F45" s="201">
        <v>2.6270000000000002E-2</v>
      </c>
      <c r="G45" s="206">
        <f t="shared" si="0"/>
        <v>52.540000000000006</v>
      </c>
      <c r="H45" s="150" t="s">
        <v>1811</v>
      </c>
      <c r="I45" s="150" t="s">
        <v>1812</v>
      </c>
      <c r="J45" s="150" t="s">
        <v>1813</v>
      </c>
      <c r="K45" s="150" t="s">
        <v>611</v>
      </c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1" s="113" customFormat="1" ht="19.899999999999999" customHeight="1">
      <c r="A46" s="125"/>
      <c r="B46" s="123"/>
      <c r="C46" s="150" t="s">
        <v>1688</v>
      </c>
      <c r="D46" s="150" t="s">
        <v>1689</v>
      </c>
      <c r="E46" s="193">
        <v>4800</v>
      </c>
      <c r="F46" s="201">
        <v>0.29799999999999999</v>
      </c>
      <c r="G46" s="206">
        <f t="shared" si="0"/>
        <v>1430.3999999999999</v>
      </c>
      <c r="H46" s="150" t="s">
        <v>1814</v>
      </c>
      <c r="I46" s="150" t="s">
        <v>1815</v>
      </c>
      <c r="J46" s="150" t="s">
        <v>1816</v>
      </c>
      <c r="K46" s="150" t="s">
        <v>611</v>
      </c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s="113" customFormat="1" ht="19.899999999999999" customHeight="1">
      <c r="A47" s="125"/>
      <c r="B47" s="123"/>
      <c r="C47" s="150" t="s">
        <v>1690</v>
      </c>
      <c r="D47" s="150" t="s">
        <v>1691</v>
      </c>
      <c r="E47" s="193">
        <v>2000</v>
      </c>
      <c r="F47" s="201">
        <v>0.218</v>
      </c>
      <c r="G47" s="206">
        <f t="shared" si="0"/>
        <v>436</v>
      </c>
      <c r="H47" s="150" t="s">
        <v>1817</v>
      </c>
      <c r="I47" s="150" t="s">
        <v>1818</v>
      </c>
      <c r="J47" s="150" t="s">
        <v>1819</v>
      </c>
      <c r="K47" s="150" t="s">
        <v>1802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1:21" s="113" customFormat="1" ht="19.899999999999999" customHeight="1">
      <c r="A48" s="125"/>
      <c r="B48" s="123"/>
      <c r="C48" s="150" t="s">
        <v>1692</v>
      </c>
      <c r="D48" s="150" t="s">
        <v>1693</v>
      </c>
      <c r="E48" s="193">
        <v>2000</v>
      </c>
      <c r="F48" s="201">
        <v>0.23799999999999999</v>
      </c>
      <c r="G48" s="206">
        <f t="shared" si="0"/>
        <v>476</v>
      </c>
      <c r="H48" s="150" t="s">
        <v>1820</v>
      </c>
      <c r="I48" s="150" t="s">
        <v>1821</v>
      </c>
      <c r="J48" s="150" t="s">
        <v>1822</v>
      </c>
      <c r="K48" s="150" t="s">
        <v>1802</v>
      </c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 spans="1:21" s="113" customFormat="1" ht="19.899999999999999" customHeight="1">
      <c r="A49" s="125"/>
      <c r="B49" s="123"/>
      <c r="C49" s="150" t="s">
        <v>1694</v>
      </c>
      <c r="D49" s="150" t="s">
        <v>1695</v>
      </c>
      <c r="E49" s="193">
        <v>2100</v>
      </c>
      <c r="F49" s="201">
        <v>0.18826000000000001</v>
      </c>
      <c r="G49" s="206">
        <f t="shared" si="0"/>
        <v>395.346</v>
      </c>
      <c r="H49" s="150" t="s">
        <v>1823</v>
      </c>
      <c r="I49" s="150" t="s">
        <v>1824</v>
      </c>
      <c r="J49" s="150" t="s">
        <v>1825</v>
      </c>
      <c r="K49" s="150" t="s">
        <v>611</v>
      </c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1:21" s="113" customFormat="1" ht="19.899999999999999" customHeight="1">
      <c r="A50" s="125"/>
      <c r="B50" s="123"/>
      <c r="C50" s="150" t="s">
        <v>1696</v>
      </c>
      <c r="D50" s="150" t="s">
        <v>1697</v>
      </c>
      <c r="E50" s="193">
        <v>5400</v>
      </c>
      <c r="F50" s="201">
        <v>0.14374999999999999</v>
      </c>
      <c r="G50" s="206">
        <f t="shared" si="0"/>
        <v>776.24999999999989</v>
      </c>
      <c r="H50" s="150" t="s">
        <v>1826</v>
      </c>
      <c r="I50" s="150" t="s">
        <v>1827</v>
      </c>
      <c r="J50" s="150" t="s">
        <v>1828</v>
      </c>
      <c r="K50" s="150" t="s">
        <v>611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 spans="1:21" s="113" customFormat="1" ht="19.899999999999999" customHeight="1">
      <c r="A51" s="125"/>
      <c r="B51" s="123"/>
      <c r="C51" s="150" t="s">
        <v>1698</v>
      </c>
      <c r="D51" s="150" t="s">
        <v>1699</v>
      </c>
      <c r="E51" s="193">
        <v>18080</v>
      </c>
      <c r="F51" s="201">
        <v>0.21384</v>
      </c>
      <c r="G51" s="206">
        <f t="shared" si="0"/>
        <v>3866.2272000000003</v>
      </c>
      <c r="H51" s="150" t="s">
        <v>1826</v>
      </c>
      <c r="I51" s="150" t="s">
        <v>1827</v>
      </c>
      <c r="J51" s="150" t="s">
        <v>1829</v>
      </c>
      <c r="K51" s="150" t="s">
        <v>611</v>
      </c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1:21" s="113" customFormat="1" ht="19.899999999999999" customHeight="1">
      <c r="A52" s="125"/>
      <c r="B52" s="123"/>
      <c r="C52" s="150" t="s">
        <v>1700</v>
      </c>
      <c r="D52" s="150" t="s">
        <v>1701</v>
      </c>
      <c r="E52" s="193">
        <v>4000</v>
      </c>
      <c r="F52" s="201">
        <v>0.52939999999999998</v>
      </c>
      <c r="G52" s="206">
        <f t="shared" si="0"/>
        <v>2117.6</v>
      </c>
      <c r="H52" s="150" t="s">
        <v>1830</v>
      </c>
      <c r="I52" s="150" t="s">
        <v>1831</v>
      </c>
      <c r="J52" s="150" t="s">
        <v>1832</v>
      </c>
      <c r="K52" s="150" t="s">
        <v>611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1:21" s="113" customFormat="1" ht="19.899999999999999" customHeight="1">
      <c r="A53" s="125"/>
      <c r="B53" s="123"/>
      <c r="C53" s="150" t="s">
        <v>1702</v>
      </c>
      <c r="D53" s="150" t="s">
        <v>1703</v>
      </c>
      <c r="E53" s="193">
        <v>1200</v>
      </c>
      <c r="F53" s="201">
        <v>1.8233999999999999</v>
      </c>
      <c r="G53" s="206">
        <f t="shared" si="0"/>
        <v>2188.08</v>
      </c>
      <c r="H53" s="150" t="s">
        <v>1833</v>
      </c>
      <c r="I53" s="150" t="s">
        <v>1834</v>
      </c>
      <c r="J53" s="150" t="s">
        <v>1835</v>
      </c>
      <c r="K53" s="150" t="s">
        <v>611</v>
      </c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1:21" s="113" customFormat="1" ht="19.899999999999999" customHeight="1">
      <c r="A54" s="125"/>
      <c r="B54" s="123"/>
      <c r="C54" s="150" t="s">
        <v>1704</v>
      </c>
      <c r="D54" s="150" t="s">
        <v>1705</v>
      </c>
      <c r="E54" s="193">
        <v>16200</v>
      </c>
      <c r="F54" s="201">
        <v>0.11613</v>
      </c>
      <c r="G54" s="206">
        <f t="shared" si="0"/>
        <v>1881.306</v>
      </c>
      <c r="H54" s="150" t="s">
        <v>1836</v>
      </c>
      <c r="I54" s="150" t="s">
        <v>1837</v>
      </c>
      <c r="J54" s="150" t="s">
        <v>1838</v>
      </c>
      <c r="K54" s="150" t="s">
        <v>611</v>
      </c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1:21" s="113" customFormat="1" ht="19.899999999999999" customHeight="1">
      <c r="A55" s="125"/>
      <c r="B55" s="123"/>
      <c r="C55" s="150" t="s">
        <v>1706</v>
      </c>
      <c r="D55" s="150" t="s">
        <v>1707</v>
      </c>
      <c r="E55" s="193">
        <v>300</v>
      </c>
      <c r="F55" s="201">
        <v>0.11613</v>
      </c>
      <c r="G55" s="206">
        <f t="shared" si="0"/>
        <v>34.838999999999999</v>
      </c>
      <c r="H55" s="150" t="s">
        <v>1839</v>
      </c>
      <c r="I55" s="150" t="s">
        <v>1840</v>
      </c>
      <c r="J55" s="150" t="s">
        <v>1841</v>
      </c>
      <c r="K55" s="150" t="s">
        <v>611</v>
      </c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1:21" s="113" customFormat="1" ht="19.899999999999999" customHeight="1">
      <c r="A56" s="125"/>
      <c r="B56" s="123"/>
      <c r="C56" s="150" t="s">
        <v>1708</v>
      </c>
      <c r="D56" s="150" t="s">
        <v>1709</v>
      </c>
      <c r="E56" s="193">
        <v>4500</v>
      </c>
      <c r="F56" s="201">
        <v>0.11613</v>
      </c>
      <c r="G56" s="206">
        <f t="shared" si="0"/>
        <v>522.58500000000004</v>
      </c>
      <c r="H56" s="150" t="s">
        <v>1842</v>
      </c>
      <c r="I56" s="150" t="s">
        <v>1843</v>
      </c>
      <c r="J56" s="150" t="s">
        <v>1844</v>
      </c>
      <c r="K56" s="150" t="s">
        <v>611</v>
      </c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 spans="1:21" s="214" customFormat="1" ht="19.899999999999999" customHeight="1">
      <c r="A57" s="208"/>
      <c r="B57" s="209"/>
      <c r="C57" s="210" t="s">
        <v>1710</v>
      </c>
      <c r="D57" s="210" t="s">
        <v>1711</v>
      </c>
      <c r="E57" s="211">
        <v>1200</v>
      </c>
      <c r="F57" s="212">
        <v>0.11917999999999999</v>
      </c>
      <c r="G57" s="194">
        <f t="shared" si="0"/>
        <v>143.01599999999999</v>
      </c>
      <c r="H57" s="210" t="s">
        <v>1842</v>
      </c>
      <c r="I57" s="210" t="s">
        <v>1843</v>
      </c>
      <c r="J57" s="210">
        <v>0</v>
      </c>
      <c r="K57" s="210" t="s">
        <v>611</v>
      </c>
      <c r="L57" s="213"/>
      <c r="M57" s="213"/>
      <c r="N57" s="213"/>
      <c r="O57" s="213"/>
      <c r="P57" s="213"/>
      <c r="Q57" s="213"/>
      <c r="R57" s="213"/>
      <c r="S57" s="213"/>
      <c r="T57" s="213"/>
      <c r="U57" s="213"/>
    </row>
    <row r="58" spans="1:21" s="113" customFormat="1" ht="19.899999999999999" customHeight="1">
      <c r="A58" s="125"/>
      <c r="B58" s="123"/>
      <c r="C58" s="150" t="s">
        <v>1712</v>
      </c>
      <c r="D58" s="150" t="s">
        <v>1713</v>
      </c>
      <c r="E58" s="193">
        <v>300</v>
      </c>
      <c r="F58" s="201">
        <v>1.417E-2</v>
      </c>
      <c r="G58" s="206">
        <f t="shared" si="0"/>
        <v>4.2510000000000003</v>
      </c>
      <c r="H58" s="150" t="s">
        <v>1845</v>
      </c>
      <c r="I58" s="150" t="s">
        <v>1846</v>
      </c>
      <c r="J58" s="150" t="s">
        <v>1847</v>
      </c>
      <c r="K58" s="150" t="s">
        <v>616</v>
      </c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1:21" s="113" customFormat="1" ht="19.899999999999999" customHeight="1">
      <c r="A59" s="125"/>
      <c r="B59" s="123"/>
      <c r="C59" s="150" t="s">
        <v>1714</v>
      </c>
      <c r="D59" s="150" t="s">
        <v>1715</v>
      </c>
      <c r="E59" s="193">
        <v>10000</v>
      </c>
      <c r="F59" s="201">
        <v>1.0000000000000001E-5</v>
      </c>
      <c r="G59" s="206">
        <f t="shared" si="0"/>
        <v>0.1</v>
      </c>
      <c r="H59" s="150" t="s">
        <v>1848</v>
      </c>
      <c r="I59" s="150" t="s">
        <v>1849</v>
      </c>
      <c r="J59" s="150" t="s">
        <v>1850</v>
      </c>
      <c r="K59" s="150" t="s">
        <v>1851</v>
      </c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 spans="1:21" s="113" customFormat="1" ht="19.899999999999999" customHeight="1">
      <c r="A60" s="125"/>
      <c r="B60" s="123"/>
      <c r="C60" s="150" t="s">
        <v>1716</v>
      </c>
      <c r="D60" s="150" t="s">
        <v>1717</v>
      </c>
      <c r="E60" s="193">
        <v>2000</v>
      </c>
      <c r="F60" s="201">
        <v>1.0000000000000001E-5</v>
      </c>
      <c r="G60" s="206">
        <f t="shared" si="0"/>
        <v>0.02</v>
      </c>
      <c r="H60" s="150" t="s">
        <v>1852</v>
      </c>
      <c r="I60" s="150" t="s">
        <v>1853</v>
      </c>
      <c r="J60" s="150" t="s">
        <v>1854</v>
      </c>
      <c r="K60" s="150" t="s">
        <v>611</v>
      </c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1:21" s="113" customFormat="1" ht="19.899999999999999" customHeight="1">
      <c r="A61" s="125"/>
      <c r="B61" s="123"/>
      <c r="C61" s="150" t="s">
        <v>1718</v>
      </c>
      <c r="D61" s="150" t="s">
        <v>1719</v>
      </c>
      <c r="E61" s="193">
        <v>1000</v>
      </c>
      <c r="F61" s="201">
        <v>2.9180000000000001E-2</v>
      </c>
      <c r="G61" s="206">
        <f t="shared" si="0"/>
        <v>29.18</v>
      </c>
      <c r="H61" s="150" t="s">
        <v>1855</v>
      </c>
      <c r="I61" s="150" t="s">
        <v>1856</v>
      </c>
      <c r="J61" s="150" t="s">
        <v>1857</v>
      </c>
      <c r="K61" s="150" t="s">
        <v>611</v>
      </c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 spans="1:21" s="113" customFormat="1" ht="19.899999999999999" customHeight="1">
      <c r="A62" s="125"/>
      <c r="B62" s="123"/>
      <c r="C62" s="150" t="s">
        <v>1720</v>
      </c>
      <c r="D62" s="150" t="s">
        <v>1721</v>
      </c>
      <c r="E62" s="193">
        <v>2000</v>
      </c>
      <c r="F62" s="201">
        <v>1.0000000000000001E-5</v>
      </c>
      <c r="G62" s="206">
        <f t="shared" si="0"/>
        <v>0.02</v>
      </c>
      <c r="H62" s="150" t="s">
        <v>1858</v>
      </c>
      <c r="I62" s="150" t="s">
        <v>1859</v>
      </c>
      <c r="J62" s="150" t="s">
        <v>1860</v>
      </c>
      <c r="K62" s="150" t="s">
        <v>616</v>
      </c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1:21" s="113" customFormat="1" ht="19.899999999999999" customHeight="1">
      <c r="A63" s="125"/>
      <c r="B63" s="123"/>
      <c r="C63" s="150" t="s">
        <v>1722</v>
      </c>
      <c r="D63" s="150" t="s">
        <v>1723</v>
      </c>
      <c r="E63" s="193">
        <v>5000</v>
      </c>
      <c r="F63" s="201">
        <v>1.417E-2</v>
      </c>
      <c r="G63" s="206">
        <f t="shared" si="0"/>
        <v>70.850000000000009</v>
      </c>
      <c r="H63" s="150" t="s">
        <v>1861</v>
      </c>
      <c r="I63" s="150" t="s">
        <v>1856</v>
      </c>
      <c r="J63" s="150" t="s">
        <v>1862</v>
      </c>
      <c r="K63" s="150" t="s">
        <v>611</v>
      </c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 spans="1:21" s="113" customFormat="1" ht="19.899999999999999" customHeight="1">
      <c r="A64" s="125"/>
      <c r="B64" s="123"/>
      <c r="C64" s="150" t="s">
        <v>1724</v>
      </c>
      <c r="D64" s="150" t="s">
        <v>1725</v>
      </c>
      <c r="E64" s="193">
        <v>1000</v>
      </c>
      <c r="F64" s="201">
        <v>1.7250000000000001E-2</v>
      </c>
      <c r="G64" s="206">
        <f t="shared" si="0"/>
        <v>17.25</v>
      </c>
      <c r="H64" s="150" t="s">
        <v>1855</v>
      </c>
      <c r="I64" s="150" t="s">
        <v>1856</v>
      </c>
      <c r="J64" s="150" t="s">
        <v>1863</v>
      </c>
      <c r="K64" s="150" t="s">
        <v>611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1:21" s="113" customFormat="1" ht="19.899999999999999" customHeight="1">
      <c r="A65" s="125"/>
      <c r="B65" s="123"/>
      <c r="C65" s="150" t="s">
        <v>1726</v>
      </c>
      <c r="D65" s="150" t="s">
        <v>1727</v>
      </c>
      <c r="E65" s="193">
        <v>1200</v>
      </c>
      <c r="F65" s="201">
        <v>1.417E-2</v>
      </c>
      <c r="G65" s="206">
        <f t="shared" si="0"/>
        <v>17.004000000000001</v>
      </c>
      <c r="H65" s="150" t="s">
        <v>1842</v>
      </c>
      <c r="I65" s="150" t="s">
        <v>1843</v>
      </c>
      <c r="J65" s="150" t="s">
        <v>1864</v>
      </c>
      <c r="K65" s="150" t="s">
        <v>611</v>
      </c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 spans="1:21" s="113" customFormat="1" ht="19.899999999999999" customHeight="1">
      <c r="A66" s="125"/>
      <c r="B66" s="123"/>
      <c r="C66" s="150" t="s">
        <v>1728</v>
      </c>
      <c r="D66" s="150" t="s">
        <v>1729</v>
      </c>
      <c r="E66" s="193">
        <v>3600</v>
      </c>
      <c r="F66" s="201">
        <v>1.7250000000000001E-2</v>
      </c>
      <c r="G66" s="206">
        <f t="shared" si="0"/>
        <v>62.100000000000009</v>
      </c>
      <c r="H66" s="150" t="s">
        <v>1842</v>
      </c>
      <c r="I66" s="150" t="s">
        <v>1843</v>
      </c>
      <c r="J66" s="150" t="s">
        <v>1865</v>
      </c>
      <c r="K66" s="150" t="s">
        <v>611</v>
      </c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1:21" s="113" customFormat="1" ht="19.899999999999999" customHeight="1">
      <c r="A67" s="125"/>
      <c r="B67" s="123"/>
      <c r="C67" s="150" t="s">
        <v>1730</v>
      </c>
      <c r="D67" s="150" t="s">
        <v>1731</v>
      </c>
      <c r="E67" s="193">
        <v>18000</v>
      </c>
      <c r="F67" s="201">
        <v>1.0000000000000001E-5</v>
      </c>
      <c r="G67" s="206">
        <f t="shared" si="0"/>
        <v>0.18000000000000002</v>
      </c>
      <c r="H67" s="150" t="s">
        <v>1852</v>
      </c>
      <c r="I67" s="150" t="s">
        <v>1853</v>
      </c>
      <c r="J67" s="150" t="s">
        <v>1866</v>
      </c>
      <c r="K67" s="150" t="s">
        <v>611</v>
      </c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1:21" s="113" customFormat="1" ht="19.899999999999999" customHeight="1">
      <c r="A68" s="125"/>
      <c r="B68" s="123"/>
      <c r="C68" s="150" t="s">
        <v>1732</v>
      </c>
      <c r="D68" s="150" t="s">
        <v>1733</v>
      </c>
      <c r="E68" s="193">
        <v>18000</v>
      </c>
      <c r="F68" s="201">
        <v>1.0000000000000001E-5</v>
      </c>
      <c r="G68" s="206">
        <f t="shared" si="0"/>
        <v>0.18000000000000002</v>
      </c>
      <c r="H68" s="150" t="s">
        <v>1852</v>
      </c>
      <c r="I68" s="150" t="s">
        <v>1853</v>
      </c>
      <c r="J68" s="150" t="s">
        <v>1867</v>
      </c>
      <c r="K68" s="150" t="s">
        <v>611</v>
      </c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1:21" s="113" customFormat="1" ht="19.899999999999999" customHeight="1">
      <c r="A69" s="125"/>
      <c r="B69" s="123"/>
      <c r="C69" s="150" t="s">
        <v>1734</v>
      </c>
      <c r="D69" s="150" t="s">
        <v>1735</v>
      </c>
      <c r="E69" s="193">
        <v>4000</v>
      </c>
      <c r="F69" s="201">
        <v>1.0000000000000001E-5</v>
      </c>
      <c r="G69" s="206">
        <f t="shared" si="0"/>
        <v>0.04</v>
      </c>
      <c r="H69" s="150" t="s">
        <v>1848</v>
      </c>
      <c r="I69" s="150" t="s">
        <v>1853</v>
      </c>
      <c r="J69" s="150" t="s">
        <v>1868</v>
      </c>
      <c r="K69" s="150" t="s">
        <v>611</v>
      </c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 spans="1:21" s="113" customFormat="1" ht="19.899999999999999" customHeight="1">
      <c r="A70" s="125"/>
      <c r="B70" s="123"/>
      <c r="C70" s="150" t="s">
        <v>1736</v>
      </c>
      <c r="D70" s="150" t="s">
        <v>1737</v>
      </c>
      <c r="E70" s="193">
        <v>16200</v>
      </c>
      <c r="F70" s="201">
        <v>9.4500000000000001E-2</v>
      </c>
      <c r="G70" s="206">
        <f t="shared" si="0"/>
        <v>1530.9</v>
      </c>
      <c r="H70" s="150" t="s">
        <v>1842</v>
      </c>
      <c r="I70" s="150" t="s">
        <v>1843</v>
      </c>
      <c r="J70" s="150" t="s">
        <v>1869</v>
      </c>
      <c r="K70" s="150" t="s">
        <v>611</v>
      </c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21" s="214" customFormat="1" ht="19.899999999999999" customHeight="1">
      <c r="A71" s="208"/>
      <c r="B71" s="209"/>
      <c r="C71" s="210" t="s">
        <v>1738</v>
      </c>
      <c r="D71" s="210" t="s">
        <v>1739</v>
      </c>
      <c r="E71" s="211">
        <v>1200</v>
      </c>
      <c r="F71" s="212">
        <v>9.4289999999999999E-2</v>
      </c>
      <c r="G71" s="206">
        <f t="shared" si="0"/>
        <v>113.148</v>
      </c>
      <c r="H71" s="210" t="s">
        <v>1842</v>
      </c>
      <c r="I71" s="210" t="s">
        <v>1843</v>
      </c>
      <c r="J71" s="210">
        <v>0</v>
      </c>
      <c r="K71" s="210" t="s">
        <v>611</v>
      </c>
      <c r="L71" s="213"/>
      <c r="M71" s="213"/>
      <c r="N71" s="213"/>
      <c r="O71" s="213"/>
      <c r="P71" s="213"/>
      <c r="Q71" s="213"/>
      <c r="R71" s="213"/>
      <c r="S71" s="213"/>
      <c r="T71" s="213"/>
      <c r="U71" s="213"/>
    </row>
    <row r="72" spans="1:21" s="113" customFormat="1" ht="19.899999999999999" customHeight="1">
      <c r="A72" s="125"/>
      <c r="B72" s="123"/>
      <c r="C72" s="150" t="s">
        <v>1740</v>
      </c>
      <c r="D72" s="150" t="s">
        <v>1741</v>
      </c>
      <c r="E72" s="193">
        <v>4500</v>
      </c>
      <c r="F72" s="201">
        <v>9.4500000000000001E-2</v>
      </c>
      <c r="G72" s="206">
        <f t="shared" si="0"/>
        <v>425.25</v>
      </c>
      <c r="H72" s="150" t="s">
        <v>1842</v>
      </c>
      <c r="I72" s="150" t="s">
        <v>1843</v>
      </c>
      <c r="J72" s="150" t="s">
        <v>1870</v>
      </c>
      <c r="K72" s="150" t="s">
        <v>611</v>
      </c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21" s="214" customFormat="1" ht="19.899999999999999" customHeight="1">
      <c r="A73" s="208"/>
      <c r="B73" s="209"/>
      <c r="C73" s="210" t="s">
        <v>1742</v>
      </c>
      <c r="D73" s="210" t="s">
        <v>1743</v>
      </c>
      <c r="E73" s="211">
        <v>1200</v>
      </c>
      <c r="F73" s="212">
        <v>3.8629999999999998E-2</v>
      </c>
      <c r="G73" s="206">
        <f t="shared" si="0"/>
        <v>46.355999999999995</v>
      </c>
      <c r="H73" s="210" t="s">
        <v>1855</v>
      </c>
      <c r="I73" s="210" t="s">
        <v>1856</v>
      </c>
      <c r="J73" s="210">
        <v>0</v>
      </c>
      <c r="K73" s="210" t="s">
        <v>611</v>
      </c>
      <c r="L73" s="213"/>
      <c r="M73" s="213"/>
      <c r="N73" s="213"/>
      <c r="O73" s="213"/>
      <c r="P73" s="213"/>
      <c r="Q73" s="213"/>
      <c r="R73" s="213"/>
      <c r="S73" s="213"/>
      <c r="T73" s="213"/>
      <c r="U73" s="213"/>
    </row>
    <row r="74" spans="1:21" s="113" customFormat="1" ht="19.899999999999999" customHeight="1">
      <c r="A74" s="125"/>
      <c r="B74" s="123"/>
      <c r="C74" s="150" t="s">
        <v>1744</v>
      </c>
      <c r="D74" s="150" t="s">
        <v>1745</v>
      </c>
      <c r="E74" s="193">
        <v>300</v>
      </c>
      <c r="F74" s="201">
        <v>9.4289999999999999E-2</v>
      </c>
      <c r="G74" s="206">
        <f t="shared" si="0"/>
        <v>28.286999999999999</v>
      </c>
      <c r="H74" s="150" t="s">
        <v>1842</v>
      </c>
      <c r="I74" s="150" t="s">
        <v>1843</v>
      </c>
      <c r="J74" s="150" t="s">
        <v>1871</v>
      </c>
      <c r="K74" s="150" t="s">
        <v>611</v>
      </c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21" s="113" customFormat="1" ht="19.899999999999999" customHeight="1">
      <c r="A75" s="125"/>
      <c r="B75" s="123"/>
      <c r="C75" s="150" t="s">
        <v>1746</v>
      </c>
      <c r="D75" s="150" t="s">
        <v>1747</v>
      </c>
      <c r="E75" s="193">
        <v>5000</v>
      </c>
      <c r="F75" s="201">
        <v>9.6920000000000006E-2</v>
      </c>
      <c r="G75" s="206">
        <f t="shared" si="0"/>
        <v>484.6</v>
      </c>
      <c r="H75" s="150" t="s">
        <v>1855</v>
      </c>
      <c r="I75" s="150" t="s">
        <v>1856</v>
      </c>
      <c r="J75" s="150" t="s">
        <v>1872</v>
      </c>
      <c r="K75" s="150" t="s">
        <v>611</v>
      </c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21" s="113" customFormat="1" ht="19.899999999999999" customHeight="1">
      <c r="A76" s="125"/>
      <c r="B76" s="123"/>
      <c r="C76" s="150" t="s">
        <v>1748</v>
      </c>
      <c r="D76" s="150" t="s">
        <v>1749</v>
      </c>
      <c r="E76" s="193">
        <v>32300</v>
      </c>
      <c r="F76" s="201">
        <v>9.6920000000000006E-2</v>
      </c>
      <c r="G76" s="206">
        <f t="shared" si="0"/>
        <v>3130.5160000000001</v>
      </c>
      <c r="H76" s="150" t="s">
        <v>1842</v>
      </c>
      <c r="I76" s="150" t="s">
        <v>1843</v>
      </c>
      <c r="J76" s="150" t="s">
        <v>1873</v>
      </c>
      <c r="K76" s="150" t="s">
        <v>611</v>
      </c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21" s="214" customFormat="1" ht="19.899999999999999" customHeight="1">
      <c r="A77" s="208"/>
      <c r="B77" s="209"/>
      <c r="C77" s="210" t="s">
        <v>1750</v>
      </c>
      <c r="D77" s="210" t="s">
        <v>1751</v>
      </c>
      <c r="E77" s="211">
        <v>300</v>
      </c>
      <c r="F77" s="212">
        <v>9.6920000000000006E-2</v>
      </c>
      <c r="G77" s="206">
        <f t="shared" si="0"/>
        <v>29.076000000000001</v>
      </c>
      <c r="H77" s="210" t="s">
        <v>1842</v>
      </c>
      <c r="I77" s="210" t="s">
        <v>1843</v>
      </c>
      <c r="J77" s="210">
        <v>0</v>
      </c>
      <c r="K77" s="210" t="s">
        <v>611</v>
      </c>
      <c r="L77" s="213"/>
      <c r="M77" s="213"/>
      <c r="N77" s="213"/>
      <c r="O77" s="213"/>
      <c r="P77" s="213"/>
      <c r="Q77" s="213"/>
      <c r="R77" s="213"/>
      <c r="S77" s="213"/>
      <c r="T77" s="213"/>
      <c r="U77" s="213"/>
    </row>
    <row r="78" spans="1:21" s="214" customFormat="1" ht="19.899999999999999" customHeight="1">
      <c r="A78" s="208"/>
      <c r="B78" s="209"/>
      <c r="C78" s="210" t="s">
        <v>1752</v>
      </c>
      <c r="D78" s="210" t="s">
        <v>1753</v>
      </c>
      <c r="E78" s="211">
        <v>2000</v>
      </c>
      <c r="F78" s="212">
        <v>9.9099999999999994E-2</v>
      </c>
      <c r="G78" s="206">
        <f t="shared" si="0"/>
        <v>198.2</v>
      </c>
      <c r="H78" s="210" t="s">
        <v>1855</v>
      </c>
      <c r="I78" s="210" t="s">
        <v>1856</v>
      </c>
      <c r="J78" s="210">
        <v>0</v>
      </c>
      <c r="K78" s="210" t="s">
        <v>611</v>
      </c>
      <c r="L78" s="213"/>
      <c r="M78" s="213"/>
      <c r="N78" s="213"/>
      <c r="O78" s="213"/>
      <c r="P78" s="213"/>
      <c r="Q78" s="213"/>
      <c r="R78" s="213"/>
      <c r="S78" s="213"/>
      <c r="T78" s="213"/>
      <c r="U78" s="213"/>
    </row>
    <row r="79" spans="1:21" s="214" customFormat="1" ht="19.899999999999999" customHeight="1">
      <c r="A79" s="208"/>
      <c r="B79" s="209"/>
      <c r="C79" s="210" t="s">
        <v>1754</v>
      </c>
      <c r="D79" s="210" t="s">
        <v>1755</v>
      </c>
      <c r="E79" s="211">
        <v>2000</v>
      </c>
      <c r="F79" s="212">
        <v>7.4399999999999994E-2</v>
      </c>
      <c r="G79" s="206">
        <f t="shared" si="0"/>
        <v>148.79999999999998</v>
      </c>
      <c r="H79" s="210" t="s">
        <v>1874</v>
      </c>
      <c r="I79" s="210" t="s">
        <v>1875</v>
      </c>
      <c r="J79" s="210">
        <v>0</v>
      </c>
      <c r="K79" s="210" t="s">
        <v>611</v>
      </c>
      <c r="L79" s="213"/>
      <c r="M79" s="213"/>
      <c r="N79" s="213"/>
      <c r="O79" s="213"/>
      <c r="P79" s="213"/>
      <c r="Q79" s="213"/>
      <c r="R79" s="213"/>
      <c r="S79" s="213"/>
      <c r="T79" s="213"/>
      <c r="U79" s="213"/>
    </row>
    <row r="80" spans="1:21" s="113" customFormat="1" ht="19.899999999999999" customHeight="1">
      <c r="A80" s="125"/>
      <c r="B80" s="123"/>
      <c r="C80" s="150" t="s">
        <v>1756</v>
      </c>
      <c r="D80" s="150" t="s">
        <v>1757</v>
      </c>
      <c r="E80" s="193">
        <v>21000</v>
      </c>
      <c r="F80" s="201">
        <v>0.11917999999999999</v>
      </c>
      <c r="G80" s="206">
        <f t="shared" si="0"/>
        <v>2502.7799999999997</v>
      </c>
      <c r="H80" s="150" t="s">
        <v>1876</v>
      </c>
      <c r="I80" s="150" t="s">
        <v>1877</v>
      </c>
      <c r="J80" s="150" t="s">
        <v>1878</v>
      </c>
      <c r="K80" s="150" t="s">
        <v>611</v>
      </c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1:21" s="113" customFormat="1" ht="19.899999999999999" customHeight="1">
      <c r="A81" s="125"/>
      <c r="B81" s="123"/>
      <c r="C81" s="150" t="s">
        <v>1758</v>
      </c>
      <c r="D81" s="150" t="s">
        <v>1759</v>
      </c>
      <c r="E81" s="193">
        <v>4500</v>
      </c>
      <c r="F81" s="201">
        <v>0.17945</v>
      </c>
      <c r="G81" s="206">
        <f t="shared" ref="G81" si="1">F81*E81</f>
        <v>807.52499999999998</v>
      </c>
      <c r="H81" s="150" t="s">
        <v>1879</v>
      </c>
      <c r="I81" s="150" t="s">
        <v>1880</v>
      </c>
      <c r="J81" s="150" t="s">
        <v>1881</v>
      </c>
      <c r="K81" s="150" t="s">
        <v>611</v>
      </c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1:21" s="39" customFormat="1" ht="16.5" thickBot="1">
      <c r="A82" s="36" t="s">
        <v>25</v>
      </c>
      <c r="B82" s="116" t="s">
        <v>46</v>
      </c>
      <c r="C82" s="37"/>
      <c r="D82" s="37"/>
      <c r="E82" s="104">
        <f>SUM(E16:E81)</f>
        <v>1068386</v>
      </c>
      <c r="F82" s="202"/>
      <c r="G82" s="107">
        <f>SUM(G16:G81)</f>
        <v>57816.893599999989</v>
      </c>
      <c r="H82" s="37"/>
      <c r="I82" s="37"/>
      <c r="J82" s="38"/>
      <c r="K82" s="38"/>
    </row>
    <row r="83" spans="1:21" s="41" customFormat="1" ht="16.5" thickTop="1">
      <c r="A83" s="40" t="s">
        <v>26</v>
      </c>
      <c r="B83" s="111">
        <v>4674.6099999999997</v>
      </c>
      <c r="C83" s="148"/>
      <c r="D83" s="148"/>
      <c r="E83" s="148"/>
      <c r="F83" s="203"/>
      <c r="G83" s="148"/>
      <c r="H83" s="148"/>
      <c r="I83" s="148"/>
      <c r="J83" s="148"/>
      <c r="K83" s="148"/>
    </row>
    <row r="84" spans="1:21" s="41" customFormat="1">
      <c r="A84" s="40" t="s">
        <v>27</v>
      </c>
      <c r="B84" s="117">
        <v>5463.79</v>
      </c>
      <c r="C84" s="148"/>
      <c r="D84" s="148"/>
      <c r="E84" s="148"/>
      <c r="F84" s="203"/>
      <c r="G84" s="148"/>
      <c r="H84" s="148"/>
      <c r="I84" s="148"/>
      <c r="J84" s="148"/>
      <c r="K84" s="148"/>
    </row>
    <row r="86" spans="1:21" s="39" customFormat="1">
      <c r="A86" s="109"/>
      <c r="B86" s="90"/>
      <c r="F86" s="204"/>
      <c r="K86" s="94"/>
    </row>
    <row r="87" spans="1:21" s="39" customFormat="1">
      <c r="A87" s="114"/>
      <c r="B87" s="115"/>
      <c r="F87" s="204"/>
      <c r="K87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zoomScale="70" zoomScaleNormal="70" workbookViewId="0">
      <selection activeCell="A16" sqref="A16:XFD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1891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200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25" t="s">
        <v>1893</v>
      </c>
      <c r="B16" s="123"/>
      <c r="C16" s="150" t="s">
        <v>1883</v>
      </c>
      <c r="D16" s="150" t="s">
        <v>1884</v>
      </c>
      <c r="E16" s="215">
        <v>10500</v>
      </c>
      <c r="F16" s="201">
        <v>2.0149900000000001</v>
      </c>
      <c r="G16" s="216">
        <f>F16*E16</f>
        <v>21157.395</v>
      </c>
      <c r="H16" s="207" t="s">
        <v>1885</v>
      </c>
      <c r="I16" s="207" t="s">
        <v>1886</v>
      </c>
      <c r="J16" s="207" t="s">
        <v>1887</v>
      </c>
      <c r="K16" s="207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11" s="39" customFormat="1" ht="16.5" thickBot="1">
      <c r="A17" s="36" t="s">
        <v>25</v>
      </c>
      <c r="B17" s="116" t="s">
        <v>1894</v>
      </c>
      <c r="C17" s="37"/>
      <c r="D17" s="37"/>
      <c r="E17" s="104">
        <f>SUM(E16:E16)</f>
        <v>10500</v>
      </c>
      <c r="F17" s="202"/>
      <c r="G17" s="107">
        <f>SUM(G16:G16)</f>
        <v>21157.395</v>
      </c>
      <c r="H17" s="37"/>
      <c r="I17" s="37"/>
      <c r="J17" s="38"/>
      <c r="K17" s="38"/>
    </row>
    <row r="18" spans="1:11" s="41" customFormat="1" ht="16.5" thickTop="1">
      <c r="A18" s="40" t="s">
        <v>26</v>
      </c>
      <c r="B18" s="111">
        <v>4674.6099999999997</v>
      </c>
      <c r="C18" s="148"/>
      <c r="D18" s="148"/>
      <c r="E18" s="148"/>
      <c r="F18" s="203"/>
      <c r="G18" s="148"/>
      <c r="H18" s="148"/>
      <c r="I18" s="148"/>
      <c r="J18" s="148"/>
      <c r="K18" s="148"/>
    </row>
    <row r="19" spans="1:11" s="41" customFormat="1">
      <c r="A19" s="40" t="s">
        <v>27</v>
      </c>
      <c r="B19" s="117">
        <v>5463.79</v>
      </c>
      <c r="C19" s="148"/>
      <c r="D19" s="148"/>
      <c r="E19" s="148"/>
      <c r="F19" s="203"/>
      <c r="G19" s="148"/>
      <c r="H19" s="148"/>
      <c r="I19" s="148"/>
      <c r="J19" s="148"/>
      <c r="K19" s="148"/>
    </row>
    <row r="21" spans="1:11" s="39" customFormat="1">
      <c r="A21" s="109"/>
      <c r="B21" s="90"/>
      <c r="F21" s="204"/>
      <c r="K21" s="94"/>
    </row>
    <row r="22" spans="1:11" s="39" customFormat="1">
      <c r="A22" s="114"/>
      <c r="B22" s="115"/>
      <c r="F22" s="204"/>
      <c r="K22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3"/>
  <sheetViews>
    <sheetView zoomScale="70" zoomScaleNormal="70" workbookViewId="0">
      <selection activeCell="H35" sqref="H3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05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195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195"/>
      <c r="G2" s="3"/>
      <c r="H2" s="3"/>
      <c r="I2" s="3"/>
      <c r="J2" s="3"/>
      <c r="K2" s="4"/>
    </row>
    <row r="3" spans="1:21" s="6" customFormat="1" ht="41.25" customHeight="1">
      <c r="A3" s="319" t="s">
        <v>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196"/>
      <c r="G4" s="9"/>
      <c r="H4" s="9"/>
      <c r="I4" s="10" t="s">
        <v>5</v>
      </c>
      <c r="J4" s="108" t="s">
        <v>1890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196"/>
      <c r="G5" s="9"/>
      <c r="H5" s="9"/>
      <c r="I5" s="10" t="s">
        <v>7</v>
      </c>
      <c r="J5" s="12">
        <v>45005</v>
      </c>
      <c r="K5" s="11"/>
    </row>
    <row r="6" spans="1:21" s="6" customFormat="1" ht="15">
      <c r="A6" s="7"/>
      <c r="B6" s="8" t="s">
        <v>8</v>
      </c>
      <c r="C6" s="9"/>
      <c r="D6" s="9"/>
      <c r="E6" s="9"/>
      <c r="F6" s="196"/>
      <c r="G6" s="9"/>
      <c r="H6" s="9"/>
      <c r="I6" s="10" t="s">
        <v>9</v>
      </c>
      <c r="J6" s="110">
        <f>B16</f>
        <v>0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196"/>
      <c r="G7" s="9"/>
      <c r="H7" s="13"/>
      <c r="I7" s="10" t="s">
        <v>11</v>
      </c>
      <c r="J7" s="118" t="s">
        <v>47</v>
      </c>
      <c r="K7" s="11"/>
    </row>
    <row r="8" spans="1:21" s="6" customFormat="1" ht="15">
      <c r="A8" s="15"/>
      <c r="B8" s="11"/>
      <c r="C8" s="9"/>
      <c r="D8" s="9"/>
      <c r="E8" s="9"/>
      <c r="F8" s="196"/>
      <c r="G8" s="9"/>
      <c r="H8" s="9"/>
      <c r="I8" s="10" t="s">
        <v>12</v>
      </c>
      <c r="J8" s="14" t="s">
        <v>57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97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196"/>
      <c r="G10" s="9"/>
      <c r="H10" s="9"/>
      <c r="I10" s="10" t="s">
        <v>15</v>
      </c>
      <c r="J10" s="14" t="s">
        <v>49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97"/>
      <c r="G11" s="16"/>
      <c r="H11" s="16"/>
      <c r="I11" s="10" t="s">
        <v>44</v>
      </c>
      <c r="J11" s="17" t="s">
        <v>48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7"/>
      <c r="G12" s="19"/>
      <c r="H12" s="19"/>
      <c r="I12" s="17"/>
      <c r="J12" s="11"/>
      <c r="K12" s="11"/>
    </row>
    <row r="13" spans="1:21" s="21" customFormat="1">
      <c r="A13" s="106" t="s">
        <v>40</v>
      </c>
      <c r="B13" s="21" t="s">
        <v>39</v>
      </c>
      <c r="C13" s="22"/>
      <c r="D13" s="22"/>
      <c r="E13" s="22"/>
      <c r="F13" s="198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199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200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3" customFormat="1" ht="19.899999999999999" customHeight="1">
      <c r="A16" s="125" t="s">
        <v>1893</v>
      </c>
      <c r="B16" s="123"/>
      <c r="C16" s="147" t="s">
        <v>1883</v>
      </c>
      <c r="D16" s="147" t="s">
        <v>1884</v>
      </c>
      <c r="E16" s="218">
        <v>6500</v>
      </c>
      <c r="F16" s="219">
        <v>2.0149900000000001</v>
      </c>
      <c r="G16" s="220">
        <f>F16*E16</f>
        <v>13097.434999999999</v>
      </c>
      <c r="H16" s="221" t="s">
        <v>1885</v>
      </c>
      <c r="I16" s="221" t="s">
        <v>1886</v>
      </c>
      <c r="J16" s="221" t="s">
        <v>1887</v>
      </c>
      <c r="K16" s="221" t="s">
        <v>611</v>
      </c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s="113" customFormat="1" ht="19.899999999999999" customHeight="1">
      <c r="A17" s="125"/>
      <c r="B17" s="123"/>
      <c r="C17" s="147" t="s">
        <v>1888</v>
      </c>
      <c r="D17" s="147" t="s">
        <v>1889</v>
      </c>
      <c r="E17" s="218">
        <v>4500</v>
      </c>
      <c r="F17" s="219">
        <v>2.3628</v>
      </c>
      <c r="G17" s="220">
        <f>F17*E17</f>
        <v>10632.6</v>
      </c>
      <c r="H17" s="221" t="s">
        <v>1895</v>
      </c>
      <c r="I17" s="221" t="s">
        <v>1896</v>
      </c>
      <c r="J17" s="221" t="s">
        <v>1897</v>
      </c>
      <c r="K17" s="221" t="s">
        <v>611</v>
      </c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s="39" customFormat="1" ht="16.5" thickBot="1">
      <c r="A18" s="36" t="s">
        <v>25</v>
      </c>
      <c r="B18" s="116" t="s">
        <v>1894</v>
      </c>
      <c r="C18" s="37"/>
      <c r="D18" s="37"/>
      <c r="E18" s="104">
        <f>SUM(E16:E17)</f>
        <v>11000</v>
      </c>
      <c r="F18" s="202"/>
      <c r="G18" s="107">
        <f>SUM(G16:G17)</f>
        <v>23730.035</v>
      </c>
      <c r="H18" s="37"/>
      <c r="I18" s="37"/>
      <c r="J18" s="38"/>
      <c r="K18" s="38"/>
    </row>
    <row r="19" spans="1:21" s="41" customFormat="1" ht="16.5" thickTop="1">
      <c r="A19" s="40" t="s">
        <v>26</v>
      </c>
      <c r="B19" s="111">
        <v>4674.6099999999997</v>
      </c>
      <c r="C19" s="148"/>
      <c r="D19" s="148"/>
      <c r="E19" s="148"/>
      <c r="F19" s="203"/>
      <c r="G19" s="148"/>
      <c r="H19" s="148"/>
      <c r="I19" s="148"/>
      <c r="J19" s="148"/>
      <c r="K19" s="148"/>
    </row>
    <row r="20" spans="1:21" s="41" customFormat="1">
      <c r="A20" s="40" t="s">
        <v>27</v>
      </c>
      <c r="B20" s="117">
        <v>5463.79</v>
      </c>
      <c r="C20" s="148"/>
      <c r="D20" s="148"/>
      <c r="E20" s="148"/>
      <c r="F20" s="203"/>
      <c r="G20" s="148"/>
      <c r="H20" s="148"/>
      <c r="I20" s="148"/>
      <c r="J20" s="148"/>
      <c r="K20" s="148"/>
    </row>
    <row r="22" spans="1:21" s="39" customFormat="1">
      <c r="A22" s="109"/>
      <c r="B22" s="90"/>
      <c r="F22" s="204"/>
      <c r="K22" s="94"/>
    </row>
    <row r="23" spans="1:21" s="39" customFormat="1">
      <c r="A23" s="114"/>
      <c r="B23" s="115"/>
      <c r="F23" s="204"/>
      <c r="K23" s="94"/>
    </row>
  </sheetData>
  <mergeCells count="1">
    <mergeCell ref="A3:K3"/>
  </mergeCells>
  <pageMargins left="0.7" right="0.7" top="0.75" bottom="0.75" header="0.3" footer="0.3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INV 11230045691-1</vt:lpstr>
      <vt:lpstr>INV 11230045691-2</vt:lpstr>
      <vt:lpstr>PL 11230045691-1 1</vt:lpstr>
      <vt:lpstr>PL 11230045691-1 2</vt:lpstr>
      <vt:lpstr>INV 11230045691-1.1</vt:lpstr>
      <vt:lpstr>INV 11230045691-1.2</vt:lpstr>
      <vt:lpstr>INV 11230045691-2.1</vt:lpstr>
      <vt:lpstr>INV 11230045691-2.2</vt:lpstr>
      <vt:lpstr>INV 11230045691-2.3</vt:lpstr>
      <vt:lpstr>INV 11230045691-2.4</vt:lpstr>
      <vt:lpstr>INV 11230045691-2.5</vt:lpstr>
      <vt:lpstr>INV 11230045691-2.6</vt:lpstr>
      <vt:lpstr>INV 11230045691-2.7</vt:lpstr>
      <vt:lpstr>PL 11230045691-2 1</vt:lpstr>
      <vt:lpstr>PL 11230045691-2 2</vt:lpstr>
      <vt:lpstr>PL 11230045691-2 3</vt:lpstr>
      <vt:lpstr>PL 11230045691-2 4</vt:lpstr>
      <vt:lpstr>PL 11230045691-2 5</vt:lpstr>
      <vt:lpstr>PL 11230045691-2 6</vt:lpstr>
      <vt:lpstr>PL 11230045691-2 7</vt:lpstr>
      <vt:lpstr>'INV 11230045691-1'!Print_Area</vt:lpstr>
      <vt:lpstr>'INV 11230045691-1.1'!Print_Area</vt:lpstr>
      <vt:lpstr>'INV 11230045691-1.2'!Print_Area</vt:lpstr>
      <vt:lpstr>'INV 11230045691-2'!Print_Area</vt:lpstr>
      <vt:lpstr>'INV 11230045691-2.1'!Print_Area</vt:lpstr>
      <vt:lpstr>'INV 11230045691-2.2'!Print_Area</vt:lpstr>
      <vt:lpstr>'INV 11230045691-2.3'!Print_Area</vt:lpstr>
      <vt:lpstr>'INV 11230045691-2.4'!Print_Area</vt:lpstr>
      <vt:lpstr>'INV 11230045691-2.5'!Print_Area</vt:lpstr>
      <vt:lpstr>'INV 11230045691-2.6'!Print_Area</vt:lpstr>
      <vt:lpstr>'INV 11230045691-2.7'!Print_Area</vt:lpstr>
      <vt:lpstr>'PL 11230045691-1 1'!Print_Area</vt:lpstr>
      <vt:lpstr>'PL 11230045691-1 2'!Print_Area</vt:lpstr>
      <vt:lpstr>'PL 11230045691-2 1'!Print_Area</vt:lpstr>
      <vt:lpstr>'PL 11230045691-2 2'!Print_Area</vt:lpstr>
      <vt:lpstr>'PL 11230045691-2 3'!Print_Area</vt:lpstr>
      <vt:lpstr>'PL 11230045691-2 4'!Print_Area</vt:lpstr>
      <vt:lpstr>'PL 11230045691-2 5'!Print_Area</vt:lpstr>
      <vt:lpstr>'PL 11230045691-2 6'!Print_Area</vt:lpstr>
      <vt:lpstr>'PL 11230045691-2 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2023-03-21T01:10:07Z</cp:lastPrinted>
  <dcterms:created xsi:type="dcterms:W3CDTF">2016-04-14T09:21:45Z</dcterms:created>
  <dcterms:modified xsi:type="dcterms:W3CDTF">2023-03-21T13:48:31Z</dcterms:modified>
</cp:coreProperties>
</file>