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840" yWindow="330" windowWidth="13560" windowHeight="7770" tabRatio="586"/>
  </bookViews>
  <sheets>
    <sheet name="CI 1" sheetId="4" r:id="rId1"/>
    <sheet name="PL 1" sheetId="10" r:id="rId2"/>
    <sheet name="CI 2" sheetId="9" r:id="rId3"/>
    <sheet name="PL 2" sheetId="6" r:id="rId4"/>
  </sheets>
  <definedNames>
    <definedName name="_xlnm._FilterDatabase" localSheetId="0" hidden="1">'CI 1'!$A$15:$WVL$21</definedName>
    <definedName name="_xlnm._FilterDatabase" localSheetId="2" hidden="1">'CI 2'!$A$15:$WVL$33</definedName>
    <definedName name="_xlnm._FilterDatabase" localSheetId="1" hidden="1">'PL 1'!$A$15:$V$15</definedName>
    <definedName name="_xlnm._FilterDatabase" localSheetId="3" hidden="1">'PL 2'!$A$15:$V$15</definedName>
  </definedNames>
  <calcPr calcId="125725"/>
</workbook>
</file>

<file path=xl/calcChain.xml><?xml version="1.0" encoding="utf-8"?>
<calcChain xmlns="http://schemas.openxmlformats.org/spreadsheetml/2006/main">
  <c r="F17" i="9"/>
  <c r="F18"/>
  <c r="F19"/>
  <c r="F20"/>
  <c r="F21"/>
  <c r="F22"/>
  <c r="F23"/>
  <c r="F24"/>
  <c r="F25"/>
  <c r="F26"/>
  <c r="F27"/>
  <c r="F28"/>
  <c r="F29"/>
  <c r="F30"/>
  <c r="F16"/>
  <c r="F17" i="4"/>
  <c r="F18"/>
  <c r="F16"/>
  <c r="N5"/>
  <c r="I4" i="6" l="1"/>
  <c r="B16" i="9"/>
  <c r="E31"/>
  <c r="H17"/>
  <c r="H18"/>
  <c r="H19"/>
  <c r="H20"/>
  <c r="H21"/>
  <c r="H22"/>
  <c r="H23"/>
  <c r="H24"/>
  <c r="H25"/>
  <c r="H26"/>
  <c r="H27"/>
  <c r="H28"/>
  <c r="H29"/>
  <c r="H30"/>
  <c r="H16"/>
  <c r="E19" i="10" l="1"/>
  <c r="B21" i="4"/>
  <c r="B20"/>
  <c r="B16" i="10"/>
  <c r="A16"/>
  <c r="I4"/>
  <c r="H34" i="6"/>
  <c r="E34"/>
  <c r="B16"/>
  <c r="H19" i="4"/>
  <c r="E19"/>
  <c r="H17"/>
  <c r="H18"/>
  <c r="H16"/>
  <c r="K6"/>
  <c r="J19" i="10" l="1"/>
  <c r="I19"/>
  <c r="H19"/>
  <c r="B19"/>
  <c r="B21" s="1"/>
  <c r="I6"/>
  <c r="I5"/>
  <c r="H31" i="9"/>
  <c r="I6" i="6" l="1"/>
  <c r="J34"/>
  <c r="I34"/>
  <c r="B33" i="9" s="1"/>
  <c r="B32"/>
  <c r="B34" i="6"/>
  <c r="I5"/>
  <c r="B36" l="1"/>
</calcChain>
</file>

<file path=xl/sharedStrings.xml><?xml version="1.0" encoding="utf-8"?>
<sst xmlns="http://schemas.openxmlformats.org/spreadsheetml/2006/main" count="415" uniqueCount="158">
  <si>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</si>
  <si>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</si>
  <si>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</si>
  <si>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</si>
  <si>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</si>
  <si>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</si>
  <si>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</si>
  <si>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</si>
  <si>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</si>
  <si>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</si>
  <si>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</si>
  <si>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</si>
  <si>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</si>
  <si>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</si>
  <si>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</si>
  <si>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5" type="noConversion"/>
  </si>
  <si>
    <t xml:space="preserve">Discharge Port: </t>
    <phoneticPr fontId="5" type="noConversion"/>
  </si>
  <si>
    <t>Unit price(USD)</t>
  </si>
  <si>
    <t>Amount(USD)</t>
  </si>
  <si>
    <t>Country</t>
  </si>
  <si>
    <t>ASUS SO</t>
    <phoneticPr fontId="5" type="noConversion"/>
  </si>
  <si>
    <t>ASUS PART NO.</t>
    <phoneticPr fontId="5" type="noConversion"/>
  </si>
  <si>
    <t>Q'ty</t>
    <phoneticPr fontId="5" type="noConversion"/>
  </si>
  <si>
    <t>Company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</si>
  <si>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</si>
  <si>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</si>
  <si>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</si>
  <si>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Gross Weight:</t>
    <phoneticPr fontId="16" type="noConversion"/>
  </si>
  <si>
    <t>PACKING LIST</t>
    <phoneticPr fontId="10" type="noConversion"/>
  </si>
  <si>
    <t>ASUSTEK COMPUTER INC.</t>
    <phoneticPr fontId="5" type="noConversion"/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</si>
  <si>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</si>
  <si>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</si>
  <si>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</si>
  <si>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t xml:space="preserve">Port of Loading: </t>
    <phoneticPr fontId="5" type="noConversion"/>
  </si>
  <si>
    <t xml:space="preserve">Discharge Port: </t>
    <phoneticPr fontId="5" type="noConversion"/>
  </si>
  <si>
    <t xml:space="preserve">Pallet NO.  </t>
    <phoneticPr fontId="5" type="noConversion"/>
  </si>
  <si>
    <t>ASUS SO</t>
    <phoneticPr fontId="5" type="noConversion"/>
  </si>
  <si>
    <t>ASUS PART NO.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</si>
  <si>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</si>
  <si>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</si>
  <si>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</si>
  <si>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</si>
  <si>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</si>
  <si>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PACKAGE TYPE : BY PALLET</t>
    <phoneticPr fontId="5" type="noConversion"/>
  </si>
  <si>
    <t>RAW-MATERIAL OF PACKAGES : PLASTIC PALLET &amp; PAPER CARTON</t>
    <phoneticPr fontId="5" type="noConversion"/>
  </si>
  <si>
    <t>THIS SHIPMENT CONTAINS NO SOLID WOOD PACKING MATERIALS</t>
    <phoneticPr fontId="5" type="noConversion"/>
  </si>
  <si>
    <t>MARKS:</t>
    <phoneticPr fontId="5" type="noConversion"/>
  </si>
  <si>
    <t>Foxconn CMMSG Ind. de Eletrônicos Ltda</t>
    <phoneticPr fontId="5" type="noConversion"/>
  </si>
  <si>
    <t xml:space="preserve">Brazil </t>
    <phoneticPr fontId="5" type="noConversion"/>
  </si>
  <si>
    <t>Net Weight:</t>
    <phoneticPr fontId="16" type="noConversion"/>
  </si>
  <si>
    <t>Quanta Part No.</t>
    <phoneticPr fontId="16" type="noConversion"/>
  </si>
  <si>
    <t xml:space="preserve">Quanta Part No. </t>
    <phoneticPr fontId="31" type="noConversion"/>
  </si>
  <si>
    <r>
      <t>Zip Code: 13213-008</t>
    </r>
    <r>
      <rPr>
        <sz val="12"/>
        <rFont val="Calibri"/>
        <family val="2"/>
      </rPr>
      <t xml:space="preserve"> </t>
    </r>
  </si>
  <si>
    <t xml:space="preserve">Pallet NO.  </t>
    <phoneticPr fontId="5" type="noConversion"/>
  </si>
  <si>
    <t>SEA</t>
    <phoneticPr fontId="4" type="noConversion"/>
  </si>
  <si>
    <t>OA 150 from invoice date</t>
    <phoneticPr fontId="16" type="noConversion"/>
  </si>
  <si>
    <t>CNYTN</t>
    <phoneticPr fontId="43" type="noConversion"/>
  </si>
  <si>
    <t>BRSSZ</t>
    <phoneticPr fontId="16" type="noConversion"/>
  </si>
  <si>
    <t>DPU (at Terminal)</t>
  </si>
  <si>
    <t>15000-12220000</t>
  </si>
  <si>
    <t>13NR09M1AP0421</t>
  </si>
  <si>
    <t>14011-06040000</t>
  </si>
  <si>
    <t>DEPC0764016</t>
  </si>
  <si>
    <t>14009-00080500</t>
  </si>
  <si>
    <t>13NR09M0T01011</t>
  </si>
  <si>
    <t>13NR08Y0T01011</t>
  </si>
  <si>
    <t>15100-1981E000</t>
  </si>
  <si>
    <t>15100-20975000</t>
  </si>
  <si>
    <t>15220-3470K300</t>
  </si>
  <si>
    <t>15060-13US0000</t>
  </si>
  <si>
    <t>13050-72604300</t>
  </si>
  <si>
    <t>13050-B2809000</t>
  </si>
  <si>
    <t>90NR0GW0-K00110</t>
  </si>
  <si>
    <t>90NR0GW0-K00100</t>
  </si>
  <si>
    <t>90NR0GW0-K00070</t>
  </si>
  <si>
    <t>90NR0GW1-K00020</t>
  </si>
  <si>
    <t>HENJK001010</t>
  </si>
  <si>
    <t>3CNJKBAJN70</t>
  </si>
  <si>
    <t>DD0NJKBT000</t>
  </si>
  <si>
    <t>DM333091218</t>
  </si>
  <si>
    <t>DQ5D581F000</t>
  </si>
  <si>
    <t>DQ5D581F002</t>
  </si>
  <si>
    <t>HCBKN070010</t>
  </si>
  <si>
    <t>HCNJL042010</t>
  </si>
  <si>
    <t>HDNJK018010</t>
  </si>
  <si>
    <t>HDNJL031010</t>
  </si>
  <si>
    <t>MM20040I320</t>
  </si>
  <si>
    <t>MS25095I000</t>
  </si>
  <si>
    <t>16MBUZZ037U</t>
  </si>
  <si>
    <t>1HY5ZZZ061S</t>
  </si>
  <si>
    <t>1HY5ZZZ061T</t>
  </si>
  <si>
    <t>1KAHZZ60102</t>
  </si>
  <si>
    <t>Quanta(Chongqing)</t>
  </si>
  <si>
    <t>GIFTBOX FOR FX507Z WW W/INTEL</t>
  </si>
  <si>
    <t>CN</t>
  </si>
  <si>
    <t>FX507ZE-1A BASE CASE 3FAN-56W-GREY ASSY</t>
  </si>
  <si>
    <t>SCREW M2＊4L (5,0.8) (K) #1</t>
  </si>
  <si>
    <t>SCREW M2.5＊9.5L(4.6,0.85)(K)#1</t>
  </si>
  <si>
    <t>FA507RE THERMAL GPU FAN</t>
  </si>
  <si>
    <t>FX507ZE THERMAL MODULE ASSY</t>
  </si>
  <si>
    <t>FX507ZE THERMAL CPU FAN</t>
  </si>
  <si>
    <t>AC POWER CORD BRAZIL/3C L：0.9M</t>
  </si>
  <si>
    <t>FX507ZE BATTERY CABLE</t>
  </si>
  <si>
    <t>HK</t>
  </si>
  <si>
    <t>BP18642 FX507Z/FX707Z USER MANUAL</t>
  </si>
  <si>
    <t>NR_ANATEL LB_INTEL AX201.NGWG</t>
  </si>
  <si>
    <t>NR TUF GAMING STICKER_2022VER</t>
  </si>
  <si>
    <t>NR WARRANTY CARD BRAZIL_LC</t>
  </si>
  <si>
    <t>CAB FPC NJK USB(76.11MM,30P,30V,3B)NEI</t>
  </si>
  <si>
    <t>TW</t>
  </si>
  <si>
    <t xml:space="preserve"> 18 Zongbao Avenue，Shapingba District，Chongqing </t>
  </si>
  <si>
    <t>FX507ZC4 USB BD//SKD</t>
  </si>
  <si>
    <t>FX507ZC4 MB I7-12700H//SKD</t>
  </si>
  <si>
    <t>FX507ZC4 LED BD//SKD</t>
  </si>
  <si>
    <t>FX507ZC4-1A KB MODULE//SKD</t>
  </si>
  <si>
    <t>8 PLT</t>
  </si>
  <si>
    <t>111123011000004-4.1
111123011000004-1.1
111123011000004-2.1
111123011000004-3.1
111123011000004-5.1
111123011000004-5.1</t>
  </si>
  <si>
    <t>11230049590-1</t>
  </si>
  <si>
    <t>11230049590-2</t>
  </si>
  <si>
    <t>111123021000016-1.1
111123021000016-2.1
111123021000016-3.1
111123021000016-4.1
111123021000016-5.1</t>
  </si>
  <si>
    <t>01-01</t>
  </si>
  <si>
    <t>1 PLT</t>
  </si>
  <si>
    <t>13NR09M0AM0301</t>
  </si>
  <si>
    <t>FBNJL001010</t>
  </si>
  <si>
    <t>01-07</t>
  </si>
  <si>
    <t>HyperPack Packing(Chongqing)Co.Ltd</t>
  </si>
  <si>
    <t>Chang Teng Communication Technology Co., Ltd.</t>
  </si>
  <si>
    <t>Luxshare Precision Limited (LUXSHARE-ICT Co., Ltd.)</t>
  </si>
  <si>
    <t>NESSIE INDUSTRIAL CORP</t>
  </si>
  <si>
    <t>I-SHENG ELECTRONICS (KUNSHAN) CO.,</t>
  </si>
  <si>
    <t>FORCECON TECH CO.,LTD. (Suzhou Forcecon Electric CO., LTD)</t>
  </si>
  <si>
    <t>COOLER MASTER CO.,LTD.</t>
  </si>
  <si>
    <t>HWAKUAN LABEL &amp; PRINTING CO.,LTD (Cymmetrik Enterprise Co., Ltd)</t>
  </si>
  <si>
    <t>SHANGHAI KUAOLENG ELECTRONIC CO.,LT</t>
  </si>
  <si>
    <t>No.27-3, Fengsheng Road, Jiulongpo District, Chongqing, China.  </t>
  </si>
  <si>
    <t>No.639 ChangJiang North Road ZhouShi Town KunShan City JiangSu  Province  China.</t>
  </si>
  <si>
    <t>6th floor, No. 192, Section 2, Zhongxing Road, Xindian District, New Taipei City</t>
  </si>
  <si>
    <t>NO.888 TAI SHAN ROAD,KUNSHAN ECONOM</t>
  </si>
  <si>
    <t>A1,6F,NO31,HSIN TAI RD.,CHU-BEI CIT</t>
  </si>
  <si>
    <t>9F.,NO.786,CHUNG-CHENG RD.,CHUNG-HO</t>
  </si>
  <si>
    <t>NO268,HUAMG HE ZHONG ROAD,ECONOMIC</t>
  </si>
  <si>
    <t>THE WESTERN WENZAOBANG RIVER BRIDGE</t>
  </si>
  <si>
    <t>Plant</t>
  </si>
  <si>
    <t xml:space="preserve">PO </t>
  </si>
  <si>
    <t>Line</t>
  </si>
  <si>
    <t>Sisfac</t>
  </si>
  <si>
    <t>SISFAC6904</t>
  </si>
  <si>
    <t>PO</t>
  </si>
  <si>
    <t>L10</t>
  </si>
  <si>
    <t>SISFAC7424</t>
  </si>
  <si>
    <t>SISFAC5041</t>
  </si>
  <si>
    <t>SISFAC1098</t>
  </si>
  <si>
    <t>SISFAC7694</t>
  </si>
  <si>
    <t>SISFAC1177</t>
  </si>
  <si>
    <t>SISFAC4170</t>
  </si>
  <si>
    <t>SISFAC1339</t>
  </si>
  <si>
    <t>SISFAC2161</t>
  </si>
  <si>
    <t>SISFAC4842</t>
  </si>
</sst>
</file>

<file path=xl/styles.xml><?xml version="1.0" encoding="utf-8"?>
<styleSheet xmlns="http://schemas.openxmlformats.org/spreadsheetml/2006/main">
  <numFmts count="12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_-* #,##0.00000_-;\-* #,##0.00000_-;_-* &quot;-&quot;??_-;_-@_-"/>
    <numFmt numFmtId="172" formatCode="0.000"/>
    <numFmt numFmtId="173" formatCode="0.0000"/>
    <numFmt numFmtId="174" formatCode="0.00_ &quot;KG&quot;"/>
    <numFmt numFmtId="175" formatCode="0.00000"/>
  </numFmts>
  <fonts count="5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9"/>
      <name val="宋体"/>
    </font>
    <font>
      <sz val="11"/>
      <color theme="1"/>
      <name val="Calibri"/>
      <family val="3"/>
      <charset val="134"/>
      <scheme val="minor"/>
    </font>
    <font>
      <b/>
      <u/>
      <sz val="11"/>
      <name val="Arial"/>
      <family val="2"/>
    </font>
    <font>
      <b/>
      <sz val="11"/>
      <name val="Times New Roman"/>
      <family val="1"/>
    </font>
    <font>
      <b/>
      <sz val="11"/>
      <name val="Calibri"/>
      <family val="2"/>
    </font>
    <font>
      <b/>
      <sz val="11"/>
      <color indexed="8"/>
      <name val="Times New Roman"/>
      <family val="1"/>
    </font>
    <font>
      <sz val="11"/>
      <name val="Times New Roman"/>
      <family val="1"/>
    </font>
    <font>
      <b/>
      <u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</font>
    <font>
      <sz val="8"/>
      <name val="宋体"/>
    </font>
    <font>
      <b/>
      <sz val="11"/>
      <name val="Cambria"/>
      <family val="1"/>
    </font>
    <font>
      <b/>
      <sz val="12"/>
      <name val="Cambria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34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7" fillId="0" borderId="0"/>
    <xf numFmtId="164" fontId="2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</cellStyleXfs>
  <cellXfs count="197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8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3" borderId="1" xfId="8" applyFont="1" applyFill="1" applyBorder="1" applyAlignment="1">
      <alignment horizontal="center" vertical="center"/>
    </xf>
    <xf numFmtId="166" fontId="20" fillId="3" borderId="1" xfId="8" applyNumberFormat="1" applyFont="1" applyFill="1" applyBorder="1" applyAlignment="1">
      <alignment horizontal="center" vertical="center"/>
    </xf>
    <xf numFmtId="0" fontId="24" fillId="3" borderId="1" xfId="8" applyFont="1" applyFill="1" applyBorder="1" applyAlignment="1">
      <alignment horizontal="center" vertical="center"/>
    </xf>
    <xf numFmtId="166" fontId="20" fillId="3" borderId="1" xfId="7" applyNumberFormat="1" applyFont="1" applyFill="1" applyBorder="1" applyAlignment="1">
      <alignment horizontal="center" vertical="center"/>
    </xf>
    <xf numFmtId="3" fontId="20" fillId="3" borderId="1" xfId="7" applyNumberFormat="1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20" fillId="0" borderId="2" xfId="9" applyFont="1" applyFill="1" applyBorder="1" applyAlignment="1">
      <alignment horizontal="left" vertical="center"/>
    </xf>
    <xf numFmtId="0" fontId="24" fillId="0" borderId="2" xfId="9" applyFont="1" applyFill="1" applyBorder="1" applyAlignment="1">
      <alignment vertical="center"/>
    </xf>
    <xf numFmtId="0" fontId="20" fillId="0" borderId="2" xfId="9" applyFont="1" applyFill="1" applyBorder="1" applyAlignment="1">
      <alignment vertical="center"/>
    </xf>
    <xf numFmtId="38" fontId="20" fillId="0" borderId="2" xfId="9" applyNumberFormat="1" applyFont="1" applyFill="1" applyBorder="1" applyAlignment="1">
      <alignment vertical="center"/>
    </xf>
    <xf numFmtId="0" fontId="25" fillId="2" borderId="0" xfId="10" applyFont="1" applyFill="1" applyAlignment="1">
      <alignment horizontal="left"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169" fontId="23" fillId="0" borderId="0" xfId="6" applyNumberFormat="1" applyFont="1" applyFill="1" applyAlignment="1">
      <alignment vertical="center"/>
    </xf>
    <xf numFmtId="166" fontId="22" fillId="0" borderId="0" xfId="7" applyNumberFormat="1" applyFont="1" applyFill="1" applyAlignment="1">
      <alignment horizontal="center" vertical="center"/>
    </xf>
    <xf numFmtId="167" fontId="22" fillId="0" borderId="0" xfId="7" applyNumberFormat="1" applyFont="1" applyFill="1" applyAlignment="1">
      <alignment horizontal="left" vertical="center"/>
    </xf>
    <xf numFmtId="0" fontId="29" fillId="0" borderId="0" xfId="7" applyFont="1" applyFill="1" applyAlignment="1">
      <alignment vertical="center"/>
    </xf>
    <xf numFmtId="38" fontId="12" fillId="0" borderId="0" xfId="7" applyNumberFormat="1" applyFont="1" applyFill="1" applyAlignment="1">
      <alignment vertical="center"/>
    </xf>
    <xf numFmtId="169" fontId="28" fillId="0" borderId="0" xfId="6" applyNumberFormat="1" applyFont="1" applyFill="1" applyBorder="1" applyAlignment="1">
      <alignment vertical="center"/>
    </xf>
    <xf numFmtId="166" fontId="12" fillId="0" borderId="0" xfId="9" applyNumberFormat="1" applyFont="1" applyFill="1" applyAlignment="1">
      <alignment vertical="center"/>
    </xf>
    <xf numFmtId="167" fontId="30" fillId="0" borderId="0" xfId="6" applyNumberFormat="1" applyFont="1" applyFill="1" applyAlignment="1">
      <alignment horizontal="left" vertical="center"/>
    </xf>
    <xf numFmtId="164" fontId="3" fillId="2" borderId="0" xfId="1" applyFont="1" applyFill="1" applyAlignment="1">
      <alignment vertical="center" wrapText="1"/>
    </xf>
    <xf numFmtId="164" fontId="3" fillId="2" borderId="0" xfId="1" applyFont="1" applyFill="1" applyAlignment="1">
      <alignment horizontal="center" vertical="center" wrapText="1"/>
    </xf>
    <xf numFmtId="164" fontId="12" fillId="2" borderId="0" xfId="1" applyFont="1" applyFill="1" applyAlignment="1">
      <alignment horizontal="center" vertical="center"/>
    </xf>
    <xf numFmtId="164" fontId="20" fillId="0" borderId="0" xfId="1" applyFont="1" applyFill="1" applyAlignment="1"/>
    <xf numFmtId="164" fontId="22" fillId="0" borderId="0" xfId="1" applyFont="1" applyFill="1" applyAlignment="1">
      <alignment horizontal="center" vertical="center"/>
    </xf>
    <xf numFmtId="164" fontId="20" fillId="3" borderId="1" xfId="1" applyFont="1" applyFill="1" applyBorder="1" applyAlignment="1">
      <alignment horizontal="center" vertical="center"/>
    </xf>
    <xf numFmtId="164" fontId="8" fillId="0" borderId="0" xfId="1" applyFont="1" applyFill="1" applyAlignment="1">
      <alignment vertical="center"/>
    </xf>
    <xf numFmtId="0" fontId="20" fillId="0" borderId="0" xfId="7" applyFont="1" applyFill="1" applyBorder="1" applyAlignment="1">
      <alignment horizontal="center" vertical="center"/>
    </xf>
    <xf numFmtId="0" fontId="29" fillId="0" borderId="0" xfId="7" applyFont="1" applyFill="1" applyAlignment="1">
      <alignment horizontal="center" vertical="center"/>
    </xf>
    <xf numFmtId="0" fontId="3" fillId="2" borderId="0" xfId="3" applyFont="1" applyFill="1" applyAlignment="1">
      <alignment horizontal="center" vertical="center" wrapText="1"/>
    </xf>
    <xf numFmtId="166" fontId="3" fillId="2" borderId="0" xfId="3" applyNumberFormat="1" applyFont="1" applyFill="1" applyAlignment="1">
      <alignment vertical="center" wrapText="1"/>
    </xf>
    <xf numFmtId="167" fontId="3" fillId="2" borderId="0" xfId="3" applyNumberFormat="1" applyFont="1" applyFill="1" applyAlignment="1">
      <alignment vertical="center" wrapText="1"/>
    </xf>
    <xf numFmtId="169" fontId="12" fillId="2" borderId="0" xfId="11" applyNumberFormat="1" applyFont="1" applyFill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33" fillId="2" borderId="0" xfId="4" applyFont="1" applyFill="1" applyAlignment="1">
      <alignment vertical="center"/>
    </xf>
    <xf numFmtId="167" fontId="12" fillId="2" borderId="0" xfId="4" applyNumberFormat="1" applyFont="1" applyFill="1" applyAlignment="1">
      <alignment vertical="center"/>
    </xf>
    <xf numFmtId="0" fontId="12" fillId="2" borderId="0" xfId="4" applyFont="1" applyFill="1" applyAlignment="1">
      <alignment horizontal="left" vertical="center"/>
    </xf>
    <xf numFmtId="0" fontId="34" fillId="0" borderId="0" xfId="6" applyFont="1" applyFill="1"/>
    <xf numFmtId="0" fontId="35" fillId="0" borderId="0" xfId="6" applyFont="1" applyFill="1"/>
    <xf numFmtId="0" fontId="35" fillId="0" borderId="0" xfId="6" applyFont="1" applyFill="1" applyAlignment="1">
      <alignment horizontal="center"/>
    </xf>
    <xf numFmtId="0" fontId="36" fillId="0" borderId="0" xfId="6" applyFont="1" applyFill="1" applyAlignment="1">
      <alignment horizontal="center" vertical="center"/>
    </xf>
    <xf numFmtId="169" fontId="37" fillId="0" borderId="0" xfId="6" applyNumberFormat="1" applyFont="1" applyFill="1" applyAlignment="1">
      <alignment horizontal="center"/>
    </xf>
    <xf numFmtId="166" fontId="37" fillId="0" borderId="0" xfId="6" applyNumberFormat="1" applyFont="1" applyFill="1" applyAlignment="1">
      <alignment horizontal="center"/>
    </xf>
    <xf numFmtId="167" fontId="34" fillId="0" borderId="0" xfId="6" applyNumberFormat="1" applyFont="1" applyFill="1" applyAlignment="1">
      <alignment horizontal="left"/>
    </xf>
    <xf numFmtId="0" fontId="22" fillId="0" borderId="0" xfId="7" applyFont="1" applyFill="1" applyAlignment="1">
      <alignment vertical="center"/>
    </xf>
    <xf numFmtId="0" fontId="35" fillId="4" borderId="0" xfId="7" applyFont="1" applyFill="1" applyBorder="1" applyAlignment="1">
      <alignment horizontal="center" vertical="center"/>
    </xf>
    <xf numFmtId="0" fontId="35" fillId="4" borderId="0" xfId="7" applyFont="1" applyFill="1" applyAlignment="1">
      <alignment horizontal="center" vertical="center"/>
    </xf>
    <xf numFmtId="0" fontId="35" fillId="0" borderId="0" xfId="7" applyFont="1" applyFill="1" applyBorder="1" applyAlignment="1">
      <alignment horizontal="center" vertical="center"/>
    </xf>
    <xf numFmtId="0" fontId="35" fillId="0" borderId="0" xfId="7" applyFont="1" applyFill="1" applyAlignment="1">
      <alignment horizontal="center" vertical="center"/>
    </xf>
    <xf numFmtId="0" fontId="13" fillId="0" borderId="0" xfId="7" applyFont="1" applyFill="1" applyAlignment="1">
      <alignment vertical="center"/>
    </xf>
    <xf numFmtId="38" fontId="35" fillId="0" borderId="0" xfId="9" applyNumberFormat="1" applyFont="1" applyFill="1" applyBorder="1" applyAlignment="1">
      <alignment vertical="center"/>
    </xf>
    <xf numFmtId="0" fontId="13" fillId="0" borderId="0" xfId="8" applyFont="1" applyFill="1" applyAlignment="1">
      <alignment horizontal="left" vertical="center"/>
    </xf>
    <xf numFmtId="0" fontId="13" fillId="0" borderId="0" xfId="7" applyFont="1" applyFill="1" applyAlignment="1">
      <alignment horizontal="center" vertical="center"/>
    </xf>
    <xf numFmtId="38" fontId="13" fillId="0" borderId="0" xfId="8" applyNumberFormat="1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169" fontId="13" fillId="0" borderId="0" xfId="7" applyNumberFormat="1" applyFont="1" applyFill="1" applyBorder="1" applyAlignment="1">
      <alignment vertical="center"/>
    </xf>
    <xf numFmtId="166" fontId="13" fillId="0" borderId="0" xfId="9" applyNumberFormat="1" applyFont="1" applyFill="1" applyAlignment="1">
      <alignment vertical="center"/>
    </xf>
    <xf numFmtId="167" fontId="13" fillId="0" borderId="0" xfId="9" applyNumberFormat="1" applyFont="1" applyFill="1" applyAlignment="1">
      <alignment horizontal="left" vertical="center"/>
    </xf>
    <xf numFmtId="0" fontId="13" fillId="0" borderId="0" xfId="8" applyFont="1" applyFill="1" applyAlignment="1">
      <alignment horizontal="center" vertical="center"/>
    </xf>
    <xf numFmtId="169" fontId="13" fillId="0" borderId="0" xfId="0" applyNumberFormat="1" applyFont="1" applyFill="1" applyBorder="1" applyAlignment="1">
      <alignment vertical="center"/>
    </xf>
    <xf numFmtId="0" fontId="13" fillId="0" borderId="0" xfId="7" applyFont="1" applyFill="1" applyAlignment="1">
      <alignment horizontal="left" vertical="center"/>
    </xf>
    <xf numFmtId="0" fontId="13" fillId="0" borderId="0" xfId="9" applyFont="1" applyFill="1" applyAlignment="1">
      <alignment vertical="center"/>
    </xf>
    <xf numFmtId="168" fontId="13" fillId="0" borderId="0" xfId="9" applyNumberFormat="1" applyFont="1" applyFill="1" applyAlignment="1">
      <alignment vertical="center"/>
    </xf>
    <xf numFmtId="169" fontId="13" fillId="0" borderId="0" xfId="9" applyNumberFormat="1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3" fillId="0" borderId="0" xfId="9" applyFont="1" applyFill="1" applyBorder="1" applyAlignment="1">
      <alignment horizontal="left" vertical="center"/>
    </xf>
    <xf numFmtId="0" fontId="13" fillId="0" borderId="0" xfId="9" applyFont="1" applyFill="1" applyBorder="1" applyAlignment="1">
      <alignment horizontal="center" vertical="center"/>
    </xf>
    <xf numFmtId="168" fontId="13" fillId="0" borderId="0" xfId="7" applyNumberFormat="1" applyFont="1" applyFill="1" applyAlignment="1">
      <alignment vertical="center"/>
    </xf>
    <xf numFmtId="169" fontId="13" fillId="0" borderId="0" xfId="7" applyNumberFormat="1" applyFont="1" applyFill="1" applyAlignment="1">
      <alignment vertical="center"/>
    </xf>
    <xf numFmtId="166" fontId="13" fillId="0" borderId="0" xfId="9" applyNumberFormat="1" applyFont="1" applyFill="1" applyBorder="1" applyAlignment="1">
      <alignment vertical="center"/>
    </xf>
    <xf numFmtId="0" fontId="13" fillId="0" borderId="0" xfId="9" applyFont="1" applyFill="1" applyAlignment="1">
      <alignment horizontal="left" vertical="center"/>
    </xf>
    <xf numFmtId="0" fontId="13" fillId="0" borderId="0" xfId="9" applyFont="1" applyFill="1" applyAlignment="1">
      <alignment horizontal="center" vertical="center"/>
    </xf>
    <xf numFmtId="168" fontId="22" fillId="0" borderId="0" xfId="7" applyNumberFormat="1" applyFont="1" applyFill="1" applyAlignment="1">
      <alignment vertical="center"/>
    </xf>
    <xf numFmtId="169" fontId="22" fillId="0" borderId="0" xfId="7" applyNumberFormat="1" applyFont="1" applyFill="1" applyAlignment="1">
      <alignment vertical="center"/>
    </xf>
    <xf numFmtId="166" fontId="22" fillId="0" borderId="0" xfId="7" applyNumberFormat="1" applyFont="1" applyFill="1" applyAlignment="1">
      <alignment vertical="center"/>
    </xf>
    <xf numFmtId="49" fontId="12" fillId="0" borderId="0" xfId="0" applyNumberFormat="1" applyFont="1" applyFill="1" applyAlignment="1"/>
    <xf numFmtId="0" fontId="12" fillId="0" borderId="0" xfId="0" applyFont="1" applyFill="1" applyAlignment="1"/>
    <xf numFmtId="0" fontId="12" fillId="0" borderId="0" xfId="0" applyFont="1" applyFill="1" applyAlignment="1">
      <alignment horizontal="center"/>
    </xf>
    <xf numFmtId="169" fontId="12" fillId="0" borderId="0" xfId="0" applyNumberFormat="1" applyFont="1" applyFill="1" applyAlignment="1"/>
    <xf numFmtId="166" fontId="12" fillId="0" borderId="0" xfId="0" applyNumberFormat="1" applyFont="1" applyFill="1" applyAlignment="1"/>
    <xf numFmtId="167" fontId="12" fillId="0" borderId="0" xfId="0" applyNumberFormat="1" applyFont="1" applyFill="1" applyAlignment="1"/>
    <xf numFmtId="38" fontId="22" fillId="0" borderId="0" xfId="7" applyNumberFormat="1" applyFont="1" applyFill="1" applyAlignment="1">
      <alignment vertical="center"/>
    </xf>
    <xf numFmtId="0" fontId="33" fillId="2" borderId="0" xfId="4" applyFont="1" applyFill="1" applyAlignment="1">
      <alignment horizontal="center" vertical="center"/>
    </xf>
    <xf numFmtId="0" fontId="26" fillId="0" borderId="0" xfId="2" applyFont="1" applyFill="1" applyAlignment="1">
      <alignment horizontal="left"/>
    </xf>
    <xf numFmtId="0" fontId="38" fillId="2" borderId="0" xfId="4" applyFont="1" applyFill="1" applyAlignment="1">
      <alignment horizontal="center" vertical="center"/>
    </xf>
    <xf numFmtId="0" fontId="26" fillId="2" borderId="0" xfId="4" applyFont="1" applyFill="1" applyAlignment="1">
      <alignment horizontal="right" vertical="center"/>
    </xf>
    <xf numFmtId="0" fontId="39" fillId="2" borderId="0" xfId="4" applyFont="1" applyFill="1" applyAlignment="1">
      <alignment horizontal="right" vertical="center"/>
    </xf>
    <xf numFmtId="0" fontId="26" fillId="2" borderId="0" xfId="4" applyFont="1" applyFill="1" applyAlignment="1">
      <alignment horizontal="center" vertical="center"/>
    </xf>
    <xf numFmtId="0" fontId="39" fillId="2" borderId="0" xfId="4" applyFont="1" applyFill="1" applyAlignment="1">
      <alignment vertical="center"/>
    </xf>
    <xf numFmtId="0" fontId="40" fillId="0" borderId="0" xfId="6" applyFont="1" applyFill="1" applyBorder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0" fontId="17" fillId="0" borderId="0" xfId="7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7" fillId="0" borderId="0" xfId="9" applyFont="1" applyFill="1" applyBorder="1" applyAlignment="1">
      <alignment horizontal="left" vertical="center"/>
    </xf>
    <xf numFmtId="0" fontId="17" fillId="0" borderId="0" xfId="9" applyFont="1" applyFill="1" applyAlignment="1">
      <alignment horizontal="left" vertical="center"/>
    </xf>
    <xf numFmtId="49" fontId="39" fillId="0" borderId="0" xfId="0" applyNumberFormat="1" applyFont="1" applyFill="1" applyAlignment="1"/>
    <xf numFmtId="0" fontId="26" fillId="2" borderId="0" xfId="3" applyFont="1" applyFill="1" applyAlignment="1">
      <alignment vertical="center"/>
    </xf>
    <xf numFmtId="0" fontId="26" fillId="2" borderId="0" xfId="4" applyFont="1" applyFill="1" applyAlignment="1">
      <alignment horizontal="left" vertical="center"/>
    </xf>
    <xf numFmtId="49" fontId="41" fillId="0" borderId="0" xfId="8" applyNumberFormat="1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39" fillId="0" borderId="0" xfId="0" applyFont="1" applyFill="1" applyAlignment="1"/>
    <xf numFmtId="171" fontId="3" fillId="2" borderId="0" xfId="1" applyNumberFormat="1" applyFont="1" applyFill="1" applyAlignment="1">
      <alignment vertical="center" wrapText="1"/>
    </xf>
    <xf numFmtId="171" fontId="3" fillId="2" borderId="0" xfId="1" applyNumberFormat="1" applyFont="1" applyFill="1" applyAlignment="1">
      <alignment horizontal="center" vertical="center" wrapText="1"/>
    </xf>
    <xf numFmtId="171" fontId="12" fillId="2" borderId="0" xfId="1" applyNumberFormat="1" applyFont="1" applyFill="1" applyAlignment="1">
      <alignment horizontal="center" vertical="center"/>
    </xf>
    <xf numFmtId="171" fontId="20" fillId="0" borderId="0" xfId="1" applyNumberFormat="1" applyFont="1" applyFill="1" applyAlignment="1"/>
    <xf numFmtId="171" fontId="22" fillId="0" borderId="0" xfId="1" applyNumberFormat="1" applyFont="1" applyFill="1" applyAlignment="1">
      <alignment horizontal="center" vertical="center"/>
    </xf>
    <xf numFmtId="171" fontId="20" fillId="3" borderId="1" xfId="1" applyNumberFormat="1" applyFont="1" applyFill="1" applyBorder="1" applyAlignment="1">
      <alignment horizontal="center" vertical="center"/>
    </xf>
    <xf numFmtId="171" fontId="8" fillId="0" borderId="0" xfId="1" applyNumberFormat="1" applyFont="1" applyFill="1" applyAlignment="1">
      <alignment vertical="center"/>
    </xf>
    <xf numFmtId="0" fontId="8" fillId="0" borderId="2" xfId="7" applyFont="1" applyFill="1" applyBorder="1" applyAlignment="1">
      <alignment vertical="center"/>
    </xf>
    <xf numFmtId="0" fontId="8" fillId="0" borderId="6" xfId="7" applyFont="1" applyFill="1" applyBorder="1" applyAlignment="1">
      <alignment vertical="center"/>
    </xf>
    <xf numFmtId="0" fontId="20" fillId="0" borderId="6" xfId="9" applyFont="1" applyFill="1" applyBorder="1" applyAlignment="1">
      <alignment vertical="center"/>
    </xf>
    <xf numFmtId="166" fontId="3" fillId="2" borderId="0" xfId="4" quotePrefix="1" applyNumberFormat="1" applyFont="1" applyFill="1" applyAlignment="1">
      <alignment horizontal="left" vertical="center" wrapText="1"/>
    </xf>
    <xf numFmtId="170" fontId="44" fillId="2" borderId="5" xfId="1" applyNumberFormat="1" applyFont="1" applyFill="1" applyBorder="1" applyAlignment="1">
      <alignment horizontal="right" vertical="center"/>
    </xf>
    <xf numFmtId="171" fontId="44" fillId="2" borderId="5" xfId="1" applyNumberFormat="1" applyFont="1" applyFill="1" applyBorder="1" applyAlignment="1">
      <alignment horizontal="right" vertical="center"/>
    </xf>
    <xf numFmtId="164" fontId="44" fillId="2" borderId="5" xfId="1" applyFont="1" applyFill="1" applyBorder="1" applyAlignment="1">
      <alignment horizontal="right" vertical="center"/>
    </xf>
    <xf numFmtId="170" fontId="45" fillId="2" borderId="5" xfId="1" applyNumberFormat="1" applyFont="1" applyFill="1" applyBorder="1" applyAlignment="1">
      <alignment horizontal="center" vertical="center"/>
    </xf>
    <xf numFmtId="0" fontId="20" fillId="0" borderId="0" xfId="7" applyFont="1" applyFill="1" applyAlignment="1">
      <alignment horizontal="center" vertical="center"/>
    </xf>
    <xf numFmtId="0" fontId="46" fillId="0" borderId="1" xfId="0" applyFont="1" applyBorder="1">
      <alignment vertical="center"/>
    </xf>
    <xf numFmtId="0" fontId="47" fillId="0" borderId="1" xfId="0" applyFont="1" applyBorder="1">
      <alignment vertical="center"/>
    </xf>
    <xf numFmtId="164" fontId="47" fillId="0" borderId="1" xfId="1" applyNumberFormat="1" applyFont="1" applyBorder="1">
      <alignment vertical="center"/>
    </xf>
    <xf numFmtId="0" fontId="49" fillId="0" borderId="0" xfId="0" applyFont="1" applyAlignment="1">
      <alignment horizontal="left"/>
    </xf>
    <xf numFmtId="169" fontId="20" fillId="3" borderId="3" xfId="8" applyNumberFormat="1" applyFont="1" applyFill="1" applyBorder="1" applyAlignment="1">
      <alignment horizontal="center" vertical="center"/>
    </xf>
    <xf numFmtId="167" fontId="20" fillId="3" borderId="1" xfId="7" applyNumberFormat="1" applyFont="1" applyFill="1" applyBorder="1" applyAlignment="1">
      <alignment horizontal="center" vertical="center"/>
    </xf>
    <xf numFmtId="172" fontId="42" fillId="0" borderId="5" xfId="0" applyNumberFormat="1" applyFont="1" applyBorder="1" applyAlignment="1">
      <alignment horizontal="center"/>
    </xf>
    <xf numFmtId="173" fontId="42" fillId="0" borderId="5" xfId="0" applyNumberFormat="1" applyFont="1" applyBorder="1" applyAlignment="1">
      <alignment horizontal="center"/>
    </xf>
    <xf numFmtId="0" fontId="46" fillId="0" borderId="1" xfId="0" applyFont="1" applyBorder="1" applyAlignment="1">
      <alignment horizontal="center" vertical="center"/>
    </xf>
    <xf numFmtId="164" fontId="46" fillId="0" borderId="1" xfId="1" applyNumberFormat="1" applyFont="1" applyBorder="1">
      <alignment vertical="center"/>
    </xf>
    <xf numFmtId="170" fontId="46" fillId="0" borderId="1" xfId="1" applyNumberFormat="1" applyFont="1" applyBorder="1" applyAlignment="1">
      <alignment horizontal="center" vertical="center"/>
    </xf>
    <xf numFmtId="171" fontId="35" fillId="0" borderId="1" xfId="1" applyNumberFormat="1" applyFont="1" applyFill="1" applyBorder="1" applyAlignment="1">
      <alignment horizontal="center" vertical="center"/>
    </xf>
    <xf numFmtId="164" fontId="35" fillId="0" borderId="1" xfId="1" applyFont="1" applyFill="1" applyBorder="1" applyAlignment="1">
      <alignment horizontal="center" vertical="center"/>
    </xf>
    <xf numFmtId="170" fontId="48" fillId="0" borderId="1" xfId="1" applyNumberFormat="1" applyFont="1" applyBorder="1">
      <alignment vertical="center"/>
    </xf>
    <xf numFmtId="0" fontId="35" fillId="0" borderId="1" xfId="7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172" fontId="50" fillId="0" borderId="1" xfId="0" applyNumberFormat="1" applyFont="1" applyFill="1" applyBorder="1" applyAlignment="1">
      <alignment horizontal="center" vertical="center"/>
    </xf>
    <xf numFmtId="172" fontId="35" fillId="0" borderId="1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left" vertical="center"/>
    </xf>
    <xf numFmtId="172" fontId="50" fillId="0" borderId="1" xfId="0" applyNumberFormat="1" applyFont="1" applyBorder="1" applyAlignment="1">
      <alignment horizontal="center" vertical="center"/>
    </xf>
    <xf numFmtId="174" fontId="26" fillId="0" borderId="0" xfId="10" applyNumberFormat="1" applyFont="1" applyFill="1" applyAlignment="1">
      <alignment horizontal="left" vertical="center"/>
    </xf>
    <xf numFmtId="164" fontId="45" fillId="2" borderId="5" xfId="1" applyNumberFormat="1" applyFont="1" applyFill="1" applyBorder="1" applyAlignment="1">
      <alignment horizontal="center" vertical="center"/>
    </xf>
    <xf numFmtId="164" fontId="46" fillId="0" borderId="1" xfId="1" applyFont="1" applyBorder="1">
      <alignment vertical="center"/>
    </xf>
    <xf numFmtId="175" fontId="50" fillId="0" borderId="1" xfId="0" applyNumberFormat="1" applyFont="1" applyBorder="1" applyAlignment="1">
      <alignment vertical="center"/>
    </xf>
    <xf numFmtId="0" fontId="47" fillId="0" borderId="1" xfId="0" applyFont="1" applyBorder="1" applyAlignment="1">
      <alignment horizontal="left" vertical="center"/>
    </xf>
    <xf numFmtId="0" fontId="47" fillId="0" borderId="1" xfId="0" applyFont="1" applyBorder="1" applyAlignment="1">
      <alignment vertical="center"/>
    </xf>
    <xf numFmtId="0" fontId="47" fillId="0" borderId="1" xfId="0" applyFont="1" applyBorder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0" fontId="9" fillId="2" borderId="0" xfId="4" applyFont="1" applyFill="1" applyAlignment="1">
      <alignment horizontal="center" vertical="center"/>
    </xf>
    <xf numFmtId="0" fontId="46" fillId="0" borderId="4" xfId="0" applyFont="1" applyBorder="1" applyAlignment="1">
      <alignment horizontal="center" vertical="center" wrapText="1"/>
    </xf>
    <xf numFmtId="0" fontId="46" fillId="0" borderId="7" xfId="0" applyFont="1" applyBorder="1" applyAlignment="1">
      <alignment horizontal="center" vertical="center" wrapText="1"/>
    </xf>
    <xf numFmtId="0" fontId="46" fillId="0" borderId="8" xfId="0" applyFont="1" applyBorder="1" applyAlignment="1">
      <alignment horizontal="center" vertical="center" wrapText="1"/>
    </xf>
    <xf numFmtId="0" fontId="46" fillId="0" borderId="4" xfId="0" quotePrefix="1" applyFont="1" applyBorder="1" applyAlignment="1">
      <alignment horizontal="center" vertical="center"/>
    </xf>
    <xf numFmtId="0" fontId="46" fillId="0" borderId="7" xfId="0" quotePrefix="1" applyFont="1" applyBorder="1" applyAlignment="1">
      <alignment horizontal="center" vertical="center"/>
    </xf>
    <xf numFmtId="0" fontId="46" fillId="0" borderId="8" xfId="0" quotePrefix="1" applyFont="1" applyBorder="1" applyAlignment="1">
      <alignment horizontal="center" vertical="center"/>
    </xf>
    <xf numFmtId="0" fontId="48" fillId="0" borderId="4" xfId="0" applyFont="1" applyBorder="1" applyAlignment="1">
      <alignment horizontal="center" vertical="center"/>
    </xf>
    <xf numFmtId="0" fontId="48" fillId="0" borderId="7" xfId="0" applyFont="1" applyBorder="1" applyAlignment="1">
      <alignment horizontal="center" vertical="center"/>
    </xf>
    <xf numFmtId="0" fontId="48" fillId="0" borderId="8" xfId="0" applyFont="1" applyBorder="1" applyAlignment="1">
      <alignment horizontal="center" vertical="center"/>
    </xf>
    <xf numFmtId="172" fontId="50" fillId="0" borderId="1" xfId="0" applyNumberFormat="1" applyFont="1" applyBorder="1" applyAlignment="1">
      <alignment horizontal="center" vertical="center"/>
    </xf>
    <xf numFmtId="0" fontId="46" fillId="0" borderId="7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172" fontId="50" fillId="0" borderId="1" xfId="0" applyNumberFormat="1" applyFont="1" applyFill="1" applyBorder="1" applyAlignment="1">
      <alignment horizontal="center" vertical="center"/>
    </xf>
    <xf numFmtId="0" fontId="48" fillId="0" borderId="4" xfId="0" applyFont="1" applyBorder="1" applyAlignment="1">
      <alignment horizontal="center" vertical="center" wrapText="1"/>
    </xf>
    <xf numFmtId="0" fontId="48" fillId="0" borderId="7" xfId="0" applyFont="1" applyBorder="1" applyAlignment="1">
      <alignment horizontal="center" vertical="center" wrapText="1"/>
    </xf>
    <xf numFmtId="0" fontId="48" fillId="0" borderId="8" xfId="0" applyFont="1" applyBorder="1" applyAlignment="1">
      <alignment horizontal="center" vertical="center" wrapText="1"/>
    </xf>
    <xf numFmtId="0" fontId="48" fillId="0" borderId="4" xfId="0" quotePrefix="1" applyFont="1" applyBorder="1" applyAlignment="1">
      <alignment horizontal="center" vertical="center"/>
    </xf>
    <xf numFmtId="0" fontId="48" fillId="0" borderId="7" xfId="0" quotePrefix="1" applyFont="1" applyBorder="1" applyAlignment="1">
      <alignment horizontal="center" vertical="center"/>
    </xf>
    <xf numFmtId="0" fontId="48" fillId="0" borderId="8" xfId="0" quotePrefix="1" applyFont="1" applyBorder="1" applyAlignment="1">
      <alignment horizontal="center" vertical="center"/>
    </xf>
  </cellXfs>
  <cellStyles count="15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千分位 2 4" xfId="12"/>
    <cellStyle name="常规 2" xfId="14"/>
    <cellStyle name="常规 3" xfId="13"/>
    <cellStyle name="樣式 1" xfId="1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24</xdr:row>
      <xdr:rowOff>163606</xdr:rowOff>
    </xdr:from>
    <xdr:to>
      <xdr:col>11</xdr:col>
      <xdr:colOff>851422</xdr:colOff>
      <xdr:row>30</xdr:row>
      <xdr:rowOff>38101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0" y="6528547"/>
          <a:ext cx="15452687" cy="10847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2295525</xdr:colOff>
      <xdr:row>18</xdr:row>
      <xdr:rowOff>0</xdr:rowOff>
    </xdr:from>
    <xdr:to>
      <xdr:col>7</xdr:col>
      <xdr:colOff>95250</xdr:colOff>
      <xdr:row>19</xdr:row>
      <xdr:rowOff>28576</xdr:rowOff>
    </xdr:to>
    <xdr:sp macro="" textlink="">
      <xdr:nvSpPr>
        <xdr:cNvPr id="2" name="Text Box 156"/>
        <xdr:cNvSpPr txBox="1">
          <a:spLocks noChangeArrowheads="1"/>
        </xdr:cNvSpPr>
      </xdr:nvSpPr>
      <xdr:spPr bwMode="auto">
        <a:xfrm>
          <a:off x="10502265" y="8976360"/>
          <a:ext cx="93345" cy="2343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2065020</xdr:colOff>
      <xdr:row>18</xdr:row>
      <xdr:rowOff>0</xdr:rowOff>
    </xdr:from>
    <xdr:to>
      <xdr:col>7</xdr:col>
      <xdr:colOff>83820</xdr:colOff>
      <xdr:row>19</xdr:row>
      <xdr:rowOff>28575</xdr:rowOff>
    </xdr:to>
    <xdr:sp macro="" textlink="">
      <xdr:nvSpPr>
        <xdr:cNvPr id="3" name="Text Box 156"/>
        <xdr:cNvSpPr txBox="1">
          <a:spLocks noChangeArrowheads="1"/>
        </xdr:cNvSpPr>
      </xdr:nvSpPr>
      <xdr:spPr bwMode="auto">
        <a:xfrm>
          <a:off x="10500360" y="8976360"/>
          <a:ext cx="83820" cy="234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2057400</xdr:colOff>
      <xdr:row>18</xdr:row>
      <xdr:rowOff>0</xdr:rowOff>
    </xdr:from>
    <xdr:to>
      <xdr:col>8</xdr:col>
      <xdr:colOff>93618</xdr:colOff>
      <xdr:row>19</xdr:row>
      <xdr:rowOff>28575</xdr:rowOff>
    </xdr:to>
    <xdr:sp macro="" textlink="">
      <xdr:nvSpPr>
        <xdr:cNvPr id="4" name="Text Box 156"/>
        <xdr:cNvSpPr txBox="1">
          <a:spLocks noChangeArrowheads="1"/>
        </xdr:cNvSpPr>
      </xdr:nvSpPr>
      <xdr:spPr bwMode="auto">
        <a:xfrm>
          <a:off x="12192000" y="8976360"/>
          <a:ext cx="93618" cy="234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2065020</xdr:colOff>
      <xdr:row>18</xdr:row>
      <xdr:rowOff>0</xdr:rowOff>
    </xdr:from>
    <xdr:to>
      <xdr:col>9</xdr:col>
      <xdr:colOff>87903</xdr:colOff>
      <xdr:row>19</xdr:row>
      <xdr:rowOff>28575</xdr:rowOff>
    </xdr:to>
    <xdr:sp macro="" textlink="">
      <xdr:nvSpPr>
        <xdr:cNvPr id="5" name="Text Box 156"/>
        <xdr:cNvSpPr txBox="1">
          <a:spLocks noChangeArrowheads="1"/>
        </xdr:cNvSpPr>
      </xdr:nvSpPr>
      <xdr:spPr bwMode="auto">
        <a:xfrm>
          <a:off x="14028420" y="8976360"/>
          <a:ext cx="87903" cy="234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2295525</xdr:colOff>
      <xdr:row>18</xdr:row>
      <xdr:rowOff>76200</xdr:rowOff>
    </xdr:from>
    <xdr:to>
      <xdr:col>7</xdr:col>
      <xdr:colOff>95250</xdr:colOff>
      <xdr:row>19</xdr:row>
      <xdr:rowOff>116682</xdr:rowOff>
    </xdr:to>
    <xdr:sp macro="" textlink="">
      <xdr:nvSpPr>
        <xdr:cNvPr id="6" name="Text Box 156"/>
        <xdr:cNvSpPr txBox="1">
          <a:spLocks noChangeArrowheads="1"/>
        </xdr:cNvSpPr>
      </xdr:nvSpPr>
      <xdr:spPr bwMode="auto">
        <a:xfrm>
          <a:off x="10502265" y="9052560"/>
          <a:ext cx="93345" cy="246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2065020</xdr:colOff>
      <xdr:row>18</xdr:row>
      <xdr:rowOff>76200</xdr:rowOff>
    </xdr:from>
    <xdr:to>
      <xdr:col>7</xdr:col>
      <xdr:colOff>83820</xdr:colOff>
      <xdr:row>19</xdr:row>
      <xdr:rowOff>116681</xdr:rowOff>
    </xdr:to>
    <xdr:sp macro="" textlink="">
      <xdr:nvSpPr>
        <xdr:cNvPr id="7" name="Text Box 156"/>
        <xdr:cNvSpPr txBox="1">
          <a:spLocks noChangeArrowheads="1"/>
        </xdr:cNvSpPr>
      </xdr:nvSpPr>
      <xdr:spPr bwMode="auto">
        <a:xfrm>
          <a:off x="10500360" y="9052560"/>
          <a:ext cx="83820" cy="2462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2057400</xdr:colOff>
      <xdr:row>18</xdr:row>
      <xdr:rowOff>76200</xdr:rowOff>
    </xdr:from>
    <xdr:to>
      <xdr:col>8</xdr:col>
      <xdr:colOff>93618</xdr:colOff>
      <xdr:row>19</xdr:row>
      <xdr:rowOff>116681</xdr:rowOff>
    </xdr:to>
    <xdr:sp macro="" textlink="">
      <xdr:nvSpPr>
        <xdr:cNvPr id="8" name="Text Box 156"/>
        <xdr:cNvSpPr txBox="1">
          <a:spLocks noChangeArrowheads="1"/>
        </xdr:cNvSpPr>
      </xdr:nvSpPr>
      <xdr:spPr bwMode="auto">
        <a:xfrm>
          <a:off x="12192000" y="9052560"/>
          <a:ext cx="93618" cy="2462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2065020</xdr:colOff>
      <xdr:row>18</xdr:row>
      <xdr:rowOff>76200</xdr:rowOff>
    </xdr:from>
    <xdr:to>
      <xdr:col>9</xdr:col>
      <xdr:colOff>87903</xdr:colOff>
      <xdr:row>19</xdr:row>
      <xdr:rowOff>116681</xdr:rowOff>
    </xdr:to>
    <xdr:sp macro="" textlink="">
      <xdr:nvSpPr>
        <xdr:cNvPr id="9" name="Text Box 156"/>
        <xdr:cNvSpPr txBox="1">
          <a:spLocks noChangeArrowheads="1"/>
        </xdr:cNvSpPr>
      </xdr:nvSpPr>
      <xdr:spPr bwMode="auto">
        <a:xfrm>
          <a:off x="14028420" y="9052560"/>
          <a:ext cx="87903" cy="2462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0</xdr:rowOff>
    </xdr:from>
    <xdr:to>
      <xdr:col>11</xdr:col>
      <xdr:colOff>660922</xdr:colOff>
      <xdr:row>41</xdr:row>
      <xdr:rowOff>80683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8982635"/>
          <a:ext cx="15504234" cy="11116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2295525</xdr:colOff>
      <xdr:row>33</xdr:row>
      <xdr:rowOff>0</xdr:rowOff>
    </xdr:from>
    <xdr:to>
      <xdr:col>7</xdr:col>
      <xdr:colOff>95250</xdr:colOff>
      <xdr:row>34</xdr:row>
      <xdr:rowOff>28576</xdr:rowOff>
    </xdr:to>
    <xdr:sp macro="" textlink="">
      <xdr:nvSpPr>
        <xdr:cNvPr id="2" name="Text Box 156"/>
        <xdr:cNvSpPr txBox="1">
          <a:spLocks noChangeArrowheads="1"/>
        </xdr:cNvSpPr>
      </xdr:nvSpPr>
      <xdr:spPr bwMode="auto">
        <a:xfrm>
          <a:off x="15211425" y="124167900"/>
          <a:ext cx="95250" cy="240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2065020</xdr:colOff>
      <xdr:row>33</xdr:row>
      <xdr:rowOff>0</xdr:rowOff>
    </xdr:from>
    <xdr:to>
      <xdr:col>7</xdr:col>
      <xdr:colOff>83820</xdr:colOff>
      <xdr:row>34</xdr:row>
      <xdr:rowOff>28575</xdr:rowOff>
    </xdr:to>
    <xdr:sp macro="" textlink="">
      <xdr:nvSpPr>
        <xdr:cNvPr id="4" name="Text Box 156"/>
        <xdr:cNvSpPr txBox="1">
          <a:spLocks noChangeArrowheads="1"/>
        </xdr:cNvSpPr>
      </xdr:nvSpPr>
      <xdr:spPr bwMode="auto">
        <a:xfrm>
          <a:off x="15209520" y="124167900"/>
          <a:ext cx="85725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2057400</xdr:colOff>
      <xdr:row>33</xdr:row>
      <xdr:rowOff>0</xdr:rowOff>
    </xdr:from>
    <xdr:to>
      <xdr:col>8</xdr:col>
      <xdr:colOff>93618</xdr:colOff>
      <xdr:row>34</xdr:row>
      <xdr:rowOff>28575</xdr:rowOff>
    </xdr:to>
    <xdr:sp macro="" textlink="">
      <xdr:nvSpPr>
        <xdr:cNvPr id="5" name="Text Box 156"/>
        <xdr:cNvSpPr txBox="1">
          <a:spLocks noChangeArrowheads="1"/>
        </xdr:cNvSpPr>
      </xdr:nvSpPr>
      <xdr:spPr bwMode="auto">
        <a:xfrm>
          <a:off x="16316325" y="124167900"/>
          <a:ext cx="83820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2065020</xdr:colOff>
      <xdr:row>33</xdr:row>
      <xdr:rowOff>0</xdr:rowOff>
    </xdr:from>
    <xdr:to>
      <xdr:col>9</xdr:col>
      <xdr:colOff>87903</xdr:colOff>
      <xdr:row>34</xdr:row>
      <xdr:rowOff>28575</xdr:rowOff>
    </xdr:to>
    <xdr:sp macro="" textlink="">
      <xdr:nvSpPr>
        <xdr:cNvPr id="6" name="Text Box 156"/>
        <xdr:cNvSpPr txBox="1">
          <a:spLocks noChangeArrowheads="1"/>
        </xdr:cNvSpPr>
      </xdr:nvSpPr>
      <xdr:spPr bwMode="auto">
        <a:xfrm>
          <a:off x="18076545" y="124167900"/>
          <a:ext cx="85726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2295525</xdr:colOff>
      <xdr:row>33</xdr:row>
      <xdr:rowOff>76200</xdr:rowOff>
    </xdr:from>
    <xdr:to>
      <xdr:col>7</xdr:col>
      <xdr:colOff>95250</xdr:colOff>
      <xdr:row>34</xdr:row>
      <xdr:rowOff>116682</xdr:rowOff>
    </xdr:to>
    <xdr:sp macro="" textlink="">
      <xdr:nvSpPr>
        <xdr:cNvPr id="7" name="Text Box 156"/>
        <xdr:cNvSpPr txBox="1">
          <a:spLocks noChangeArrowheads="1"/>
        </xdr:cNvSpPr>
      </xdr:nvSpPr>
      <xdr:spPr bwMode="auto">
        <a:xfrm>
          <a:off x="15211425" y="124167900"/>
          <a:ext cx="95250" cy="240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2065020</xdr:colOff>
      <xdr:row>33</xdr:row>
      <xdr:rowOff>76200</xdr:rowOff>
    </xdr:from>
    <xdr:to>
      <xdr:col>7</xdr:col>
      <xdr:colOff>83820</xdr:colOff>
      <xdr:row>34</xdr:row>
      <xdr:rowOff>116681</xdr:rowOff>
    </xdr:to>
    <xdr:sp macro="" textlink="">
      <xdr:nvSpPr>
        <xdr:cNvPr id="9" name="Text Box 156"/>
        <xdr:cNvSpPr txBox="1">
          <a:spLocks noChangeArrowheads="1"/>
        </xdr:cNvSpPr>
      </xdr:nvSpPr>
      <xdr:spPr bwMode="auto">
        <a:xfrm>
          <a:off x="15209520" y="124167900"/>
          <a:ext cx="85725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2057400</xdr:colOff>
      <xdr:row>33</xdr:row>
      <xdr:rowOff>76200</xdr:rowOff>
    </xdr:from>
    <xdr:to>
      <xdr:col>8</xdr:col>
      <xdr:colOff>93618</xdr:colOff>
      <xdr:row>34</xdr:row>
      <xdr:rowOff>116681</xdr:rowOff>
    </xdr:to>
    <xdr:sp macro="" textlink="">
      <xdr:nvSpPr>
        <xdr:cNvPr id="10" name="Text Box 156"/>
        <xdr:cNvSpPr txBox="1">
          <a:spLocks noChangeArrowheads="1"/>
        </xdr:cNvSpPr>
      </xdr:nvSpPr>
      <xdr:spPr bwMode="auto">
        <a:xfrm>
          <a:off x="16316325" y="124167900"/>
          <a:ext cx="83820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2065020</xdr:colOff>
      <xdr:row>33</xdr:row>
      <xdr:rowOff>76200</xdr:rowOff>
    </xdr:from>
    <xdr:to>
      <xdr:col>9</xdr:col>
      <xdr:colOff>87903</xdr:colOff>
      <xdr:row>34</xdr:row>
      <xdr:rowOff>116681</xdr:rowOff>
    </xdr:to>
    <xdr:sp macro="" textlink="">
      <xdr:nvSpPr>
        <xdr:cNvPr id="11" name="Text Box 156"/>
        <xdr:cNvSpPr txBox="1">
          <a:spLocks noChangeArrowheads="1"/>
        </xdr:cNvSpPr>
      </xdr:nvSpPr>
      <xdr:spPr bwMode="auto">
        <a:xfrm>
          <a:off x="18076545" y="124167900"/>
          <a:ext cx="85726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21"/>
  <sheetViews>
    <sheetView tabSelected="1" topLeftCell="H1" zoomScale="85" zoomScaleNormal="85" workbookViewId="0">
      <selection activeCell="O17" sqref="O17"/>
    </sheetView>
  </sheetViews>
  <sheetFormatPr defaultColWidth="8.75" defaultRowHeight="15.75"/>
  <cols>
    <col min="1" max="1" width="19.25" style="39" customWidth="1"/>
    <col min="2" max="2" width="18.25" style="39" customWidth="1"/>
    <col min="3" max="3" width="19.625" style="27" bestFit="1" customWidth="1"/>
    <col min="4" max="4" width="19.625" style="27" customWidth="1"/>
    <col min="5" max="5" width="13.125" style="27" bestFit="1" customWidth="1"/>
    <col min="6" max="6" width="13.125" style="27" customWidth="1"/>
    <col min="7" max="7" width="14.125" style="138" bestFit="1" customWidth="1"/>
    <col min="8" max="8" width="15.625" style="55" bestFit="1" customWidth="1"/>
    <col min="9" max="9" width="14.125" style="27" bestFit="1" customWidth="1"/>
    <col min="10" max="10" width="15.5" style="27" customWidth="1"/>
    <col min="11" max="11" width="32.125" style="27" customWidth="1"/>
    <col min="12" max="12" width="12.25" style="40" customWidth="1"/>
    <col min="13" max="13" width="8.125" style="27" customWidth="1"/>
    <col min="14" max="14" width="11.25" style="27" bestFit="1" customWidth="1"/>
    <col min="15" max="15" width="16.625" style="27" bestFit="1" customWidth="1"/>
    <col min="16" max="16" width="10.875" style="27" bestFit="1" customWidth="1"/>
    <col min="17" max="250" width="8.75" style="27"/>
    <col min="251" max="251" width="17.75" style="27" customWidth="1"/>
    <col min="252" max="252" width="24.75" style="27" customWidth="1"/>
    <col min="253" max="253" width="19.625" style="27" bestFit="1" customWidth="1"/>
    <col min="254" max="254" width="11.5" style="27" customWidth="1"/>
    <col min="255" max="255" width="14.125" style="27" bestFit="1" customWidth="1"/>
    <col min="256" max="256" width="15.625" style="27" bestFit="1" customWidth="1"/>
    <col min="257" max="257" width="14.125" style="27" bestFit="1" customWidth="1"/>
    <col min="258" max="258" width="15.5" style="27" customWidth="1"/>
    <col min="259" max="259" width="22.125" style="27" customWidth="1"/>
    <col min="260" max="260" width="12.25" style="27" customWidth="1"/>
    <col min="261" max="506" width="8.75" style="27"/>
    <col min="507" max="507" width="17.75" style="27" customWidth="1"/>
    <col min="508" max="508" width="24.75" style="27" customWidth="1"/>
    <col min="509" max="509" width="19.625" style="27" bestFit="1" customWidth="1"/>
    <col min="510" max="510" width="11.5" style="27" customWidth="1"/>
    <col min="511" max="511" width="14.125" style="27" bestFit="1" customWidth="1"/>
    <col min="512" max="512" width="15.625" style="27" bestFit="1" customWidth="1"/>
    <col min="513" max="513" width="14.125" style="27" bestFit="1" customWidth="1"/>
    <col min="514" max="514" width="15.5" style="27" customWidth="1"/>
    <col min="515" max="515" width="22.125" style="27" customWidth="1"/>
    <col min="516" max="516" width="12.25" style="27" customWidth="1"/>
    <col min="517" max="762" width="8.75" style="27"/>
    <col min="763" max="763" width="17.75" style="27" customWidth="1"/>
    <col min="764" max="764" width="24.75" style="27" customWidth="1"/>
    <col min="765" max="765" width="19.625" style="27" bestFit="1" customWidth="1"/>
    <col min="766" max="766" width="11.5" style="27" customWidth="1"/>
    <col min="767" max="767" width="14.125" style="27" bestFit="1" customWidth="1"/>
    <col min="768" max="768" width="15.625" style="27" bestFit="1" customWidth="1"/>
    <col min="769" max="769" width="14.125" style="27" bestFit="1" customWidth="1"/>
    <col min="770" max="770" width="15.5" style="27" customWidth="1"/>
    <col min="771" max="771" width="22.125" style="27" customWidth="1"/>
    <col min="772" max="772" width="12.25" style="27" customWidth="1"/>
    <col min="773" max="1018" width="8.75" style="27"/>
    <col min="1019" max="1019" width="17.75" style="27" customWidth="1"/>
    <col min="1020" max="1020" width="24.75" style="27" customWidth="1"/>
    <col min="1021" max="1021" width="19.625" style="27" bestFit="1" customWidth="1"/>
    <col min="1022" max="1022" width="11.5" style="27" customWidth="1"/>
    <col min="1023" max="1023" width="14.125" style="27" bestFit="1" customWidth="1"/>
    <col min="1024" max="1024" width="15.625" style="27" bestFit="1" customWidth="1"/>
    <col min="1025" max="1025" width="14.125" style="27" bestFit="1" customWidth="1"/>
    <col min="1026" max="1026" width="15.5" style="27" customWidth="1"/>
    <col min="1027" max="1027" width="22.125" style="27" customWidth="1"/>
    <col min="1028" max="1028" width="12.25" style="27" customWidth="1"/>
    <col min="1029" max="1274" width="8.75" style="27"/>
    <col min="1275" max="1275" width="17.75" style="27" customWidth="1"/>
    <col min="1276" max="1276" width="24.75" style="27" customWidth="1"/>
    <col min="1277" max="1277" width="19.625" style="27" bestFit="1" customWidth="1"/>
    <col min="1278" max="1278" width="11.5" style="27" customWidth="1"/>
    <col min="1279" max="1279" width="14.125" style="27" bestFit="1" customWidth="1"/>
    <col min="1280" max="1280" width="15.625" style="27" bestFit="1" customWidth="1"/>
    <col min="1281" max="1281" width="14.125" style="27" bestFit="1" customWidth="1"/>
    <col min="1282" max="1282" width="15.5" style="27" customWidth="1"/>
    <col min="1283" max="1283" width="22.125" style="27" customWidth="1"/>
    <col min="1284" max="1284" width="12.25" style="27" customWidth="1"/>
    <col min="1285" max="1530" width="8.75" style="27"/>
    <col min="1531" max="1531" width="17.75" style="27" customWidth="1"/>
    <col min="1532" max="1532" width="24.75" style="27" customWidth="1"/>
    <col min="1533" max="1533" width="19.625" style="27" bestFit="1" customWidth="1"/>
    <col min="1534" max="1534" width="11.5" style="27" customWidth="1"/>
    <col min="1535" max="1535" width="14.125" style="27" bestFit="1" customWidth="1"/>
    <col min="1536" max="1536" width="15.625" style="27" bestFit="1" customWidth="1"/>
    <col min="1537" max="1537" width="14.125" style="27" bestFit="1" customWidth="1"/>
    <col min="1538" max="1538" width="15.5" style="27" customWidth="1"/>
    <col min="1539" max="1539" width="22.125" style="27" customWidth="1"/>
    <col min="1540" max="1540" width="12.25" style="27" customWidth="1"/>
    <col min="1541" max="1786" width="8.75" style="27"/>
    <col min="1787" max="1787" width="17.75" style="27" customWidth="1"/>
    <col min="1788" max="1788" width="24.75" style="27" customWidth="1"/>
    <col min="1789" max="1789" width="19.625" style="27" bestFit="1" customWidth="1"/>
    <col min="1790" max="1790" width="11.5" style="27" customWidth="1"/>
    <col min="1791" max="1791" width="14.125" style="27" bestFit="1" customWidth="1"/>
    <col min="1792" max="1792" width="15.625" style="27" bestFit="1" customWidth="1"/>
    <col min="1793" max="1793" width="14.125" style="27" bestFit="1" customWidth="1"/>
    <col min="1794" max="1794" width="15.5" style="27" customWidth="1"/>
    <col min="1795" max="1795" width="22.125" style="27" customWidth="1"/>
    <col min="1796" max="1796" width="12.25" style="27" customWidth="1"/>
    <col min="1797" max="2042" width="8.75" style="27"/>
    <col min="2043" max="2043" width="17.75" style="27" customWidth="1"/>
    <col min="2044" max="2044" width="24.75" style="27" customWidth="1"/>
    <col min="2045" max="2045" width="19.625" style="27" bestFit="1" customWidth="1"/>
    <col min="2046" max="2046" width="11.5" style="27" customWidth="1"/>
    <col min="2047" max="2047" width="14.125" style="27" bestFit="1" customWidth="1"/>
    <col min="2048" max="2048" width="15.625" style="27" bestFit="1" customWidth="1"/>
    <col min="2049" max="2049" width="14.125" style="27" bestFit="1" customWidth="1"/>
    <col min="2050" max="2050" width="15.5" style="27" customWidth="1"/>
    <col min="2051" max="2051" width="22.125" style="27" customWidth="1"/>
    <col min="2052" max="2052" width="12.25" style="27" customWidth="1"/>
    <col min="2053" max="2298" width="8.75" style="27"/>
    <col min="2299" max="2299" width="17.75" style="27" customWidth="1"/>
    <col min="2300" max="2300" width="24.75" style="27" customWidth="1"/>
    <col min="2301" max="2301" width="19.625" style="27" bestFit="1" customWidth="1"/>
    <col min="2302" max="2302" width="11.5" style="27" customWidth="1"/>
    <col min="2303" max="2303" width="14.125" style="27" bestFit="1" customWidth="1"/>
    <col min="2304" max="2304" width="15.625" style="27" bestFit="1" customWidth="1"/>
    <col min="2305" max="2305" width="14.125" style="27" bestFit="1" customWidth="1"/>
    <col min="2306" max="2306" width="15.5" style="27" customWidth="1"/>
    <col min="2307" max="2307" width="22.125" style="27" customWidth="1"/>
    <col min="2308" max="2308" width="12.25" style="27" customWidth="1"/>
    <col min="2309" max="2554" width="8.75" style="27"/>
    <col min="2555" max="2555" width="17.75" style="27" customWidth="1"/>
    <col min="2556" max="2556" width="24.75" style="27" customWidth="1"/>
    <col min="2557" max="2557" width="19.625" style="27" bestFit="1" customWidth="1"/>
    <col min="2558" max="2558" width="11.5" style="27" customWidth="1"/>
    <col min="2559" max="2559" width="14.125" style="27" bestFit="1" customWidth="1"/>
    <col min="2560" max="2560" width="15.625" style="27" bestFit="1" customWidth="1"/>
    <col min="2561" max="2561" width="14.125" style="27" bestFit="1" customWidth="1"/>
    <col min="2562" max="2562" width="15.5" style="27" customWidth="1"/>
    <col min="2563" max="2563" width="22.125" style="27" customWidth="1"/>
    <col min="2564" max="2564" width="12.25" style="27" customWidth="1"/>
    <col min="2565" max="2810" width="8.75" style="27"/>
    <col min="2811" max="2811" width="17.75" style="27" customWidth="1"/>
    <col min="2812" max="2812" width="24.75" style="27" customWidth="1"/>
    <col min="2813" max="2813" width="19.625" style="27" bestFit="1" customWidth="1"/>
    <col min="2814" max="2814" width="11.5" style="27" customWidth="1"/>
    <col min="2815" max="2815" width="14.125" style="27" bestFit="1" customWidth="1"/>
    <col min="2816" max="2816" width="15.625" style="27" bestFit="1" customWidth="1"/>
    <col min="2817" max="2817" width="14.125" style="27" bestFit="1" customWidth="1"/>
    <col min="2818" max="2818" width="15.5" style="27" customWidth="1"/>
    <col min="2819" max="2819" width="22.125" style="27" customWidth="1"/>
    <col min="2820" max="2820" width="12.25" style="27" customWidth="1"/>
    <col min="2821" max="3066" width="8.75" style="27"/>
    <col min="3067" max="3067" width="17.75" style="27" customWidth="1"/>
    <col min="3068" max="3068" width="24.75" style="27" customWidth="1"/>
    <col min="3069" max="3069" width="19.625" style="27" bestFit="1" customWidth="1"/>
    <col min="3070" max="3070" width="11.5" style="27" customWidth="1"/>
    <col min="3071" max="3071" width="14.125" style="27" bestFit="1" customWidth="1"/>
    <col min="3072" max="3072" width="15.625" style="27" bestFit="1" customWidth="1"/>
    <col min="3073" max="3073" width="14.125" style="27" bestFit="1" customWidth="1"/>
    <col min="3074" max="3074" width="15.5" style="27" customWidth="1"/>
    <col min="3075" max="3075" width="22.125" style="27" customWidth="1"/>
    <col min="3076" max="3076" width="12.25" style="27" customWidth="1"/>
    <col min="3077" max="3322" width="8.75" style="27"/>
    <col min="3323" max="3323" width="17.75" style="27" customWidth="1"/>
    <col min="3324" max="3324" width="24.75" style="27" customWidth="1"/>
    <col min="3325" max="3325" width="19.625" style="27" bestFit="1" customWidth="1"/>
    <col min="3326" max="3326" width="11.5" style="27" customWidth="1"/>
    <col min="3327" max="3327" width="14.125" style="27" bestFit="1" customWidth="1"/>
    <col min="3328" max="3328" width="15.625" style="27" bestFit="1" customWidth="1"/>
    <col min="3329" max="3329" width="14.125" style="27" bestFit="1" customWidth="1"/>
    <col min="3330" max="3330" width="15.5" style="27" customWidth="1"/>
    <col min="3331" max="3331" width="22.125" style="27" customWidth="1"/>
    <col min="3332" max="3332" width="12.25" style="27" customWidth="1"/>
    <col min="3333" max="3578" width="8.75" style="27"/>
    <col min="3579" max="3579" width="17.75" style="27" customWidth="1"/>
    <col min="3580" max="3580" width="24.75" style="27" customWidth="1"/>
    <col min="3581" max="3581" width="19.625" style="27" bestFit="1" customWidth="1"/>
    <col min="3582" max="3582" width="11.5" style="27" customWidth="1"/>
    <col min="3583" max="3583" width="14.125" style="27" bestFit="1" customWidth="1"/>
    <col min="3584" max="3584" width="15.625" style="27" bestFit="1" customWidth="1"/>
    <col min="3585" max="3585" width="14.125" style="27" bestFit="1" customWidth="1"/>
    <col min="3586" max="3586" width="15.5" style="27" customWidth="1"/>
    <col min="3587" max="3587" width="22.125" style="27" customWidth="1"/>
    <col min="3588" max="3588" width="12.25" style="27" customWidth="1"/>
    <col min="3589" max="3834" width="8.75" style="27"/>
    <col min="3835" max="3835" width="17.75" style="27" customWidth="1"/>
    <col min="3836" max="3836" width="24.75" style="27" customWidth="1"/>
    <col min="3837" max="3837" width="19.625" style="27" bestFit="1" customWidth="1"/>
    <col min="3838" max="3838" width="11.5" style="27" customWidth="1"/>
    <col min="3839" max="3839" width="14.125" style="27" bestFit="1" customWidth="1"/>
    <col min="3840" max="3840" width="15.625" style="27" bestFit="1" customWidth="1"/>
    <col min="3841" max="3841" width="14.125" style="27" bestFit="1" customWidth="1"/>
    <col min="3842" max="3842" width="15.5" style="27" customWidth="1"/>
    <col min="3843" max="3843" width="22.125" style="27" customWidth="1"/>
    <col min="3844" max="3844" width="12.25" style="27" customWidth="1"/>
    <col min="3845" max="4090" width="8.75" style="27"/>
    <col min="4091" max="4091" width="17.75" style="27" customWidth="1"/>
    <col min="4092" max="4092" width="24.75" style="27" customWidth="1"/>
    <col min="4093" max="4093" width="19.625" style="27" bestFit="1" customWidth="1"/>
    <col min="4094" max="4094" width="11.5" style="27" customWidth="1"/>
    <col min="4095" max="4095" width="14.125" style="27" bestFit="1" customWidth="1"/>
    <col min="4096" max="4096" width="15.625" style="27" bestFit="1" customWidth="1"/>
    <col min="4097" max="4097" width="14.125" style="27" bestFit="1" customWidth="1"/>
    <col min="4098" max="4098" width="15.5" style="27" customWidth="1"/>
    <col min="4099" max="4099" width="22.125" style="27" customWidth="1"/>
    <col min="4100" max="4100" width="12.25" style="27" customWidth="1"/>
    <col min="4101" max="4346" width="8.75" style="27"/>
    <col min="4347" max="4347" width="17.75" style="27" customWidth="1"/>
    <col min="4348" max="4348" width="24.75" style="27" customWidth="1"/>
    <col min="4349" max="4349" width="19.625" style="27" bestFit="1" customWidth="1"/>
    <col min="4350" max="4350" width="11.5" style="27" customWidth="1"/>
    <col min="4351" max="4351" width="14.125" style="27" bestFit="1" customWidth="1"/>
    <col min="4352" max="4352" width="15.625" style="27" bestFit="1" customWidth="1"/>
    <col min="4353" max="4353" width="14.125" style="27" bestFit="1" customWidth="1"/>
    <col min="4354" max="4354" width="15.5" style="27" customWidth="1"/>
    <col min="4355" max="4355" width="22.125" style="27" customWidth="1"/>
    <col min="4356" max="4356" width="12.25" style="27" customWidth="1"/>
    <col min="4357" max="4602" width="8.75" style="27"/>
    <col min="4603" max="4603" width="17.75" style="27" customWidth="1"/>
    <col min="4604" max="4604" width="24.75" style="27" customWidth="1"/>
    <col min="4605" max="4605" width="19.625" style="27" bestFit="1" customWidth="1"/>
    <col min="4606" max="4606" width="11.5" style="27" customWidth="1"/>
    <col min="4607" max="4607" width="14.125" style="27" bestFit="1" customWidth="1"/>
    <col min="4608" max="4608" width="15.625" style="27" bestFit="1" customWidth="1"/>
    <col min="4609" max="4609" width="14.125" style="27" bestFit="1" customWidth="1"/>
    <col min="4610" max="4610" width="15.5" style="27" customWidth="1"/>
    <col min="4611" max="4611" width="22.125" style="27" customWidth="1"/>
    <col min="4612" max="4612" width="12.25" style="27" customWidth="1"/>
    <col min="4613" max="4858" width="8.75" style="27"/>
    <col min="4859" max="4859" width="17.75" style="27" customWidth="1"/>
    <col min="4860" max="4860" width="24.75" style="27" customWidth="1"/>
    <col min="4861" max="4861" width="19.625" style="27" bestFit="1" customWidth="1"/>
    <col min="4862" max="4862" width="11.5" style="27" customWidth="1"/>
    <col min="4863" max="4863" width="14.125" style="27" bestFit="1" customWidth="1"/>
    <col min="4864" max="4864" width="15.625" style="27" bestFit="1" customWidth="1"/>
    <col min="4865" max="4865" width="14.125" style="27" bestFit="1" customWidth="1"/>
    <col min="4866" max="4866" width="15.5" style="27" customWidth="1"/>
    <col min="4867" max="4867" width="22.125" style="27" customWidth="1"/>
    <col min="4868" max="4868" width="12.25" style="27" customWidth="1"/>
    <col min="4869" max="5114" width="8.75" style="27"/>
    <col min="5115" max="5115" width="17.75" style="27" customWidth="1"/>
    <col min="5116" max="5116" width="24.75" style="27" customWidth="1"/>
    <col min="5117" max="5117" width="19.625" style="27" bestFit="1" customWidth="1"/>
    <col min="5118" max="5118" width="11.5" style="27" customWidth="1"/>
    <col min="5119" max="5119" width="14.125" style="27" bestFit="1" customWidth="1"/>
    <col min="5120" max="5120" width="15.625" style="27" bestFit="1" customWidth="1"/>
    <col min="5121" max="5121" width="14.125" style="27" bestFit="1" customWidth="1"/>
    <col min="5122" max="5122" width="15.5" style="27" customWidth="1"/>
    <col min="5123" max="5123" width="22.125" style="27" customWidth="1"/>
    <col min="5124" max="5124" width="12.25" style="27" customWidth="1"/>
    <col min="5125" max="5370" width="8.75" style="27"/>
    <col min="5371" max="5371" width="17.75" style="27" customWidth="1"/>
    <col min="5372" max="5372" width="24.75" style="27" customWidth="1"/>
    <col min="5373" max="5373" width="19.625" style="27" bestFit="1" customWidth="1"/>
    <col min="5374" max="5374" width="11.5" style="27" customWidth="1"/>
    <col min="5375" max="5375" width="14.125" style="27" bestFit="1" customWidth="1"/>
    <col min="5376" max="5376" width="15.625" style="27" bestFit="1" customWidth="1"/>
    <col min="5377" max="5377" width="14.125" style="27" bestFit="1" customWidth="1"/>
    <col min="5378" max="5378" width="15.5" style="27" customWidth="1"/>
    <col min="5379" max="5379" width="22.125" style="27" customWidth="1"/>
    <col min="5380" max="5380" width="12.25" style="27" customWidth="1"/>
    <col min="5381" max="5626" width="8.75" style="27"/>
    <col min="5627" max="5627" width="17.75" style="27" customWidth="1"/>
    <col min="5628" max="5628" width="24.75" style="27" customWidth="1"/>
    <col min="5629" max="5629" width="19.625" style="27" bestFit="1" customWidth="1"/>
    <col min="5630" max="5630" width="11.5" style="27" customWidth="1"/>
    <col min="5631" max="5631" width="14.125" style="27" bestFit="1" customWidth="1"/>
    <col min="5632" max="5632" width="15.625" style="27" bestFit="1" customWidth="1"/>
    <col min="5633" max="5633" width="14.125" style="27" bestFit="1" customWidth="1"/>
    <col min="5634" max="5634" width="15.5" style="27" customWidth="1"/>
    <col min="5635" max="5635" width="22.125" style="27" customWidth="1"/>
    <col min="5636" max="5636" width="12.25" style="27" customWidth="1"/>
    <col min="5637" max="5882" width="8.75" style="27"/>
    <col min="5883" max="5883" width="17.75" style="27" customWidth="1"/>
    <col min="5884" max="5884" width="24.75" style="27" customWidth="1"/>
    <col min="5885" max="5885" width="19.625" style="27" bestFit="1" customWidth="1"/>
    <col min="5886" max="5886" width="11.5" style="27" customWidth="1"/>
    <col min="5887" max="5887" width="14.125" style="27" bestFit="1" customWidth="1"/>
    <col min="5888" max="5888" width="15.625" style="27" bestFit="1" customWidth="1"/>
    <col min="5889" max="5889" width="14.125" style="27" bestFit="1" customWidth="1"/>
    <col min="5890" max="5890" width="15.5" style="27" customWidth="1"/>
    <col min="5891" max="5891" width="22.125" style="27" customWidth="1"/>
    <col min="5892" max="5892" width="12.25" style="27" customWidth="1"/>
    <col min="5893" max="6138" width="8.75" style="27"/>
    <col min="6139" max="6139" width="17.75" style="27" customWidth="1"/>
    <col min="6140" max="6140" width="24.75" style="27" customWidth="1"/>
    <col min="6141" max="6141" width="19.625" style="27" bestFit="1" customWidth="1"/>
    <col min="6142" max="6142" width="11.5" style="27" customWidth="1"/>
    <col min="6143" max="6143" width="14.125" style="27" bestFit="1" customWidth="1"/>
    <col min="6144" max="6144" width="15.625" style="27" bestFit="1" customWidth="1"/>
    <col min="6145" max="6145" width="14.125" style="27" bestFit="1" customWidth="1"/>
    <col min="6146" max="6146" width="15.5" style="27" customWidth="1"/>
    <col min="6147" max="6147" width="22.125" style="27" customWidth="1"/>
    <col min="6148" max="6148" width="12.25" style="27" customWidth="1"/>
    <col min="6149" max="6394" width="8.75" style="27"/>
    <col min="6395" max="6395" width="17.75" style="27" customWidth="1"/>
    <col min="6396" max="6396" width="24.75" style="27" customWidth="1"/>
    <col min="6397" max="6397" width="19.625" style="27" bestFit="1" customWidth="1"/>
    <col min="6398" max="6398" width="11.5" style="27" customWidth="1"/>
    <col min="6399" max="6399" width="14.125" style="27" bestFit="1" customWidth="1"/>
    <col min="6400" max="6400" width="15.625" style="27" bestFit="1" customWidth="1"/>
    <col min="6401" max="6401" width="14.125" style="27" bestFit="1" customWidth="1"/>
    <col min="6402" max="6402" width="15.5" style="27" customWidth="1"/>
    <col min="6403" max="6403" width="22.125" style="27" customWidth="1"/>
    <col min="6404" max="6404" width="12.25" style="27" customWidth="1"/>
    <col min="6405" max="6650" width="8.75" style="27"/>
    <col min="6651" max="6651" width="17.75" style="27" customWidth="1"/>
    <col min="6652" max="6652" width="24.75" style="27" customWidth="1"/>
    <col min="6653" max="6653" width="19.625" style="27" bestFit="1" customWidth="1"/>
    <col min="6654" max="6654" width="11.5" style="27" customWidth="1"/>
    <col min="6655" max="6655" width="14.125" style="27" bestFit="1" customWidth="1"/>
    <col min="6656" max="6656" width="15.625" style="27" bestFit="1" customWidth="1"/>
    <col min="6657" max="6657" width="14.125" style="27" bestFit="1" customWidth="1"/>
    <col min="6658" max="6658" width="15.5" style="27" customWidth="1"/>
    <col min="6659" max="6659" width="22.125" style="27" customWidth="1"/>
    <col min="6660" max="6660" width="12.25" style="27" customWidth="1"/>
    <col min="6661" max="6906" width="8.75" style="27"/>
    <col min="6907" max="6907" width="17.75" style="27" customWidth="1"/>
    <col min="6908" max="6908" width="24.75" style="27" customWidth="1"/>
    <col min="6909" max="6909" width="19.625" style="27" bestFit="1" customWidth="1"/>
    <col min="6910" max="6910" width="11.5" style="27" customWidth="1"/>
    <col min="6911" max="6911" width="14.125" style="27" bestFit="1" customWidth="1"/>
    <col min="6912" max="6912" width="15.625" style="27" bestFit="1" customWidth="1"/>
    <col min="6913" max="6913" width="14.125" style="27" bestFit="1" customWidth="1"/>
    <col min="6914" max="6914" width="15.5" style="27" customWidth="1"/>
    <col min="6915" max="6915" width="22.125" style="27" customWidth="1"/>
    <col min="6916" max="6916" width="12.25" style="27" customWidth="1"/>
    <col min="6917" max="7162" width="8.75" style="27"/>
    <col min="7163" max="7163" width="17.75" style="27" customWidth="1"/>
    <col min="7164" max="7164" width="24.75" style="27" customWidth="1"/>
    <col min="7165" max="7165" width="19.625" style="27" bestFit="1" customWidth="1"/>
    <col min="7166" max="7166" width="11.5" style="27" customWidth="1"/>
    <col min="7167" max="7167" width="14.125" style="27" bestFit="1" customWidth="1"/>
    <col min="7168" max="7168" width="15.625" style="27" bestFit="1" customWidth="1"/>
    <col min="7169" max="7169" width="14.125" style="27" bestFit="1" customWidth="1"/>
    <col min="7170" max="7170" width="15.5" style="27" customWidth="1"/>
    <col min="7171" max="7171" width="22.125" style="27" customWidth="1"/>
    <col min="7172" max="7172" width="12.25" style="27" customWidth="1"/>
    <col min="7173" max="7418" width="8.75" style="27"/>
    <col min="7419" max="7419" width="17.75" style="27" customWidth="1"/>
    <col min="7420" max="7420" width="24.75" style="27" customWidth="1"/>
    <col min="7421" max="7421" width="19.625" style="27" bestFit="1" customWidth="1"/>
    <col min="7422" max="7422" width="11.5" style="27" customWidth="1"/>
    <col min="7423" max="7423" width="14.125" style="27" bestFit="1" customWidth="1"/>
    <col min="7424" max="7424" width="15.625" style="27" bestFit="1" customWidth="1"/>
    <col min="7425" max="7425" width="14.125" style="27" bestFit="1" customWidth="1"/>
    <col min="7426" max="7426" width="15.5" style="27" customWidth="1"/>
    <col min="7427" max="7427" width="22.125" style="27" customWidth="1"/>
    <col min="7428" max="7428" width="12.25" style="27" customWidth="1"/>
    <col min="7429" max="7674" width="8.75" style="27"/>
    <col min="7675" max="7675" width="17.75" style="27" customWidth="1"/>
    <col min="7676" max="7676" width="24.75" style="27" customWidth="1"/>
    <col min="7677" max="7677" width="19.625" style="27" bestFit="1" customWidth="1"/>
    <col min="7678" max="7678" width="11.5" style="27" customWidth="1"/>
    <col min="7679" max="7679" width="14.125" style="27" bestFit="1" customWidth="1"/>
    <col min="7680" max="7680" width="15.625" style="27" bestFit="1" customWidth="1"/>
    <col min="7681" max="7681" width="14.125" style="27" bestFit="1" customWidth="1"/>
    <col min="7682" max="7682" width="15.5" style="27" customWidth="1"/>
    <col min="7683" max="7683" width="22.125" style="27" customWidth="1"/>
    <col min="7684" max="7684" width="12.25" style="27" customWidth="1"/>
    <col min="7685" max="7930" width="8.75" style="27"/>
    <col min="7931" max="7931" width="17.75" style="27" customWidth="1"/>
    <col min="7932" max="7932" width="24.75" style="27" customWidth="1"/>
    <col min="7933" max="7933" width="19.625" style="27" bestFit="1" customWidth="1"/>
    <col min="7934" max="7934" width="11.5" style="27" customWidth="1"/>
    <col min="7935" max="7935" width="14.125" style="27" bestFit="1" customWidth="1"/>
    <col min="7936" max="7936" width="15.625" style="27" bestFit="1" customWidth="1"/>
    <col min="7937" max="7937" width="14.125" style="27" bestFit="1" customWidth="1"/>
    <col min="7938" max="7938" width="15.5" style="27" customWidth="1"/>
    <col min="7939" max="7939" width="22.125" style="27" customWidth="1"/>
    <col min="7940" max="7940" width="12.25" style="27" customWidth="1"/>
    <col min="7941" max="8186" width="8.75" style="27"/>
    <col min="8187" max="8187" width="17.75" style="27" customWidth="1"/>
    <col min="8188" max="8188" width="24.75" style="27" customWidth="1"/>
    <col min="8189" max="8189" width="19.625" style="27" bestFit="1" customWidth="1"/>
    <col min="8190" max="8190" width="11.5" style="27" customWidth="1"/>
    <col min="8191" max="8191" width="14.125" style="27" bestFit="1" customWidth="1"/>
    <col min="8192" max="8192" width="15.625" style="27" bestFit="1" customWidth="1"/>
    <col min="8193" max="8193" width="14.125" style="27" bestFit="1" customWidth="1"/>
    <col min="8194" max="8194" width="15.5" style="27" customWidth="1"/>
    <col min="8195" max="8195" width="22.125" style="27" customWidth="1"/>
    <col min="8196" max="8196" width="12.25" style="27" customWidth="1"/>
    <col min="8197" max="8442" width="8.75" style="27"/>
    <col min="8443" max="8443" width="17.75" style="27" customWidth="1"/>
    <col min="8444" max="8444" width="24.75" style="27" customWidth="1"/>
    <col min="8445" max="8445" width="19.625" style="27" bestFit="1" customWidth="1"/>
    <col min="8446" max="8446" width="11.5" style="27" customWidth="1"/>
    <col min="8447" max="8447" width="14.125" style="27" bestFit="1" customWidth="1"/>
    <col min="8448" max="8448" width="15.625" style="27" bestFit="1" customWidth="1"/>
    <col min="8449" max="8449" width="14.125" style="27" bestFit="1" customWidth="1"/>
    <col min="8450" max="8450" width="15.5" style="27" customWidth="1"/>
    <col min="8451" max="8451" width="22.125" style="27" customWidth="1"/>
    <col min="8452" max="8452" width="12.25" style="27" customWidth="1"/>
    <col min="8453" max="8698" width="8.75" style="27"/>
    <col min="8699" max="8699" width="17.75" style="27" customWidth="1"/>
    <col min="8700" max="8700" width="24.75" style="27" customWidth="1"/>
    <col min="8701" max="8701" width="19.625" style="27" bestFit="1" customWidth="1"/>
    <col min="8702" max="8702" width="11.5" style="27" customWidth="1"/>
    <col min="8703" max="8703" width="14.125" style="27" bestFit="1" customWidth="1"/>
    <col min="8704" max="8704" width="15.625" style="27" bestFit="1" customWidth="1"/>
    <col min="8705" max="8705" width="14.125" style="27" bestFit="1" customWidth="1"/>
    <col min="8706" max="8706" width="15.5" style="27" customWidth="1"/>
    <col min="8707" max="8707" width="22.125" style="27" customWidth="1"/>
    <col min="8708" max="8708" width="12.25" style="27" customWidth="1"/>
    <col min="8709" max="8954" width="8.75" style="27"/>
    <col min="8955" max="8955" width="17.75" style="27" customWidth="1"/>
    <col min="8956" max="8956" width="24.75" style="27" customWidth="1"/>
    <col min="8957" max="8957" width="19.625" style="27" bestFit="1" customWidth="1"/>
    <col min="8958" max="8958" width="11.5" style="27" customWidth="1"/>
    <col min="8959" max="8959" width="14.125" style="27" bestFit="1" customWidth="1"/>
    <col min="8960" max="8960" width="15.625" style="27" bestFit="1" customWidth="1"/>
    <col min="8961" max="8961" width="14.125" style="27" bestFit="1" customWidth="1"/>
    <col min="8962" max="8962" width="15.5" style="27" customWidth="1"/>
    <col min="8963" max="8963" width="22.125" style="27" customWidth="1"/>
    <col min="8964" max="8964" width="12.25" style="27" customWidth="1"/>
    <col min="8965" max="9210" width="8.75" style="27"/>
    <col min="9211" max="9211" width="17.75" style="27" customWidth="1"/>
    <col min="9212" max="9212" width="24.75" style="27" customWidth="1"/>
    <col min="9213" max="9213" width="19.625" style="27" bestFit="1" customWidth="1"/>
    <col min="9214" max="9214" width="11.5" style="27" customWidth="1"/>
    <col min="9215" max="9215" width="14.125" style="27" bestFit="1" customWidth="1"/>
    <col min="9216" max="9216" width="15.625" style="27" bestFit="1" customWidth="1"/>
    <col min="9217" max="9217" width="14.125" style="27" bestFit="1" customWidth="1"/>
    <col min="9218" max="9218" width="15.5" style="27" customWidth="1"/>
    <col min="9219" max="9219" width="22.125" style="27" customWidth="1"/>
    <col min="9220" max="9220" width="12.25" style="27" customWidth="1"/>
    <col min="9221" max="9466" width="8.75" style="27"/>
    <col min="9467" max="9467" width="17.75" style="27" customWidth="1"/>
    <col min="9468" max="9468" width="24.75" style="27" customWidth="1"/>
    <col min="9469" max="9469" width="19.625" style="27" bestFit="1" customWidth="1"/>
    <col min="9470" max="9470" width="11.5" style="27" customWidth="1"/>
    <col min="9471" max="9471" width="14.125" style="27" bestFit="1" customWidth="1"/>
    <col min="9472" max="9472" width="15.625" style="27" bestFit="1" customWidth="1"/>
    <col min="9473" max="9473" width="14.125" style="27" bestFit="1" customWidth="1"/>
    <col min="9474" max="9474" width="15.5" style="27" customWidth="1"/>
    <col min="9475" max="9475" width="22.125" style="27" customWidth="1"/>
    <col min="9476" max="9476" width="12.25" style="27" customWidth="1"/>
    <col min="9477" max="9722" width="8.75" style="27"/>
    <col min="9723" max="9723" width="17.75" style="27" customWidth="1"/>
    <col min="9724" max="9724" width="24.75" style="27" customWidth="1"/>
    <col min="9725" max="9725" width="19.625" style="27" bestFit="1" customWidth="1"/>
    <col min="9726" max="9726" width="11.5" style="27" customWidth="1"/>
    <col min="9727" max="9727" width="14.125" style="27" bestFit="1" customWidth="1"/>
    <col min="9728" max="9728" width="15.625" style="27" bestFit="1" customWidth="1"/>
    <col min="9729" max="9729" width="14.125" style="27" bestFit="1" customWidth="1"/>
    <col min="9730" max="9730" width="15.5" style="27" customWidth="1"/>
    <col min="9731" max="9731" width="22.125" style="27" customWidth="1"/>
    <col min="9732" max="9732" width="12.25" style="27" customWidth="1"/>
    <col min="9733" max="9978" width="8.75" style="27"/>
    <col min="9979" max="9979" width="17.75" style="27" customWidth="1"/>
    <col min="9980" max="9980" width="24.75" style="27" customWidth="1"/>
    <col min="9981" max="9981" width="19.625" style="27" bestFit="1" customWidth="1"/>
    <col min="9982" max="9982" width="11.5" style="27" customWidth="1"/>
    <col min="9983" max="9983" width="14.125" style="27" bestFit="1" customWidth="1"/>
    <col min="9984" max="9984" width="15.625" style="27" bestFit="1" customWidth="1"/>
    <col min="9985" max="9985" width="14.125" style="27" bestFit="1" customWidth="1"/>
    <col min="9986" max="9986" width="15.5" style="27" customWidth="1"/>
    <col min="9987" max="9987" width="22.125" style="27" customWidth="1"/>
    <col min="9988" max="9988" width="12.25" style="27" customWidth="1"/>
    <col min="9989" max="10234" width="8.75" style="27"/>
    <col min="10235" max="10235" width="17.75" style="27" customWidth="1"/>
    <col min="10236" max="10236" width="24.75" style="27" customWidth="1"/>
    <col min="10237" max="10237" width="19.625" style="27" bestFit="1" customWidth="1"/>
    <col min="10238" max="10238" width="11.5" style="27" customWidth="1"/>
    <col min="10239" max="10239" width="14.125" style="27" bestFit="1" customWidth="1"/>
    <col min="10240" max="10240" width="15.625" style="27" bestFit="1" customWidth="1"/>
    <col min="10241" max="10241" width="14.125" style="27" bestFit="1" customWidth="1"/>
    <col min="10242" max="10242" width="15.5" style="27" customWidth="1"/>
    <col min="10243" max="10243" width="22.125" style="27" customWidth="1"/>
    <col min="10244" max="10244" width="12.25" style="27" customWidth="1"/>
    <col min="10245" max="10490" width="8.75" style="27"/>
    <col min="10491" max="10491" width="17.75" style="27" customWidth="1"/>
    <col min="10492" max="10492" width="24.75" style="27" customWidth="1"/>
    <col min="10493" max="10493" width="19.625" style="27" bestFit="1" customWidth="1"/>
    <col min="10494" max="10494" width="11.5" style="27" customWidth="1"/>
    <col min="10495" max="10495" width="14.125" style="27" bestFit="1" customWidth="1"/>
    <col min="10496" max="10496" width="15.625" style="27" bestFit="1" customWidth="1"/>
    <col min="10497" max="10497" width="14.125" style="27" bestFit="1" customWidth="1"/>
    <col min="10498" max="10498" width="15.5" style="27" customWidth="1"/>
    <col min="10499" max="10499" width="22.125" style="27" customWidth="1"/>
    <col min="10500" max="10500" width="12.25" style="27" customWidth="1"/>
    <col min="10501" max="10746" width="8.75" style="27"/>
    <col min="10747" max="10747" width="17.75" style="27" customWidth="1"/>
    <col min="10748" max="10748" width="24.75" style="27" customWidth="1"/>
    <col min="10749" max="10749" width="19.625" style="27" bestFit="1" customWidth="1"/>
    <col min="10750" max="10750" width="11.5" style="27" customWidth="1"/>
    <col min="10751" max="10751" width="14.125" style="27" bestFit="1" customWidth="1"/>
    <col min="10752" max="10752" width="15.625" style="27" bestFit="1" customWidth="1"/>
    <col min="10753" max="10753" width="14.125" style="27" bestFit="1" customWidth="1"/>
    <col min="10754" max="10754" width="15.5" style="27" customWidth="1"/>
    <col min="10755" max="10755" width="22.125" style="27" customWidth="1"/>
    <col min="10756" max="10756" width="12.25" style="27" customWidth="1"/>
    <col min="10757" max="11002" width="8.75" style="27"/>
    <col min="11003" max="11003" width="17.75" style="27" customWidth="1"/>
    <col min="11004" max="11004" width="24.75" style="27" customWidth="1"/>
    <col min="11005" max="11005" width="19.625" style="27" bestFit="1" customWidth="1"/>
    <col min="11006" max="11006" width="11.5" style="27" customWidth="1"/>
    <col min="11007" max="11007" width="14.125" style="27" bestFit="1" customWidth="1"/>
    <col min="11008" max="11008" width="15.625" style="27" bestFit="1" customWidth="1"/>
    <col min="11009" max="11009" width="14.125" style="27" bestFit="1" customWidth="1"/>
    <col min="11010" max="11010" width="15.5" style="27" customWidth="1"/>
    <col min="11011" max="11011" width="22.125" style="27" customWidth="1"/>
    <col min="11012" max="11012" width="12.25" style="27" customWidth="1"/>
    <col min="11013" max="11258" width="8.75" style="27"/>
    <col min="11259" max="11259" width="17.75" style="27" customWidth="1"/>
    <col min="11260" max="11260" width="24.75" style="27" customWidth="1"/>
    <col min="11261" max="11261" width="19.625" style="27" bestFit="1" customWidth="1"/>
    <col min="11262" max="11262" width="11.5" style="27" customWidth="1"/>
    <col min="11263" max="11263" width="14.125" style="27" bestFit="1" customWidth="1"/>
    <col min="11264" max="11264" width="15.625" style="27" bestFit="1" customWidth="1"/>
    <col min="11265" max="11265" width="14.125" style="27" bestFit="1" customWidth="1"/>
    <col min="11266" max="11266" width="15.5" style="27" customWidth="1"/>
    <col min="11267" max="11267" width="22.125" style="27" customWidth="1"/>
    <col min="11268" max="11268" width="12.25" style="27" customWidth="1"/>
    <col min="11269" max="11514" width="8.75" style="27"/>
    <col min="11515" max="11515" width="17.75" style="27" customWidth="1"/>
    <col min="11516" max="11516" width="24.75" style="27" customWidth="1"/>
    <col min="11517" max="11517" width="19.625" style="27" bestFit="1" customWidth="1"/>
    <col min="11518" max="11518" width="11.5" style="27" customWidth="1"/>
    <col min="11519" max="11519" width="14.125" style="27" bestFit="1" customWidth="1"/>
    <col min="11520" max="11520" width="15.625" style="27" bestFit="1" customWidth="1"/>
    <col min="11521" max="11521" width="14.125" style="27" bestFit="1" customWidth="1"/>
    <col min="11522" max="11522" width="15.5" style="27" customWidth="1"/>
    <col min="11523" max="11523" width="22.125" style="27" customWidth="1"/>
    <col min="11524" max="11524" width="12.25" style="27" customWidth="1"/>
    <col min="11525" max="11770" width="8.75" style="27"/>
    <col min="11771" max="11771" width="17.75" style="27" customWidth="1"/>
    <col min="11772" max="11772" width="24.75" style="27" customWidth="1"/>
    <col min="11773" max="11773" width="19.625" style="27" bestFit="1" customWidth="1"/>
    <col min="11774" max="11774" width="11.5" style="27" customWidth="1"/>
    <col min="11775" max="11775" width="14.125" style="27" bestFit="1" customWidth="1"/>
    <col min="11776" max="11776" width="15.625" style="27" bestFit="1" customWidth="1"/>
    <col min="11777" max="11777" width="14.125" style="27" bestFit="1" customWidth="1"/>
    <col min="11778" max="11778" width="15.5" style="27" customWidth="1"/>
    <col min="11779" max="11779" width="22.125" style="27" customWidth="1"/>
    <col min="11780" max="11780" width="12.25" style="27" customWidth="1"/>
    <col min="11781" max="12026" width="8.75" style="27"/>
    <col min="12027" max="12027" width="17.75" style="27" customWidth="1"/>
    <col min="12028" max="12028" width="24.75" style="27" customWidth="1"/>
    <col min="12029" max="12029" width="19.625" style="27" bestFit="1" customWidth="1"/>
    <col min="12030" max="12030" width="11.5" style="27" customWidth="1"/>
    <col min="12031" max="12031" width="14.125" style="27" bestFit="1" customWidth="1"/>
    <col min="12032" max="12032" width="15.625" style="27" bestFit="1" customWidth="1"/>
    <col min="12033" max="12033" width="14.125" style="27" bestFit="1" customWidth="1"/>
    <col min="12034" max="12034" width="15.5" style="27" customWidth="1"/>
    <col min="12035" max="12035" width="22.125" style="27" customWidth="1"/>
    <col min="12036" max="12036" width="12.25" style="27" customWidth="1"/>
    <col min="12037" max="12282" width="8.75" style="27"/>
    <col min="12283" max="12283" width="17.75" style="27" customWidth="1"/>
    <col min="12284" max="12284" width="24.75" style="27" customWidth="1"/>
    <col min="12285" max="12285" width="19.625" style="27" bestFit="1" customWidth="1"/>
    <col min="12286" max="12286" width="11.5" style="27" customWidth="1"/>
    <col min="12287" max="12287" width="14.125" style="27" bestFit="1" customWidth="1"/>
    <col min="12288" max="12288" width="15.625" style="27" bestFit="1" customWidth="1"/>
    <col min="12289" max="12289" width="14.125" style="27" bestFit="1" customWidth="1"/>
    <col min="12290" max="12290" width="15.5" style="27" customWidth="1"/>
    <col min="12291" max="12291" width="22.125" style="27" customWidth="1"/>
    <col min="12292" max="12292" width="12.25" style="27" customWidth="1"/>
    <col min="12293" max="12538" width="8.75" style="27"/>
    <col min="12539" max="12539" width="17.75" style="27" customWidth="1"/>
    <col min="12540" max="12540" width="24.75" style="27" customWidth="1"/>
    <col min="12541" max="12541" width="19.625" style="27" bestFit="1" customWidth="1"/>
    <col min="12542" max="12542" width="11.5" style="27" customWidth="1"/>
    <col min="12543" max="12543" width="14.125" style="27" bestFit="1" customWidth="1"/>
    <col min="12544" max="12544" width="15.625" style="27" bestFit="1" customWidth="1"/>
    <col min="12545" max="12545" width="14.125" style="27" bestFit="1" customWidth="1"/>
    <col min="12546" max="12546" width="15.5" style="27" customWidth="1"/>
    <col min="12547" max="12547" width="22.125" style="27" customWidth="1"/>
    <col min="12548" max="12548" width="12.25" style="27" customWidth="1"/>
    <col min="12549" max="12794" width="8.75" style="27"/>
    <col min="12795" max="12795" width="17.75" style="27" customWidth="1"/>
    <col min="12796" max="12796" width="24.75" style="27" customWidth="1"/>
    <col min="12797" max="12797" width="19.625" style="27" bestFit="1" customWidth="1"/>
    <col min="12798" max="12798" width="11.5" style="27" customWidth="1"/>
    <col min="12799" max="12799" width="14.125" style="27" bestFit="1" customWidth="1"/>
    <col min="12800" max="12800" width="15.625" style="27" bestFit="1" customWidth="1"/>
    <col min="12801" max="12801" width="14.125" style="27" bestFit="1" customWidth="1"/>
    <col min="12802" max="12802" width="15.5" style="27" customWidth="1"/>
    <col min="12803" max="12803" width="22.125" style="27" customWidth="1"/>
    <col min="12804" max="12804" width="12.25" style="27" customWidth="1"/>
    <col min="12805" max="13050" width="8.75" style="27"/>
    <col min="13051" max="13051" width="17.75" style="27" customWidth="1"/>
    <col min="13052" max="13052" width="24.75" style="27" customWidth="1"/>
    <col min="13053" max="13053" width="19.625" style="27" bestFit="1" customWidth="1"/>
    <col min="13054" max="13054" width="11.5" style="27" customWidth="1"/>
    <col min="13055" max="13055" width="14.125" style="27" bestFit="1" customWidth="1"/>
    <col min="13056" max="13056" width="15.625" style="27" bestFit="1" customWidth="1"/>
    <col min="13057" max="13057" width="14.125" style="27" bestFit="1" customWidth="1"/>
    <col min="13058" max="13058" width="15.5" style="27" customWidth="1"/>
    <col min="13059" max="13059" width="22.125" style="27" customWidth="1"/>
    <col min="13060" max="13060" width="12.25" style="27" customWidth="1"/>
    <col min="13061" max="13306" width="8.75" style="27"/>
    <col min="13307" max="13307" width="17.75" style="27" customWidth="1"/>
    <col min="13308" max="13308" width="24.75" style="27" customWidth="1"/>
    <col min="13309" max="13309" width="19.625" style="27" bestFit="1" customWidth="1"/>
    <col min="13310" max="13310" width="11.5" style="27" customWidth="1"/>
    <col min="13311" max="13311" width="14.125" style="27" bestFit="1" customWidth="1"/>
    <col min="13312" max="13312" width="15.625" style="27" bestFit="1" customWidth="1"/>
    <col min="13313" max="13313" width="14.125" style="27" bestFit="1" customWidth="1"/>
    <col min="13314" max="13314" width="15.5" style="27" customWidth="1"/>
    <col min="13315" max="13315" width="22.125" style="27" customWidth="1"/>
    <col min="13316" max="13316" width="12.25" style="27" customWidth="1"/>
    <col min="13317" max="13562" width="8.75" style="27"/>
    <col min="13563" max="13563" width="17.75" style="27" customWidth="1"/>
    <col min="13564" max="13564" width="24.75" style="27" customWidth="1"/>
    <col min="13565" max="13565" width="19.625" style="27" bestFit="1" customWidth="1"/>
    <col min="13566" max="13566" width="11.5" style="27" customWidth="1"/>
    <col min="13567" max="13567" width="14.125" style="27" bestFit="1" customWidth="1"/>
    <col min="13568" max="13568" width="15.625" style="27" bestFit="1" customWidth="1"/>
    <col min="13569" max="13569" width="14.125" style="27" bestFit="1" customWidth="1"/>
    <col min="13570" max="13570" width="15.5" style="27" customWidth="1"/>
    <col min="13571" max="13571" width="22.125" style="27" customWidth="1"/>
    <col min="13572" max="13572" width="12.25" style="27" customWidth="1"/>
    <col min="13573" max="13818" width="8.75" style="27"/>
    <col min="13819" max="13819" width="17.75" style="27" customWidth="1"/>
    <col min="13820" max="13820" width="24.75" style="27" customWidth="1"/>
    <col min="13821" max="13821" width="19.625" style="27" bestFit="1" customWidth="1"/>
    <col min="13822" max="13822" width="11.5" style="27" customWidth="1"/>
    <col min="13823" max="13823" width="14.125" style="27" bestFit="1" customWidth="1"/>
    <col min="13824" max="13824" width="15.625" style="27" bestFit="1" customWidth="1"/>
    <col min="13825" max="13825" width="14.125" style="27" bestFit="1" customWidth="1"/>
    <col min="13826" max="13826" width="15.5" style="27" customWidth="1"/>
    <col min="13827" max="13827" width="22.125" style="27" customWidth="1"/>
    <col min="13828" max="13828" width="12.25" style="27" customWidth="1"/>
    <col min="13829" max="14074" width="8.75" style="27"/>
    <col min="14075" max="14075" width="17.75" style="27" customWidth="1"/>
    <col min="14076" max="14076" width="24.75" style="27" customWidth="1"/>
    <col min="14077" max="14077" width="19.625" style="27" bestFit="1" customWidth="1"/>
    <col min="14078" max="14078" width="11.5" style="27" customWidth="1"/>
    <col min="14079" max="14079" width="14.125" style="27" bestFit="1" customWidth="1"/>
    <col min="14080" max="14080" width="15.625" style="27" bestFit="1" customWidth="1"/>
    <col min="14081" max="14081" width="14.125" style="27" bestFit="1" customWidth="1"/>
    <col min="14082" max="14082" width="15.5" style="27" customWidth="1"/>
    <col min="14083" max="14083" width="22.125" style="27" customWidth="1"/>
    <col min="14084" max="14084" width="12.25" style="27" customWidth="1"/>
    <col min="14085" max="14330" width="8.75" style="27"/>
    <col min="14331" max="14331" width="17.75" style="27" customWidth="1"/>
    <col min="14332" max="14332" width="24.75" style="27" customWidth="1"/>
    <col min="14333" max="14333" width="19.625" style="27" bestFit="1" customWidth="1"/>
    <col min="14334" max="14334" width="11.5" style="27" customWidth="1"/>
    <col min="14335" max="14335" width="14.125" style="27" bestFit="1" customWidth="1"/>
    <col min="14336" max="14336" width="15.625" style="27" bestFit="1" customWidth="1"/>
    <col min="14337" max="14337" width="14.125" style="27" bestFit="1" customWidth="1"/>
    <col min="14338" max="14338" width="15.5" style="27" customWidth="1"/>
    <col min="14339" max="14339" width="22.125" style="27" customWidth="1"/>
    <col min="14340" max="14340" width="12.25" style="27" customWidth="1"/>
    <col min="14341" max="14586" width="8.75" style="27"/>
    <col min="14587" max="14587" width="17.75" style="27" customWidth="1"/>
    <col min="14588" max="14588" width="24.75" style="27" customWidth="1"/>
    <col min="14589" max="14589" width="19.625" style="27" bestFit="1" customWidth="1"/>
    <col min="14590" max="14590" width="11.5" style="27" customWidth="1"/>
    <col min="14591" max="14591" width="14.125" style="27" bestFit="1" customWidth="1"/>
    <col min="14592" max="14592" width="15.625" style="27" bestFit="1" customWidth="1"/>
    <col min="14593" max="14593" width="14.125" style="27" bestFit="1" customWidth="1"/>
    <col min="14594" max="14594" width="15.5" style="27" customWidth="1"/>
    <col min="14595" max="14595" width="22.125" style="27" customWidth="1"/>
    <col min="14596" max="14596" width="12.25" style="27" customWidth="1"/>
    <col min="14597" max="14842" width="8.75" style="27"/>
    <col min="14843" max="14843" width="17.75" style="27" customWidth="1"/>
    <col min="14844" max="14844" width="24.75" style="27" customWidth="1"/>
    <col min="14845" max="14845" width="19.625" style="27" bestFit="1" customWidth="1"/>
    <col min="14846" max="14846" width="11.5" style="27" customWidth="1"/>
    <col min="14847" max="14847" width="14.125" style="27" bestFit="1" customWidth="1"/>
    <col min="14848" max="14848" width="15.625" style="27" bestFit="1" customWidth="1"/>
    <col min="14849" max="14849" width="14.125" style="27" bestFit="1" customWidth="1"/>
    <col min="14850" max="14850" width="15.5" style="27" customWidth="1"/>
    <col min="14851" max="14851" width="22.125" style="27" customWidth="1"/>
    <col min="14852" max="14852" width="12.25" style="27" customWidth="1"/>
    <col min="14853" max="15098" width="8.75" style="27"/>
    <col min="15099" max="15099" width="17.75" style="27" customWidth="1"/>
    <col min="15100" max="15100" width="24.75" style="27" customWidth="1"/>
    <col min="15101" max="15101" width="19.625" style="27" bestFit="1" customWidth="1"/>
    <col min="15102" max="15102" width="11.5" style="27" customWidth="1"/>
    <col min="15103" max="15103" width="14.125" style="27" bestFit="1" customWidth="1"/>
    <col min="15104" max="15104" width="15.625" style="27" bestFit="1" customWidth="1"/>
    <col min="15105" max="15105" width="14.125" style="27" bestFit="1" customWidth="1"/>
    <col min="15106" max="15106" width="15.5" style="27" customWidth="1"/>
    <col min="15107" max="15107" width="22.125" style="27" customWidth="1"/>
    <col min="15108" max="15108" width="12.25" style="27" customWidth="1"/>
    <col min="15109" max="15354" width="8.75" style="27"/>
    <col min="15355" max="15355" width="17.75" style="27" customWidth="1"/>
    <col min="15356" max="15356" width="24.75" style="27" customWidth="1"/>
    <col min="15357" max="15357" width="19.625" style="27" bestFit="1" customWidth="1"/>
    <col min="15358" max="15358" width="11.5" style="27" customWidth="1"/>
    <col min="15359" max="15359" width="14.125" style="27" bestFit="1" customWidth="1"/>
    <col min="15360" max="15360" width="15.625" style="27" bestFit="1" customWidth="1"/>
    <col min="15361" max="15361" width="14.125" style="27" bestFit="1" customWidth="1"/>
    <col min="15362" max="15362" width="15.5" style="27" customWidth="1"/>
    <col min="15363" max="15363" width="22.125" style="27" customWidth="1"/>
    <col min="15364" max="15364" width="12.25" style="27" customWidth="1"/>
    <col min="15365" max="15610" width="8.75" style="27"/>
    <col min="15611" max="15611" width="17.75" style="27" customWidth="1"/>
    <col min="15612" max="15612" width="24.75" style="27" customWidth="1"/>
    <col min="15613" max="15613" width="19.625" style="27" bestFit="1" customWidth="1"/>
    <col min="15614" max="15614" width="11.5" style="27" customWidth="1"/>
    <col min="15615" max="15615" width="14.125" style="27" bestFit="1" customWidth="1"/>
    <col min="15616" max="15616" width="15.625" style="27" bestFit="1" customWidth="1"/>
    <col min="15617" max="15617" width="14.125" style="27" bestFit="1" customWidth="1"/>
    <col min="15618" max="15618" width="15.5" style="27" customWidth="1"/>
    <col min="15619" max="15619" width="22.125" style="27" customWidth="1"/>
    <col min="15620" max="15620" width="12.25" style="27" customWidth="1"/>
    <col min="15621" max="15866" width="8.75" style="27"/>
    <col min="15867" max="15867" width="17.75" style="27" customWidth="1"/>
    <col min="15868" max="15868" width="24.75" style="27" customWidth="1"/>
    <col min="15869" max="15869" width="19.625" style="27" bestFit="1" customWidth="1"/>
    <col min="15870" max="15870" width="11.5" style="27" customWidth="1"/>
    <col min="15871" max="15871" width="14.125" style="27" bestFit="1" customWidth="1"/>
    <col min="15872" max="15872" width="15.625" style="27" bestFit="1" customWidth="1"/>
    <col min="15873" max="15873" width="14.125" style="27" bestFit="1" customWidth="1"/>
    <col min="15874" max="15874" width="15.5" style="27" customWidth="1"/>
    <col min="15875" max="15875" width="22.125" style="27" customWidth="1"/>
    <col min="15876" max="15876" width="12.25" style="27" customWidth="1"/>
    <col min="15877" max="16122" width="8.75" style="27"/>
    <col min="16123" max="16123" width="17.75" style="27" customWidth="1"/>
    <col min="16124" max="16124" width="24.75" style="27" customWidth="1"/>
    <col min="16125" max="16125" width="19.625" style="27" bestFit="1" customWidth="1"/>
    <col min="16126" max="16126" width="11.5" style="27" customWidth="1"/>
    <col min="16127" max="16127" width="14.125" style="27" bestFit="1" customWidth="1"/>
    <col min="16128" max="16128" width="15.625" style="27" bestFit="1" customWidth="1"/>
    <col min="16129" max="16129" width="14.125" style="27" bestFit="1" customWidth="1"/>
    <col min="16130" max="16130" width="15.5" style="27" customWidth="1"/>
    <col min="16131" max="16131" width="22.125" style="27" customWidth="1"/>
    <col min="16132" max="16132" width="12.25" style="27" customWidth="1"/>
    <col min="16133" max="16384" width="8.75" style="27"/>
  </cols>
  <sheetData>
    <row r="1" spans="1:17" s="5" customFormat="1" ht="15">
      <c r="A1" s="1" t="s">
        <v>0</v>
      </c>
      <c r="B1" s="2"/>
      <c r="C1" s="3"/>
      <c r="D1" s="3"/>
      <c r="E1" s="3"/>
      <c r="F1" s="3"/>
      <c r="G1" s="132"/>
      <c r="H1" s="49"/>
      <c r="I1" s="3"/>
      <c r="J1" s="3"/>
      <c r="K1" s="3"/>
      <c r="L1" s="4"/>
    </row>
    <row r="2" spans="1:17" s="5" customFormat="1" ht="15">
      <c r="A2" s="1" t="s">
        <v>1</v>
      </c>
      <c r="B2" s="2"/>
      <c r="C2" s="3"/>
      <c r="D2" s="3"/>
      <c r="E2" s="3"/>
      <c r="F2" s="3"/>
      <c r="G2" s="132"/>
      <c r="H2" s="49"/>
      <c r="I2" s="3"/>
      <c r="J2" s="3"/>
      <c r="K2" s="3"/>
      <c r="L2" s="4"/>
    </row>
    <row r="3" spans="1:17" s="6" customFormat="1" ht="41.25" customHeight="1">
      <c r="A3" s="177" t="s">
        <v>2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</row>
    <row r="4" spans="1:17" s="6" customFormat="1" ht="15">
      <c r="A4" s="7" t="s">
        <v>3</v>
      </c>
      <c r="B4" s="8" t="s">
        <v>4</v>
      </c>
      <c r="C4" s="9"/>
      <c r="D4" s="9"/>
      <c r="E4" s="9"/>
      <c r="F4" s="9"/>
      <c r="G4" s="133"/>
      <c r="H4" s="50"/>
      <c r="I4" s="9"/>
      <c r="J4" s="10" t="s">
        <v>5</v>
      </c>
      <c r="K4" s="151" t="s">
        <v>117</v>
      </c>
      <c r="L4" s="11"/>
    </row>
    <row r="5" spans="1:17" s="6" customFormat="1" ht="15">
      <c r="A5" s="7"/>
      <c r="B5" s="8" t="s">
        <v>6</v>
      </c>
      <c r="C5" s="9"/>
      <c r="D5" s="9"/>
      <c r="E5" s="9"/>
      <c r="F5" s="9"/>
      <c r="G5" s="133"/>
      <c r="H5" s="50"/>
      <c r="I5" s="9"/>
      <c r="J5" s="10" t="s">
        <v>7</v>
      </c>
      <c r="K5" s="12">
        <v>45009</v>
      </c>
      <c r="L5" s="11"/>
      <c r="N5" s="176">
        <f>K5+45</f>
        <v>45054</v>
      </c>
    </row>
    <row r="6" spans="1:17" s="6" customFormat="1" ht="75">
      <c r="A6" s="7"/>
      <c r="B6" s="8" t="s">
        <v>8</v>
      </c>
      <c r="C6" s="9"/>
      <c r="D6" s="9"/>
      <c r="E6" s="9"/>
      <c r="F6" s="9"/>
      <c r="G6" s="133"/>
      <c r="H6" s="50"/>
      <c r="I6" s="9"/>
      <c r="J6" s="10" t="s">
        <v>9</v>
      </c>
      <c r="K6" s="142" t="str">
        <f>B16</f>
        <v>111123021000016-1.1
111123021000016-2.1
111123021000016-3.1
111123021000016-4.1
111123021000016-5.1</v>
      </c>
      <c r="L6" s="11"/>
    </row>
    <row r="7" spans="1:17" s="6" customFormat="1" ht="15">
      <c r="A7" s="7"/>
      <c r="B7" s="8" t="s">
        <v>10</v>
      </c>
      <c r="C7" s="13"/>
      <c r="D7" s="13"/>
      <c r="E7" s="13"/>
      <c r="F7" s="13"/>
      <c r="G7" s="133"/>
      <c r="H7" s="50"/>
      <c r="I7" s="13"/>
      <c r="J7" s="10" t="s">
        <v>11</v>
      </c>
      <c r="K7" s="14" t="s">
        <v>54</v>
      </c>
      <c r="L7" s="11"/>
    </row>
    <row r="8" spans="1:17" s="6" customFormat="1" ht="15">
      <c r="A8" s="15"/>
      <c r="B8" s="11"/>
      <c r="C8" s="9"/>
      <c r="D8" s="9"/>
      <c r="E8" s="9"/>
      <c r="F8" s="9"/>
      <c r="G8" s="133"/>
      <c r="H8" s="50"/>
      <c r="I8" s="9"/>
      <c r="J8" s="10" t="s">
        <v>12</v>
      </c>
      <c r="K8" s="14" t="s">
        <v>58</v>
      </c>
      <c r="L8" s="11"/>
    </row>
    <row r="9" spans="1:17" s="6" customFormat="1" ht="15">
      <c r="A9" s="7" t="s">
        <v>13</v>
      </c>
      <c r="B9" s="8" t="s">
        <v>4</v>
      </c>
      <c r="C9" s="9"/>
      <c r="D9" s="9"/>
      <c r="E9" s="9"/>
      <c r="F9" s="9"/>
      <c r="G9" s="134"/>
      <c r="H9" s="50"/>
      <c r="I9" s="9"/>
      <c r="J9" s="10" t="s">
        <v>14</v>
      </c>
      <c r="K9" s="17" t="s">
        <v>55</v>
      </c>
      <c r="L9" s="11"/>
    </row>
    <row r="10" spans="1:17" s="6" customFormat="1" ht="15">
      <c r="A10" s="7"/>
      <c r="B10" s="8" t="s">
        <v>6</v>
      </c>
      <c r="C10" s="9"/>
      <c r="D10" s="9"/>
      <c r="E10" s="9"/>
      <c r="F10" s="9"/>
      <c r="G10" s="133"/>
      <c r="H10" s="50"/>
      <c r="I10" s="9"/>
      <c r="J10" s="10" t="s">
        <v>15</v>
      </c>
      <c r="K10" s="14" t="s">
        <v>56</v>
      </c>
      <c r="L10" s="11"/>
    </row>
    <row r="11" spans="1:17" s="6" customFormat="1" ht="15">
      <c r="A11" s="18"/>
      <c r="B11" s="8" t="s">
        <v>8</v>
      </c>
      <c r="C11" s="16"/>
      <c r="D11" s="16"/>
      <c r="E11" s="16"/>
      <c r="F11" s="16"/>
      <c r="G11" s="134"/>
      <c r="H11" s="51"/>
      <c r="I11" s="16"/>
      <c r="J11" s="10" t="s">
        <v>16</v>
      </c>
      <c r="K11" s="17" t="s">
        <v>57</v>
      </c>
      <c r="L11" s="11"/>
    </row>
    <row r="12" spans="1:17" s="6" customFormat="1" ht="15">
      <c r="A12" s="11"/>
      <c r="B12" s="8" t="s">
        <v>10</v>
      </c>
      <c r="C12" s="19"/>
      <c r="D12" s="19"/>
      <c r="E12" s="19"/>
      <c r="F12" s="19"/>
      <c r="G12" s="134"/>
      <c r="H12" s="51"/>
      <c r="I12" s="19"/>
      <c r="J12" s="17"/>
      <c r="K12" s="11"/>
      <c r="L12" s="11"/>
    </row>
    <row r="13" spans="1:17" s="21" customFormat="1">
      <c r="A13" s="20"/>
      <c r="C13" s="22"/>
      <c r="D13" s="22"/>
      <c r="E13" s="22"/>
      <c r="F13" s="22"/>
      <c r="G13" s="135"/>
      <c r="H13" s="52"/>
      <c r="I13" s="22"/>
      <c r="J13" s="22"/>
      <c r="K13" s="23"/>
      <c r="L13" s="23"/>
    </row>
    <row r="14" spans="1:17">
      <c r="A14" s="24"/>
      <c r="B14" s="24"/>
      <c r="C14" s="25"/>
      <c r="D14" s="25"/>
      <c r="E14" s="25"/>
      <c r="F14" s="25"/>
      <c r="G14" s="136"/>
      <c r="H14" s="53"/>
      <c r="I14" s="25"/>
      <c r="J14" s="25"/>
      <c r="K14" s="25"/>
      <c r="L14" s="26"/>
    </row>
    <row r="15" spans="1:17" s="33" customFormat="1">
      <c r="A15" s="28" t="s">
        <v>53</v>
      </c>
      <c r="B15" s="29" t="s">
        <v>20</v>
      </c>
      <c r="C15" s="30" t="s">
        <v>21</v>
      </c>
      <c r="D15" s="30" t="s">
        <v>50</v>
      </c>
      <c r="E15" s="31" t="s">
        <v>22</v>
      </c>
      <c r="F15" s="31"/>
      <c r="G15" s="137" t="s">
        <v>17</v>
      </c>
      <c r="H15" s="54" t="s">
        <v>18</v>
      </c>
      <c r="I15" s="32" t="s">
        <v>23</v>
      </c>
      <c r="J15" s="32" t="s">
        <v>24</v>
      </c>
      <c r="K15" s="32" t="s">
        <v>25</v>
      </c>
      <c r="L15" s="32" t="s">
        <v>19</v>
      </c>
      <c r="M15" s="56" t="s">
        <v>142</v>
      </c>
      <c r="N15" s="56" t="s">
        <v>143</v>
      </c>
      <c r="O15" s="56" t="s">
        <v>144</v>
      </c>
      <c r="P15" s="56" t="s">
        <v>145</v>
      </c>
      <c r="Q15" s="56"/>
    </row>
    <row r="16" spans="1:17" s="147" customFormat="1" ht="30" customHeight="1">
      <c r="A16" s="181" t="s">
        <v>120</v>
      </c>
      <c r="B16" s="178" t="s">
        <v>119</v>
      </c>
      <c r="C16" s="156" t="s">
        <v>72</v>
      </c>
      <c r="D16" s="156" t="s">
        <v>88</v>
      </c>
      <c r="E16" s="158">
        <v>300</v>
      </c>
      <c r="F16" s="158">
        <f>G16*20000</f>
        <v>7113922</v>
      </c>
      <c r="G16" s="159">
        <v>355.6961</v>
      </c>
      <c r="H16" s="160">
        <f>G16*E16</f>
        <v>106708.83</v>
      </c>
      <c r="I16" s="157" t="s">
        <v>92</v>
      </c>
      <c r="J16" s="148" t="s">
        <v>110</v>
      </c>
      <c r="K16" s="148" t="s">
        <v>112</v>
      </c>
      <c r="L16" s="148" t="s">
        <v>94</v>
      </c>
      <c r="M16" s="56" t="s">
        <v>148</v>
      </c>
      <c r="N16" s="56">
        <v>4800018842</v>
      </c>
      <c r="O16" s="56">
        <v>10</v>
      </c>
      <c r="P16" s="56" t="s">
        <v>146</v>
      </c>
      <c r="Q16" s="56"/>
    </row>
    <row r="17" spans="1:17" s="147" customFormat="1" ht="30" customHeight="1">
      <c r="A17" s="182"/>
      <c r="B17" s="179"/>
      <c r="C17" s="156" t="s">
        <v>73</v>
      </c>
      <c r="D17" s="156" t="s">
        <v>89</v>
      </c>
      <c r="E17" s="158">
        <v>300</v>
      </c>
      <c r="F17" s="158">
        <f t="shared" ref="F17:F18" si="0">G17*20000</f>
        <v>10220</v>
      </c>
      <c r="G17" s="159">
        <v>0.51100000000000001</v>
      </c>
      <c r="H17" s="160">
        <f t="shared" ref="H17:H18" si="1">G17*E17</f>
        <v>153.30000000000001</v>
      </c>
      <c r="I17" s="157" t="s">
        <v>92</v>
      </c>
      <c r="J17" s="148" t="s">
        <v>110</v>
      </c>
      <c r="K17" s="148" t="s">
        <v>113</v>
      </c>
      <c r="L17" s="148" t="s">
        <v>94</v>
      </c>
      <c r="M17" s="56" t="s">
        <v>148</v>
      </c>
      <c r="N17" s="56">
        <v>4800018842</v>
      </c>
      <c r="O17" s="56">
        <v>20</v>
      </c>
      <c r="P17" s="56" t="s">
        <v>146</v>
      </c>
      <c r="Q17" s="56"/>
    </row>
    <row r="18" spans="1:17" s="147" customFormat="1" ht="30" customHeight="1">
      <c r="A18" s="183"/>
      <c r="B18" s="180"/>
      <c r="C18" s="156" t="s">
        <v>74</v>
      </c>
      <c r="D18" s="156" t="s">
        <v>90</v>
      </c>
      <c r="E18" s="158">
        <v>300</v>
      </c>
      <c r="F18" s="158">
        <f t="shared" si="0"/>
        <v>39126</v>
      </c>
      <c r="G18" s="159">
        <v>1.9562999999999999</v>
      </c>
      <c r="H18" s="160">
        <f t="shared" si="1"/>
        <v>586.89</v>
      </c>
      <c r="I18" s="157" t="s">
        <v>92</v>
      </c>
      <c r="J18" s="148" t="s">
        <v>110</v>
      </c>
      <c r="K18" s="148" t="s">
        <v>111</v>
      </c>
      <c r="L18" s="148" t="s">
        <v>94</v>
      </c>
      <c r="M18" s="56" t="s">
        <v>148</v>
      </c>
      <c r="N18" s="56">
        <v>4800018842</v>
      </c>
      <c r="O18" s="56">
        <v>30</v>
      </c>
      <c r="P18" s="56" t="s">
        <v>146</v>
      </c>
      <c r="Q18" s="56"/>
    </row>
    <row r="19" spans="1:17" ht="16.5" thickBot="1">
      <c r="A19" s="34" t="s">
        <v>26</v>
      </c>
      <c r="B19" s="35" t="s">
        <v>121</v>
      </c>
      <c r="C19" s="139"/>
      <c r="D19" s="140"/>
      <c r="E19" s="143">
        <f>SUM(E16:E18)</f>
        <v>900</v>
      </c>
      <c r="F19" s="143"/>
      <c r="G19" s="144"/>
      <c r="H19" s="145">
        <f>SUM(H16:H18)</f>
        <v>107449.02</v>
      </c>
      <c r="I19" s="36"/>
      <c r="J19" s="36"/>
      <c r="K19" s="37"/>
      <c r="L19" s="37"/>
    </row>
    <row r="20" spans="1:17" ht="16.5" thickTop="1">
      <c r="A20" s="38" t="s">
        <v>49</v>
      </c>
      <c r="B20" s="169">
        <f>'PL 1'!H19</f>
        <v>66.435299999999998</v>
      </c>
    </row>
    <row r="21" spans="1:17">
      <c r="A21" s="38" t="s">
        <v>27</v>
      </c>
      <c r="B21" s="169">
        <f>'PL 1'!I19</f>
        <v>148.4</v>
      </c>
    </row>
  </sheetData>
  <mergeCells count="3">
    <mergeCell ref="A3:L3"/>
    <mergeCell ref="B16:B18"/>
    <mergeCell ref="A16:A18"/>
  </mergeCells>
  <phoneticPr fontId="16" type="noConversion"/>
  <conditionalFormatting sqref="C20:F1048576 C19:D19 C1:F15">
    <cfRule type="duplicateValues" dxfId="3" priority="7"/>
    <cfRule type="duplicateValues" dxfId="2" priority="8"/>
  </conditionalFormatting>
  <pageMargins left="0.39370078740157483" right="0.39370078740157483" top="0.39370078740157483" bottom="0.39370078740157483" header="0.39370078740157483" footer="0.39370078740157483"/>
  <pageSetup paperSize="9" scale="4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84"/>
  <sheetViews>
    <sheetView zoomScale="85" zoomScaleNormal="85" workbookViewId="0">
      <selection activeCell="I4" sqref="I4"/>
    </sheetView>
  </sheetViews>
  <sheetFormatPr defaultColWidth="8.75" defaultRowHeight="15.75"/>
  <cols>
    <col min="1" max="1" width="21.625" style="39" customWidth="1"/>
    <col min="2" max="2" width="24.75" style="39" customWidth="1"/>
    <col min="3" max="3" width="17.25" style="74" bestFit="1" customWidth="1"/>
    <col min="4" max="4" width="15.25" style="74" bestFit="1" customWidth="1"/>
    <col min="5" max="5" width="8.75" style="25" bestFit="1" customWidth="1"/>
    <col min="6" max="6" width="40.25" style="74" bestFit="1" customWidth="1"/>
    <col min="7" max="7" width="10" style="103" bestFit="1" customWidth="1"/>
    <col min="8" max="8" width="22.25" style="104" customWidth="1"/>
    <col min="9" max="9" width="24.125" style="105" customWidth="1"/>
    <col min="10" max="10" width="9.75" style="43" customWidth="1"/>
    <col min="11" max="257" width="8.75" style="74"/>
    <col min="258" max="258" width="17.75" style="74" customWidth="1"/>
    <col min="259" max="259" width="24.75" style="74" customWidth="1"/>
    <col min="260" max="260" width="28.25" style="74" customWidth="1"/>
    <col min="261" max="261" width="21" style="74" customWidth="1"/>
    <col min="262" max="262" width="69.25" style="74" customWidth="1"/>
    <col min="263" max="263" width="10" style="74" bestFit="1" customWidth="1"/>
    <col min="264" max="264" width="14.5" style="74" customWidth="1"/>
    <col min="265" max="265" width="11.25" style="74" customWidth="1"/>
    <col min="266" max="266" width="11.75" style="74" customWidth="1"/>
    <col min="267" max="513" width="8.75" style="74"/>
    <col min="514" max="514" width="17.75" style="74" customWidth="1"/>
    <col min="515" max="515" width="24.75" style="74" customWidth="1"/>
    <col min="516" max="516" width="28.25" style="74" customWidth="1"/>
    <col min="517" max="517" width="21" style="74" customWidth="1"/>
    <col min="518" max="518" width="69.25" style="74" customWidth="1"/>
    <col min="519" max="519" width="10" style="74" bestFit="1" customWidth="1"/>
    <col min="520" max="520" width="14.5" style="74" customWidth="1"/>
    <col min="521" max="521" width="11.25" style="74" customWidth="1"/>
    <col min="522" max="522" width="11.75" style="74" customWidth="1"/>
    <col min="523" max="769" width="8.75" style="74"/>
    <col min="770" max="770" width="17.75" style="74" customWidth="1"/>
    <col min="771" max="771" width="24.75" style="74" customWidth="1"/>
    <col min="772" max="772" width="28.25" style="74" customWidth="1"/>
    <col min="773" max="773" width="21" style="74" customWidth="1"/>
    <col min="774" max="774" width="69.25" style="74" customWidth="1"/>
    <col min="775" max="775" width="10" style="74" bestFit="1" customWidth="1"/>
    <col min="776" max="776" width="14.5" style="74" customWidth="1"/>
    <col min="777" max="777" width="11.25" style="74" customWidth="1"/>
    <col min="778" max="778" width="11.75" style="74" customWidth="1"/>
    <col min="779" max="1025" width="8.75" style="74"/>
    <col min="1026" max="1026" width="17.75" style="74" customWidth="1"/>
    <col min="1027" max="1027" width="24.75" style="74" customWidth="1"/>
    <col min="1028" max="1028" width="28.25" style="74" customWidth="1"/>
    <col min="1029" max="1029" width="21" style="74" customWidth="1"/>
    <col min="1030" max="1030" width="69.25" style="74" customWidth="1"/>
    <col min="1031" max="1031" width="10" style="74" bestFit="1" customWidth="1"/>
    <col min="1032" max="1032" width="14.5" style="74" customWidth="1"/>
    <col min="1033" max="1033" width="11.25" style="74" customWidth="1"/>
    <col min="1034" max="1034" width="11.75" style="74" customWidth="1"/>
    <col min="1035" max="1281" width="8.75" style="74"/>
    <col min="1282" max="1282" width="17.75" style="74" customWidth="1"/>
    <col min="1283" max="1283" width="24.75" style="74" customWidth="1"/>
    <col min="1284" max="1284" width="28.25" style="74" customWidth="1"/>
    <col min="1285" max="1285" width="21" style="74" customWidth="1"/>
    <col min="1286" max="1286" width="69.25" style="74" customWidth="1"/>
    <col min="1287" max="1287" width="10" style="74" bestFit="1" customWidth="1"/>
    <col min="1288" max="1288" width="14.5" style="74" customWidth="1"/>
    <col min="1289" max="1289" width="11.25" style="74" customWidth="1"/>
    <col min="1290" max="1290" width="11.75" style="74" customWidth="1"/>
    <col min="1291" max="1537" width="8.75" style="74"/>
    <col min="1538" max="1538" width="17.75" style="74" customWidth="1"/>
    <col min="1539" max="1539" width="24.75" style="74" customWidth="1"/>
    <col min="1540" max="1540" width="28.25" style="74" customWidth="1"/>
    <col min="1541" max="1541" width="21" style="74" customWidth="1"/>
    <col min="1542" max="1542" width="69.25" style="74" customWidth="1"/>
    <col min="1543" max="1543" width="10" style="74" bestFit="1" customWidth="1"/>
    <col min="1544" max="1544" width="14.5" style="74" customWidth="1"/>
    <col min="1545" max="1545" width="11.25" style="74" customWidth="1"/>
    <col min="1546" max="1546" width="11.75" style="74" customWidth="1"/>
    <col min="1547" max="1793" width="8.75" style="74"/>
    <col min="1794" max="1794" width="17.75" style="74" customWidth="1"/>
    <col min="1795" max="1795" width="24.75" style="74" customWidth="1"/>
    <col min="1796" max="1796" width="28.25" style="74" customWidth="1"/>
    <col min="1797" max="1797" width="21" style="74" customWidth="1"/>
    <col min="1798" max="1798" width="69.25" style="74" customWidth="1"/>
    <col min="1799" max="1799" width="10" style="74" bestFit="1" customWidth="1"/>
    <col min="1800" max="1800" width="14.5" style="74" customWidth="1"/>
    <col min="1801" max="1801" width="11.25" style="74" customWidth="1"/>
    <col min="1802" max="1802" width="11.75" style="74" customWidth="1"/>
    <col min="1803" max="2049" width="8.75" style="74"/>
    <col min="2050" max="2050" width="17.75" style="74" customWidth="1"/>
    <col min="2051" max="2051" width="24.75" style="74" customWidth="1"/>
    <col min="2052" max="2052" width="28.25" style="74" customWidth="1"/>
    <col min="2053" max="2053" width="21" style="74" customWidth="1"/>
    <col min="2054" max="2054" width="69.25" style="74" customWidth="1"/>
    <col min="2055" max="2055" width="10" style="74" bestFit="1" customWidth="1"/>
    <col min="2056" max="2056" width="14.5" style="74" customWidth="1"/>
    <col min="2057" max="2057" width="11.25" style="74" customWidth="1"/>
    <col min="2058" max="2058" width="11.75" style="74" customWidth="1"/>
    <col min="2059" max="2305" width="8.75" style="74"/>
    <col min="2306" max="2306" width="17.75" style="74" customWidth="1"/>
    <col min="2307" max="2307" width="24.75" style="74" customWidth="1"/>
    <col min="2308" max="2308" width="28.25" style="74" customWidth="1"/>
    <col min="2309" max="2309" width="21" style="74" customWidth="1"/>
    <col min="2310" max="2310" width="69.25" style="74" customWidth="1"/>
    <col min="2311" max="2311" width="10" style="74" bestFit="1" customWidth="1"/>
    <col min="2312" max="2312" width="14.5" style="74" customWidth="1"/>
    <col min="2313" max="2313" width="11.25" style="74" customWidth="1"/>
    <col min="2314" max="2314" width="11.75" style="74" customWidth="1"/>
    <col min="2315" max="2561" width="8.75" style="74"/>
    <col min="2562" max="2562" width="17.75" style="74" customWidth="1"/>
    <col min="2563" max="2563" width="24.75" style="74" customWidth="1"/>
    <col min="2564" max="2564" width="28.25" style="74" customWidth="1"/>
    <col min="2565" max="2565" width="21" style="74" customWidth="1"/>
    <col min="2566" max="2566" width="69.25" style="74" customWidth="1"/>
    <col min="2567" max="2567" width="10" style="74" bestFit="1" customWidth="1"/>
    <col min="2568" max="2568" width="14.5" style="74" customWidth="1"/>
    <col min="2569" max="2569" width="11.25" style="74" customWidth="1"/>
    <col min="2570" max="2570" width="11.75" style="74" customWidth="1"/>
    <col min="2571" max="2817" width="8.75" style="74"/>
    <col min="2818" max="2818" width="17.75" style="74" customWidth="1"/>
    <col min="2819" max="2819" width="24.75" style="74" customWidth="1"/>
    <col min="2820" max="2820" width="28.25" style="74" customWidth="1"/>
    <col min="2821" max="2821" width="21" style="74" customWidth="1"/>
    <col min="2822" max="2822" width="69.25" style="74" customWidth="1"/>
    <col min="2823" max="2823" width="10" style="74" bestFit="1" customWidth="1"/>
    <col min="2824" max="2824" width="14.5" style="74" customWidth="1"/>
    <col min="2825" max="2825" width="11.25" style="74" customWidth="1"/>
    <col min="2826" max="2826" width="11.75" style="74" customWidth="1"/>
    <col min="2827" max="3073" width="8.75" style="74"/>
    <col min="3074" max="3074" width="17.75" style="74" customWidth="1"/>
    <col min="3075" max="3075" width="24.75" style="74" customWidth="1"/>
    <col min="3076" max="3076" width="28.25" style="74" customWidth="1"/>
    <col min="3077" max="3077" width="21" style="74" customWidth="1"/>
    <col min="3078" max="3078" width="69.25" style="74" customWidth="1"/>
    <col min="3079" max="3079" width="10" style="74" bestFit="1" customWidth="1"/>
    <col min="3080" max="3080" width="14.5" style="74" customWidth="1"/>
    <col min="3081" max="3081" width="11.25" style="74" customWidth="1"/>
    <col min="3082" max="3082" width="11.75" style="74" customWidth="1"/>
    <col min="3083" max="3329" width="8.75" style="74"/>
    <col min="3330" max="3330" width="17.75" style="74" customWidth="1"/>
    <col min="3331" max="3331" width="24.75" style="74" customWidth="1"/>
    <col min="3332" max="3332" width="28.25" style="74" customWidth="1"/>
    <col min="3333" max="3333" width="21" style="74" customWidth="1"/>
    <col min="3334" max="3334" width="69.25" style="74" customWidth="1"/>
    <col min="3335" max="3335" width="10" style="74" bestFit="1" customWidth="1"/>
    <col min="3336" max="3336" width="14.5" style="74" customWidth="1"/>
    <col min="3337" max="3337" width="11.25" style="74" customWidth="1"/>
    <col min="3338" max="3338" width="11.75" style="74" customWidth="1"/>
    <col min="3339" max="3585" width="8.75" style="74"/>
    <col min="3586" max="3586" width="17.75" style="74" customWidth="1"/>
    <col min="3587" max="3587" width="24.75" style="74" customWidth="1"/>
    <col min="3588" max="3588" width="28.25" style="74" customWidth="1"/>
    <col min="3589" max="3589" width="21" style="74" customWidth="1"/>
    <col min="3590" max="3590" width="69.25" style="74" customWidth="1"/>
    <col min="3591" max="3591" width="10" style="74" bestFit="1" customWidth="1"/>
    <col min="3592" max="3592" width="14.5" style="74" customWidth="1"/>
    <col min="3593" max="3593" width="11.25" style="74" customWidth="1"/>
    <col min="3594" max="3594" width="11.75" style="74" customWidth="1"/>
    <col min="3595" max="3841" width="8.75" style="74"/>
    <col min="3842" max="3842" width="17.75" style="74" customWidth="1"/>
    <col min="3843" max="3843" width="24.75" style="74" customWidth="1"/>
    <col min="3844" max="3844" width="28.25" style="74" customWidth="1"/>
    <col min="3845" max="3845" width="21" style="74" customWidth="1"/>
    <col min="3846" max="3846" width="69.25" style="74" customWidth="1"/>
    <col min="3847" max="3847" width="10" style="74" bestFit="1" customWidth="1"/>
    <col min="3848" max="3848" width="14.5" style="74" customWidth="1"/>
    <col min="3849" max="3849" width="11.25" style="74" customWidth="1"/>
    <col min="3850" max="3850" width="11.75" style="74" customWidth="1"/>
    <col min="3851" max="4097" width="8.75" style="74"/>
    <col min="4098" max="4098" width="17.75" style="74" customWidth="1"/>
    <col min="4099" max="4099" width="24.75" style="74" customWidth="1"/>
    <col min="4100" max="4100" width="28.25" style="74" customWidth="1"/>
    <col min="4101" max="4101" width="21" style="74" customWidth="1"/>
    <col min="4102" max="4102" width="69.25" style="74" customWidth="1"/>
    <col min="4103" max="4103" width="10" style="74" bestFit="1" customWidth="1"/>
    <col min="4104" max="4104" width="14.5" style="74" customWidth="1"/>
    <col min="4105" max="4105" width="11.25" style="74" customWidth="1"/>
    <col min="4106" max="4106" width="11.75" style="74" customWidth="1"/>
    <col min="4107" max="4353" width="8.75" style="74"/>
    <col min="4354" max="4354" width="17.75" style="74" customWidth="1"/>
    <col min="4355" max="4355" width="24.75" style="74" customWidth="1"/>
    <col min="4356" max="4356" width="28.25" style="74" customWidth="1"/>
    <col min="4357" max="4357" width="21" style="74" customWidth="1"/>
    <col min="4358" max="4358" width="69.25" style="74" customWidth="1"/>
    <col min="4359" max="4359" width="10" style="74" bestFit="1" customWidth="1"/>
    <col min="4360" max="4360" width="14.5" style="74" customWidth="1"/>
    <col min="4361" max="4361" width="11.25" style="74" customWidth="1"/>
    <col min="4362" max="4362" width="11.75" style="74" customWidth="1"/>
    <col min="4363" max="4609" width="8.75" style="74"/>
    <col min="4610" max="4610" width="17.75" style="74" customWidth="1"/>
    <col min="4611" max="4611" width="24.75" style="74" customWidth="1"/>
    <col min="4612" max="4612" width="28.25" style="74" customWidth="1"/>
    <col min="4613" max="4613" width="21" style="74" customWidth="1"/>
    <col min="4614" max="4614" width="69.25" style="74" customWidth="1"/>
    <col min="4615" max="4615" width="10" style="74" bestFit="1" customWidth="1"/>
    <col min="4616" max="4616" width="14.5" style="74" customWidth="1"/>
    <col min="4617" max="4617" width="11.25" style="74" customWidth="1"/>
    <col min="4618" max="4618" width="11.75" style="74" customWidth="1"/>
    <col min="4619" max="4865" width="8.75" style="74"/>
    <col min="4866" max="4866" width="17.75" style="74" customWidth="1"/>
    <col min="4867" max="4867" width="24.75" style="74" customWidth="1"/>
    <col min="4868" max="4868" width="28.25" style="74" customWidth="1"/>
    <col min="4869" max="4869" width="21" style="74" customWidth="1"/>
    <col min="4870" max="4870" width="69.25" style="74" customWidth="1"/>
    <col min="4871" max="4871" width="10" style="74" bestFit="1" customWidth="1"/>
    <col min="4872" max="4872" width="14.5" style="74" customWidth="1"/>
    <col min="4873" max="4873" width="11.25" style="74" customWidth="1"/>
    <col min="4874" max="4874" width="11.75" style="74" customWidth="1"/>
    <col min="4875" max="5121" width="8.75" style="74"/>
    <col min="5122" max="5122" width="17.75" style="74" customWidth="1"/>
    <col min="5123" max="5123" width="24.75" style="74" customWidth="1"/>
    <col min="5124" max="5124" width="28.25" style="74" customWidth="1"/>
    <col min="5125" max="5125" width="21" style="74" customWidth="1"/>
    <col min="5126" max="5126" width="69.25" style="74" customWidth="1"/>
    <col min="5127" max="5127" width="10" style="74" bestFit="1" customWidth="1"/>
    <col min="5128" max="5128" width="14.5" style="74" customWidth="1"/>
    <col min="5129" max="5129" width="11.25" style="74" customWidth="1"/>
    <col min="5130" max="5130" width="11.75" style="74" customWidth="1"/>
    <col min="5131" max="5377" width="8.75" style="74"/>
    <col min="5378" max="5378" width="17.75" style="74" customWidth="1"/>
    <col min="5379" max="5379" width="24.75" style="74" customWidth="1"/>
    <col min="5380" max="5380" width="28.25" style="74" customWidth="1"/>
    <col min="5381" max="5381" width="21" style="74" customWidth="1"/>
    <col min="5382" max="5382" width="69.25" style="74" customWidth="1"/>
    <col min="5383" max="5383" width="10" style="74" bestFit="1" customWidth="1"/>
    <col min="5384" max="5384" width="14.5" style="74" customWidth="1"/>
    <col min="5385" max="5385" width="11.25" style="74" customWidth="1"/>
    <col min="5386" max="5386" width="11.75" style="74" customWidth="1"/>
    <col min="5387" max="5633" width="8.75" style="74"/>
    <col min="5634" max="5634" width="17.75" style="74" customWidth="1"/>
    <col min="5635" max="5635" width="24.75" style="74" customWidth="1"/>
    <col min="5636" max="5636" width="28.25" style="74" customWidth="1"/>
    <col min="5637" max="5637" width="21" style="74" customWidth="1"/>
    <col min="5638" max="5638" width="69.25" style="74" customWidth="1"/>
    <col min="5639" max="5639" width="10" style="74" bestFit="1" customWidth="1"/>
    <col min="5640" max="5640" width="14.5" style="74" customWidth="1"/>
    <col min="5641" max="5641" width="11.25" style="74" customWidth="1"/>
    <col min="5642" max="5642" width="11.75" style="74" customWidth="1"/>
    <col min="5643" max="5889" width="8.75" style="74"/>
    <col min="5890" max="5890" width="17.75" style="74" customWidth="1"/>
    <col min="5891" max="5891" width="24.75" style="74" customWidth="1"/>
    <col min="5892" max="5892" width="28.25" style="74" customWidth="1"/>
    <col min="5893" max="5893" width="21" style="74" customWidth="1"/>
    <col min="5894" max="5894" width="69.25" style="74" customWidth="1"/>
    <col min="5895" max="5895" width="10" style="74" bestFit="1" customWidth="1"/>
    <col min="5896" max="5896" width="14.5" style="74" customWidth="1"/>
    <col min="5897" max="5897" width="11.25" style="74" customWidth="1"/>
    <col min="5898" max="5898" width="11.75" style="74" customWidth="1"/>
    <col min="5899" max="6145" width="8.75" style="74"/>
    <col min="6146" max="6146" width="17.75" style="74" customWidth="1"/>
    <col min="6147" max="6147" width="24.75" style="74" customWidth="1"/>
    <col min="6148" max="6148" width="28.25" style="74" customWidth="1"/>
    <col min="6149" max="6149" width="21" style="74" customWidth="1"/>
    <col min="6150" max="6150" width="69.25" style="74" customWidth="1"/>
    <col min="6151" max="6151" width="10" style="74" bestFit="1" customWidth="1"/>
    <col min="6152" max="6152" width="14.5" style="74" customWidth="1"/>
    <col min="6153" max="6153" width="11.25" style="74" customWidth="1"/>
    <col min="6154" max="6154" width="11.75" style="74" customWidth="1"/>
    <col min="6155" max="6401" width="8.75" style="74"/>
    <col min="6402" max="6402" width="17.75" style="74" customWidth="1"/>
    <col min="6403" max="6403" width="24.75" style="74" customWidth="1"/>
    <col min="6404" max="6404" width="28.25" style="74" customWidth="1"/>
    <col min="6405" max="6405" width="21" style="74" customWidth="1"/>
    <col min="6406" max="6406" width="69.25" style="74" customWidth="1"/>
    <col min="6407" max="6407" width="10" style="74" bestFit="1" customWidth="1"/>
    <col min="6408" max="6408" width="14.5" style="74" customWidth="1"/>
    <col min="6409" max="6409" width="11.25" style="74" customWidth="1"/>
    <col min="6410" max="6410" width="11.75" style="74" customWidth="1"/>
    <col min="6411" max="6657" width="8.75" style="74"/>
    <col min="6658" max="6658" width="17.75" style="74" customWidth="1"/>
    <col min="6659" max="6659" width="24.75" style="74" customWidth="1"/>
    <col min="6660" max="6660" width="28.25" style="74" customWidth="1"/>
    <col min="6661" max="6661" width="21" style="74" customWidth="1"/>
    <col min="6662" max="6662" width="69.25" style="74" customWidth="1"/>
    <col min="6663" max="6663" width="10" style="74" bestFit="1" customWidth="1"/>
    <col min="6664" max="6664" width="14.5" style="74" customWidth="1"/>
    <col min="6665" max="6665" width="11.25" style="74" customWidth="1"/>
    <col min="6666" max="6666" width="11.75" style="74" customWidth="1"/>
    <col min="6667" max="6913" width="8.75" style="74"/>
    <col min="6914" max="6914" width="17.75" style="74" customWidth="1"/>
    <col min="6915" max="6915" width="24.75" style="74" customWidth="1"/>
    <col min="6916" max="6916" width="28.25" style="74" customWidth="1"/>
    <col min="6917" max="6917" width="21" style="74" customWidth="1"/>
    <col min="6918" max="6918" width="69.25" style="74" customWidth="1"/>
    <col min="6919" max="6919" width="10" style="74" bestFit="1" customWidth="1"/>
    <col min="6920" max="6920" width="14.5" style="74" customWidth="1"/>
    <col min="6921" max="6921" width="11.25" style="74" customWidth="1"/>
    <col min="6922" max="6922" width="11.75" style="74" customWidth="1"/>
    <col min="6923" max="7169" width="8.75" style="74"/>
    <col min="7170" max="7170" width="17.75" style="74" customWidth="1"/>
    <col min="7171" max="7171" width="24.75" style="74" customWidth="1"/>
    <col min="7172" max="7172" width="28.25" style="74" customWidth="1"/>
    <col min="7173" max="7173" width="21" style="74" customWidth="1"/>
    <col min="7174" max="7174" width="69.25" style="74" customWidth="1"/>
    <col min="7175" max="7175" width="10" style="74" bestFit="1" customWidth="1"/>
    <col min="7176" max="7176" width="14.5" style="74" customWidth="1"/>
    <col min="7177" max="7177" width="11.25" style="74" customWidth="1"/>
    <col min="7178" max="7178" width="11.75" style="74" customWidth="1"/>
    <col min="7179" max="7425" width="8.75" style="74"/>
    <col min="7426" max="7426" width="17.75" style="74" customWidth="1"/>
    <col min="7427" max="7427" width="24.75" style="74" customWidth="1"/>
    <col min="7428" max="7428" width="28.25" style="74" customWidth="1"/>
    <col min="7429" max="7429" width="21" style="74" customWidth="1"/>
    <col min="7430" max="7430" width="69.25" style="74" customWidth="1"/>
    <col min="7431" max="7431" width="10" style="74" bestFit="1" customWidth="1"/>
    <col min="7432" max="7432" width="14.5" style="74" customWidth="1"/>
    <col min="7433" max="7433" width="11.25" style="74" customWidth="1"/>
    <col min="7434" max="7434" width="11.75" style="74" customWidth="1"/>
    <col min="7435" max="7681" width="8.75" style="74"/>
    <col min="7682" max="7682" width="17.75" style="74" customWidth="1"/>
    <col min="7683" max="7683" width="24.75" style="74" customWidth="1"/>
    <col min="7684" max="7684" width="28.25" style="74" customWidth="1"/>
    <col min="7685" max="7685" width="21" style="74" customWidth="1"/>
    <col min="7686" max="7686" width="69.25" style="74" customWidth="1"/>
    <col min="7687" max="7687" width="10" style="74" bestFit="1" customWidth="1"/>
    <col min="7688" max="7688" width="14.5" style="74" customWidth="1"/>
    <col min="7689" max="7689" width="11.25" style="74" customWidth="1"/>
    <col min="7690" max="7690" width="11.75" style="74" customWidth="1"/>
    <col min="7691" max="7937" width="8.75" style="74"/>
    <col min="7938" max="7938" width="17.75" style="74" customWidth="1"/>
    <col min="7939" max="7939" width="24.75" style="74" customWidth="1"/>
    <col min="7940" max="7940" width="28.25" style="74" customWidth="1"/>
    <col min="7941" max="7941" width="21" style="74" customWidth="1"/>
    <col min="7942" max="7942" width="69.25" style="74" customWidth="1"/>
    <col min="7943" max="7943" width="10" style="74" bestFit="1" customWidth="1"/>
    <col min="7944" max="7944" width="14.5" style="74" customWidth="1"/>
    <col min="7945" max="7945" width="11.25" style="74" customWidth="1"/>
    <col min="7946" max="7946" width="11.75" style="74" customWidth="1"/>
    <col min="7947" max="8193" width="8.75" style="74"/>
    <col min="8194" max="8194" width="17.75" style="74" customWidth="1"/>
    <col min="8195" max="8195" width="24.75" style="74" customWidth="1"/>
    <col min="8196" max="8196" width="28.25" style="74" customWidth="1"/>
    <col min="8197" max="8197" width="21" style="74" customWidth="1"/>
    <col min="8198" max="8198" width="69.25" style="74" customWidth="1"/>
    <col min="8199" max="8199" width="10" style="74" bestFit="1" customWidth="1"/>
    <col min="8200" max="8200" width="14.5" style="74" customWidth="1"/>
    <col min="8201" max="8201" width="11.25" style="74" customWidth="1"/>
    <col min="8202" max="8202" width="11.75" style="74" customWidth="1"/>
    <col min="8203" max="8449" width="8.75" style="74"/>
    <col min="8450" max="8450" width="17.75" style="74" customWidth="1"/>
    <col min="8451" max="8451" width="24.75" style="74" customWidth="1"/>
    <col min="8452" max="8452" width="28.25" style="74" customWidth="1"/>
    <col min="8453" max="8453" width="21" style="74" customWidth="1"/>
    <col min="8454" max="8454" width="69.25" style="74" customWidth="1"/>
    <col min="8455" max="8455" width="10" style="74" bestFit="1" customWidth="1"/>
    <col min="8456" max="8456" width="14.5" style="74" customWidth="1"/>
    <col min="8457" max="8457" width="11.25" style="74" customWidth="1"/>
    <col min="8458" max="8458" width="11.75" style="74" customWidth="1"/>
    <col min="8459" max="8705" width="8.75" style="74"/>
    <col min="8706" max="8706" width="17.75" style="74" customWidth="1"/>
    <col min="8707" max="8707" width="24.75" style="74" customWidth="1"/>
    <col min="8708" max="8708" width="28.25" style="74" customWidth="1"/>
    <col min="8709" max="8709" width="21" style="74" customWidth="1"/>
    <col min="8710" max="8710" width="69.25" style="74" customWidth="1"/>
    <col min="8711" max="8711" width="10" style="74" bestFit="1" customWidth="1"/>
    <col min="8712" max="8712" width="14.5" style="74" customWidth="1"/>
    <col min="8713" max="8713" width="11.25" style="74" customWidth="1"/>
    <col min="8714" max="8714" width="11.75" style="74" customWidth="1"/>
    <col min="8715" max="8961" width="8.75" style="74"/>
    <col min="8962" max="8962" width="17.75" style="74" customWidth="1"/>
    <col min="8963" max="8963" width="24.75" style="74" customWidth="1"/>
    <col min="8964" max="8964" width="28.25" style="74" customWidth="1"/>
    <col min="8965" max="8965" width="21" style="74" customWidth="1"/>
    <col min="8966" max="8966" width="69.25" style="74" customWidth="1"/>
    <col min="8967" max="8967" width="10" style="74" bestFit="1" customWidth="1"/>
    <col min="8968" max="8968" width="14.5" style="74" customWidth="1"/>
    <col min="8969" max="8969" width="11.25" style="74" customWidth="1"/>
    <col min="8970" max="8970" width="11.75" style="74" customWidth="1"/>
    <col min="8971" max="9217" width="8.75" style="74"/>
    <col min="9218" max="9218" width="17.75" style="74" customWidth="1"/>
    <col min="9219" max="9219" width="24.75" style="74" customWidth="1"/>
    <col min="9220" max="9220" width="28.25" style="74" customWidth="1"/>
    <col min="9221" max="9221" width="21" style="74" customWidth="1"/>
    <col min="9222" max="9222" width="69.25" style="74" customWidth="1"/>
    <col min="9223" max="9223" width="10" style="74" bestFit="1" customWidth="1"/>
    <col min="9224" max="9224" width="14.5" style="74" customWidth="1"/>
    <col min="9225" max="9225" width="11.25" style="74" customWidth="1"/>
    <col min="9226" max="9226" width="11.75" style="74" customWidth="1"/>
    <col min="9227" max="9473" width="8.75" style="74"/>
    <col min="9474" max="9474" width="17.75" style="74" customWidth="1"/>
    <col min="9475" max="9475" width="24.75" style="74" customWidth="1"/>
    <col min="9476" max="9476" width="28.25" style="74" customWidth="1"/>
    <col min="9477" max="9477" width="21" style="74" customWidth="1"/>
    <col min="9478" max="9478" width="69.25" style="74" customWidth="1"/>
    <col min="9479" max="9479" width="10" style="74" bestFit="1" customWidth="1"/>
    <col min="9480" max="9480" width="14.5" style="74" customWidth="1"/>
    <col min="9481" max="9481" width="11.25" style="74" customWidth="1"/>
    <col min="9482" max="9482" width="11.75" style="74" customWidth="1"/>
    <col min="9483" max="9729" width="8.75" style="74"/>
    <col min="9730" max="9730" width="17.75" style="74" customWidth="1"/>
    <col min="9731" max="9731" width="24.75" style="74" customWidth="1"/>
    <col min="9732" max="9732" width="28.25" style="74" customWidth="1"/>
    <col min="9733" max="9733" width="21" style="74" customWidth="1"/>
    <col min="9734" max="9734" width="69.25" style="74" customWidth="1"/>
    <col min="9735" max="9735" width="10" style="74" bestFit="1" customWidth="1"/>
    <col min="9736" max="9736" width="14.5" style="74" customWidth="1"/>
    <col min="9737" max="9737" width="11.25" style="74" customWidth="1"/>
    <col min="9738" max="9738" width="11.75" style="74" customWidth="1"/>
    <col min="9739" max="9985" width="8.75" style="74"/>
    <col min="9986" max="9986" width="17.75" style="74" customWidth="1"/>
    <col min="9987" max="9987" width="24.75" style="74" customWidth="1"/>
    <col min="9988" max="9988" width="28.25" style="74" customWidth="1"/>
    <col min="9989" max="9989" width="21" style="74" customWidth="1"/>
    <col min="9990" max="9990" width="69.25" style="74" customWidth="1"/>
    <col min="9991" max="9991" width="10" style="74" bestFit="1" customWidth="1"/>
    <col min="9992" max="9992" width="14.5" style="74" customWidth="1"/>
    <col min="9993" max="9993" width="11.25" style="74" customWidth="1"/>
    <col min="9994" max="9994" width="11.75" style="74" customWidth="1"/>
    <col min="9995" max="10241" width="8.75" style="74"/>
    <col min="10242" max="10242" width="17.75" style="74" customWidth="1"/>
    <col min="10243" max="10243" width="24.75" style="74" customWidth="1"/>
    <col min="10244" max="10244" width="28.25" style="74" customWidth="1"/>
    <col min="10245" max="10245" width="21" style="74" customWidth="1"/>
    <col min="10246" max="10246" width="69.25" style="74" customWidth="1"/>
    <col min="10247" max="10247" width="10" style="74" bestFit="1" customWidth="1"/>
    <col min="10248" max="10248" width="14.5" style="74" customWidth="1"/>
    <col min="10249" max="10249" width="11.25" style="74" customWidth="1"/>
    <col min="10250" max="10250" width="11.75" style="74" customWidth="1"/>
    <col min="10251" max="10497" width="8.75" style="74"/>
    <col min="10498" max="10498" width="17.75" style="74" customWidth="1"/>
    <col min="10499" max="10499" width="24.75" style="74" customWidth="1"/>
    <col min="10500" max="10500" width="28.25" style="74" customWidth="1"/>
    <col min="10501" max="10501" width="21" style="74" customWidth="1"/>
    <col min="10502" max="10502" width="69.25" style="74" customWidth="1"/>
    <col min="10503" max="10503" width="10" style="74" bestFit="1" customWidth="1"/>
    <col min="10504" max="10504" width="14.5" style="74" customWidth="1"/>
    <col min="10505" max="10505" width="11.25" style="74" customWidth="1"/>
    <col min="10506" max="10506" width="11.75" style="74" customWidth="1"/>
    <col min="10507" max="10753" width="8.75" style="74"/>
    <col min="10754" max="10754" width="17.75" style="74" customWidth="1"/>
    <col min="10755" max="10755" width="24.75" style="74" customWidth="1"/>
    <col min="10756" max="10756" width="28.25" style="74" customWidth="1"/>
    <col min="10757" max="10757" width="21" style="74" customWidth="1"/>
    <col min="10758" max="10758" width="69.25" style="74" customWidth="1"/>
    <col min="10759" max="10759" width="10" style="74" bestFit="1" customWidth="1"/>
    <col min="10760" max="10760" width="14.5" style="74" customWidth="1"/>
    <col min="10761" max="10761" width="11.25" style="74" customWidth="1"/>
    <col min="10762" max="10762" width="11.75" style="74" customWidth="1"/>
    <col min="10763" max="11009" width="8.75" style="74"/>
    <col min="11010" max="11010" width="17.75" style="74" customWidth="1"/>
    <col min="11011" max="11011" width="24.75" style="74" customWidth="1"/>
    <col min="11012" max="11012" width="28.25" style="74" customWidth="1"/>
    <col min="11013" max="11013" width="21" style="74" customWidth="1"/>
    <col min="11014" max="11014" width="69.25" style="74" customWidth="1"/>
    <col min="11015" max="11015" width="10" style="74" bestFit="1" customWidth="1"/>
    <col min="11016" max="11016" width="14.5" style="74" customWidth="1"/>
    <col min="11017" max="11017" width="11.25" style="74" customWidth="1"/>
    <col min="11018" max="11018" width="11.75" style="74" customWidth="1"/>
    <col min="11019" max="11265" width="8.75" style="74"/>
    <col min="11266" max="11266" width="17.75" style="74" customWidth="1"/>
    <col min="11267" max="11267" width="24.75" style="74" customWidth="1"/>
    <col min="11268" max="11268" width="28.25" style="74" customWidth="1"/>
    <col min="11269" max="11269" width="21" style="74" customWidth="1"/>
    <col min="11270" max="11270" width="69.25" style="74" customWidth="1"/>
    <col min="11271" max="11271" width="10" style="74" bestFit="1" customWidth="1"/>
    <col min="11272" max="11272" width="14.5" style="74" customWidth="1"/>
    <col min="11273" max="11273" width="11.25" style="74" customWidth="1"/>
    <col min="11274" max="11274" width="11.75" style="74" customWidth="1"/>
    <col min="11275" max="11521" width="8.75" style="74"/>
    <col min="11522" max="11522" width="17.75" style="74" customWidth="1"/>
    <col min="11523" max="11523" width="24.75" style="74" customWidth="1"/>
    <col min="11524" max="11524" width="28.25" style="74" customWidth="1"/>
    <col min="11525" max="11525" width="21" style="74" customWidth="1"/>
    <col min="11526" max="11526" width="69.25" style="74" customWidth="1"/>
    <col min="11527" max="11527" width="10" style="74" bestFit="1" customWidth="1"/>
    <col min="11528" max="11528" width="14.5" style="74" customWidth="1"/>
    <col min="11529" max="11529" width="11.25" style="74" customWidth="1"/>
    <col min="11530" max="11530" width="11.75" style="74" customWidth="1"/>
    <col min="11531" max="11777" width="8.75" style="74"/>
    <col min="11778" max="11778" width="17.75" style="74" customWidth="1"/>
    <col min="11779" max="11779" width="24.75" style="74" customWidth="1"/>
    <col min="11780" max="11780" width="28.25" style="74" customWidth="1"/>
    <col min="11781" max="11781" width="21" style="74" customWidth="1"/>
    <col min="11782" max="11782" width="69.25" style="74" customWidth="1"/>
    <col min="11783" max="11783" width="10" style="74" bestFit="1" customWidth="1"/>
    <col min="11784" max="11784" width="14.5" style="74" customWidth="1"/>
    <col min="11785" max="11785" width="11.25" style="74" customWidth="1"/>
    <col min="11786" max="11786" width="11.75" style="74" customWidth="1"/>
    <col min="11787" max="12033" width="8.75" style="74"/>
    <col min="12034" max="12034" width="17.75" style="74" customWidth="1"/>
    <col min="12035" max="12035" width="24.75" style="74" customWidth="1"/>
    <col min="12036" max="12036" width="28.25" style="74" customWidth="1"/>
    <col min="12037" max="12037" width="21" style="74" customWidth="1"/>
    <col min="12038" max="12038" width="69.25" style="74" customWidth="1"/>
    <col min="12039" max="12039" width="10" style="74" bestFit="1" customWidth="1"/>
    <col min="12040" max="12040" width="14.5" style="74" customWidth="1"/>
    <col min="12041" max="12041" width="11.25" style="74" customWidth="1"/>
    <col min="12042" max="12042" width="11.75" style="74" customWidth="1"/>
    <col min="12043" max="12289" width="8.75" style="74"/>
    <col min="12290" max="12290" width="17.75" style="74" customWidth="1"/>
    <col min="12291" max="12291" width="24.75" style="74" customWidth="1"/>
    <col min="12292" max="12292" width="28.25" style="74" customWidth="1"/>
    <col min="12293" max="12293" width="21" style="74" customWidth="1"/>
    <col min="12294" max="12294" width="69.25" style="74" customWidth="1"/>
    <col min="12295" max="12295" width="10" style="74" bestFit="1" customWidth="1"/>
    <col min="12296" max="12296" width="14.5" style="74" customWidth="1"/>
    <col min="12297" max="12297" width="11.25" style="74" customWidth="1"/>
    <col min="12298" max="12298" width="11.75" style="74" customWidth="1"/>
    <col min="12299" max="12545" width="8.75" style="74"/>
    <col min="12546" max="12546" width="17.75" style="74" customWidth="1"/>
    <col min="12547" max="12547" width="24.75" style="74" customWidth="1"/>
    <col min="12548" max="12548" width="28.25" style="74" customWidth="1"/>
    <col min="12549" max="12549" width="21" style="74" customWidth="1"/>
    <col min="12550" max="12550" width="69.25" style="74" customWidth="1"/>
    <col min="12551" max="12551" width="10" style="74" bestFit="1" customWidth="1"/>
    <col min="12552" max="12552" width="14.5" style="74" customWidth="1"/>
    <col min="12553" max="12553" width="11.25" style="74" customWidth="1"/>
    <col min="12554" max="12554" width="11.75" style="74" customWidth="1"/>
    <col min="12555" max="12801" width="8.75" style="74"/>
    <col min="12802" max="12802" width="17.75" style="74" customWidth="1"/>
    <col min="12803" max="12803" width="24.75" style="74" customWidth="1"/>
    <col min="12804" max="12804" width="28.25" style="74" customWidth="1"/>
    <col min="12805" max="12805" width="21" style="74" customWidth="1"/>
    <col min="12806" max="12806" width="69.25" style="74" customWidth="1"/>
    <col min="12807" max="12807" width="10" style="74" bestFit="1" customWidth="1"/>
    <col min="12808" max="12808" width="14.5" style="74" customWidth="1"/>
    <col min="12809" max="12809" width="11.25" style="74" customWidth="1"/>
    <col min="12810" max="12810" width="11.75" style="74" customWidth="1"/>
    <col min="12811" max="13057" width="8.75" style="74"/>
    <col min="13058" max="13058" width="17.75" style="74" customWidth="1"/>
    <col min="13059" max="13059" width="24.75" style="74" customWidth="1"/>
    <col min="13060" max="13060" width="28.25" style="74" customWidth="1"/>
    <col min="13061" max="13061" width="21" style="74" customWidth="1"/>
    <col min="13062" max="13062" width="69.25" style="74" customWidth="1"/>
    <col min="13063" max="13063" width="10" style="74" bestFit="1" customWidth="1"/>
    <col min="13064" max="13064" width="14.5" style="74" customWidth="1"/>
    <col min="13065" max="13065" width="11.25" style="74" customWidth="1"/>
    <col min="13066" max="13066" width="11.75" style="74" customWidth="1"/>
    <col min="13067" max="13313" width="8.75" style="74"/>
    <col min="13314" max="13314" width="17.75" style="74" customWidth="1"/>
    <col min="13315" max="13315" width="24.75" style="74" customWidth="1"/>
    <col min="13316" max="13316" width="28.25" style="74" customWidth="1"/>
    <col min="13317" max="13317" width="21" style="74" customWidth="1"/>
    <col min="13318" max="13318" width="69.25" style="74" customWidth="1"/>
    <col min="13319" max="13319" width="10" style="74" bestFit="1" customWidth="1"/>
    <col min="13320" max="13320" width="14.5" style="74" customWidth="1"/>
    <col min="13321" max="13321" width="11.25" style="74" customWidth="1"/>
    <col min="13322" max="13322" width="11.75" style="74" customWidth="1"/>
    <col min="13323" max="13569" width="8.75" style="74"/>
    <col min="13570" max="13570" width="17.75" style="74" customWidth="1"/>
    <col min="13571" max="13571" width="24.75" style="74" customWidth="1"/>
    <col min="13572" max="13572" width="28.25" style="74" customWidth="1"/>
    <col min="13573" max="13573" width="21" style="74" customWidth="1"/>
    <col min="13574" max="13574" width="69.25" style="74" customWidth="1"/>
    <col min="13575" max="13575" width="10" style="74" bestFit="1" customWidth="1"/>
    <col min="13576" max="13576" width="14.5" style="74" customWidth="1"/>
    <col min="13577" max="13577" width="11.25" style="74" customWidth="1"/>
    <col min="13578" max="13578" width="11.75" style="74" customWidth="1"/>
    <col min="13579" max="13825" width="8.75" style="74"/>
    <col min="13826" max="13826" width="17.75" style="74" customWidth="1"/>
    <col min="13827" max="13827" width="24.75" style="74" customWidth="1"/>
    <col min="13828" max="13828" width="28.25" style="74" customWidth="1"/>
    <col min="13829" max="13829" width="21" style="74" customWidth="1"/>
    <col min="13830" max="13830" width="69.25" style="74" customWidth="1"/>
    <col min="13831" max="13831" width="10" style="74" bestFit="1" customWidth="1"/>
    <col min="13832" max="13832" width="14.5" style="74" customWidth="1"/>
    <col min="13833" max="13833" width="11.25" style="74" customWidth="1"/>
    <col min="13834" max="13834" width="11.75" style="74" customWidth="1"/>
    <col min="13835" max="14081" width="8.75" style="74"/>
    <col min="14082" max="14082" width="17.75" style="74" customWidth="1"/>
    <col min="14083" max="14083" width="24.75" style="74" customWidth="1"/>
    <col min="14084" max="14084" width="28.25" style="74" customWidth="1"/>
    <col min="14085" max="14085" width="21" style="74" customWidth="1"/>
    <col min="14086" max="14086" width="69.25" style="74" customWidth="1"/>
    <col min="14087" max="14087" width="10" style="74" bestFit="1" customWidth="1"/>
    <col min="14088" max="14088" width="14.5" style="74" customWidth="1"/>
    <col min="14089" max="14089" width="11.25" style="74" customWidth="1"/>
    <col min="14090" max="14090" width="11.75" style="74" customWidth="1"/>
    <col min="14091" max="14337" width="8.75" style="74"/>
    <col min="14338" max="14338" width="17.75" style="74" customWidth="1"/>
    <col min="14339" max="14339" width="24.75" style="74" customWidth="1"/>
    <col min="14340" max="14340" width="28.25" style="74" customWidth="1"/>
    <col min="14341" max="14341" width="21" style="74" customWidth="1"/>
    <col min="14342" max="14342" width="69.25" style="74" customWidth="1"/>
    <col min="14343" max="14343" width="10" style="74" bestFit="1" customWidth="1"/>
    <col min="14344" max="14344" width="14.5" style="74" customWidth="1"/>
    <col min="14345" max="14345" width="11.25" style="74" customWidth="1"/>
    <col min="14346" max="14346" width="11.75" style="74" customWidth="1"/>
    <col min="14347" max="14593" width="8.75" style="74"/>
    <col min="14594" max="14594" width="17.75" style="74" customWidth="1"/>
    <col min="14595" max="14595" width="24.75" style="74" customWidth="1"/>
    <col min="14596" max="14596" width="28.25" style="74" customWidth="1"/>
    <col min="14597" max="14597" width="21" style="74" customWidth="1"/>
    <col min="14598" max="14598" width="69.25" style="74" customWidth="1"/>
    <col min="14599" max="14599" width="10" style="74" bestFit="1" customWidth="1"/>
    <col min="14600" max="14600" width="14.5" style="74" customWidth="1"/>
    <col min="14601" max="14601" width="11.25" style="74" customWidth="1"/>
    <col min="14602" max="14602" width="11.75" style="74" customWidth="1"/>
    <col min="14603" max="14849" width="8.75" style="74"/>
    <col min="14850" max="14850" width="17.75" style="74" customWidth="1"/>
    <col min="14851" max="14851" width="24.75" style="74" customWidth="1"/>
    <col min="14852" max="14852" width="28.25" style="74" customWidth="1"/>
    <col min="14853" max="14853" width="21" style="74" customWidth="1"/>
    <col min="14854" max="14854" width="69.25" style="74" customWidth="1"/>
    <col min="14855" max="14855" width="10" style="74" bestFit="1" customWidth="1"/>
    <col min="14856" max="14856" width="14.5" style="74" customWidth="1"/>
    <col min="14857" max="14857" width="11.25" style="74" customWidth="1"/>
    <col min="14858" max="14858" width="11.75" style="74" customWidth="1"/>
    <col min="14859" max="15105" width="8.75" style="74"/>
    <col min="15106" max="15106" width="17.75" style="74" customWidth="1"/>
    <col min="15107" max="15107" width="24.75" style="74" customWidth="1"/>
    <col min="15108" max="15108" width="28.25" style="74" customWidth="1"/>
    <col min="15109" max="15109" width="21" style="74" customWidth="1"/>
    <col min="15110" max="15110" width="69.25" style="74" customWidth="1"/>
    <col min="15111" max="15111" width="10" style="74" bestFit="1" customWidth="1"/>
    <col min="15112" max="15112" width="14.5" style="74" customWidth="1"/>
    <col min="15113" max="15113" width="11.25" style="74" customWidth="1"/>
    <col min="15114" max="15114" width="11.75" style="74" customWidth="1"/>
    <col min="15115" max="15361" width="8.75" style="74"/>
    <col min="15362" max="15362" width="17.75" style="74" customWidth="1"/>
    <col min="15363" max="15363" width="24.75" style="74" customWidth="1"/>
    <col min="15364" max="15364" width="28.25" style="74" customWidth="1"/>
    <col min="15365" max="15365" width="21" style="74" customWidth="1"/>
    <col min="15366" max="15366" width="69.25" style="74" customWidth="1"/>
    <col min="15367" max="15367" width="10" style="74" bestFit="1" customWidth="1"/>
    <col min="15368" max="15368" width="14.5" style="74" customWidth="1"/>
    <col min="15369" max="15369" width="11.25" style="74" customWidth="1"/>
    <col min="15370" max="15370" width="11.75" style="74" customWidth="1"/>
    <col min="15371" max="15617" width="8.75" style="74"/>
    <col min="15618" max="15618" width="17.75" style="74" customWidth="1"/>
    <col min="15619" max="15619" width="24.75" style="74" customWidth="1"/>
    <col min="15620" max="15620" width="28.25" style="74" customWidth="1"/>
    <col min="15621" max="15621" width="21" style="74" customWidth="1"/>
    <col min="15622" max="15622" width="69.25" style="74" customWidth="1"/>
    <col min="15623" max="15623" width="10" style="74" bestFit="1" customWidth="1"/>
    <col min="15624" max="15624" width="14.5" style="74" customWidth="1"/>
    <col min="15625" max="15625" width="11.25" style="74" customWidth="1"/>
    <col min="15626" max="15626" width="11.75" style="74" customWidth="1"/>
    <col min="15627" max="15873" width="8.75" style="74"/>
    <col min="15874" max="15874" width="17.75" style="74" customWidth="1"/>
    <col min="15875" max="15875" width="24.75" style="74" customWidth="1"/>
    <col min="15876" max="15876" width="28.25" style="74" customWidth="1"/>
    <col min="15877" max="15877" width="21" style="74" customWidth="1"/>
    <col min="15878" max="15878" width="69.25" style="74" customWidth="1"/>
    <col min="15879" max="15879" width="10" style="74" bestFit="1" customWidth="1"/>
    <col min="15880" max="15880" width="14.5" style="74" customWidth="1"/>
    <col min="15881" max="15881" width="11.25" style="74" customWidth="1"/>
    <col min="15882" max="15882" width="11.75" style="74" customWidth="1"/>
    <col min="15883" max="16129" width="8.75" style="74"/>
    <col min="16130" max="16130" width="17.75" style="74" customWidth="1"/>
    <col min="16131" max="16131" width="24.75" style="74" customWidth="1"/>
    <col min="16132" max="16132" width="28.25" style="74" customWidth="1"/>
    <col min="16133" max="16133" width="21" style="74" customWidth="1"/>
    <col min="16134" max="16134" width="69.25" style="74" customWidth="1"/>
    <col min="16135" max="16135" width="10" style="74" bestFit="1" customWidth="1"/>
    <col min="16136" max="16136" width="14.5" style="74" customWidth="1"/>
    <col min="16137" max="16137" width="11.25" style="74" customWidth="1"/>
    <col min="16138" max="16138" width="11.75" style="74" customWidth="1"/>
    <col min="16139" max="16384" width="8.75" style="74"/>
  </cols>
  <sheetData>
    <row r="1" spans="1:22" s="62" customFormat="1">
      <c r="A1" s="114" t="s">
        <v>0</v>
      </c>
      <c r="B1" s="127"/>
      <c r="C1" s="3"/>
      <c r="D1" s="3"/>
      <c r="E1" s="58"/>
      <c r="F1" s="3"/>
      <c r="G1" s="3"/>
      <c r="H1" s="3"/>
      <c r="I1" s="59"/>
      <c r="J1" s="60"/>
      <c r="K1" s="3"/>
      <c r="L1" s="3"/>
      <c r="M1" s="4"/>
      <c r="N1" s="61"/>
      <c r="P1" s="63"/>
    </row>
    <row r="2" spans="1:22" s="62" customFormat="1">
      <c r="A2" s="114" t="s">
        <v>1</v>
      </c>
      <c r="B2" s="127"/>
      <c r="C2" s="3"/>
      <c r="D2" s="3"/>
      <c r="E2" s="58"/>
      <c r="F2" s="3"/>
      <c r="G2" s="3"/>
      <c r="H2" s="3"/>
      <c r="I2" s="59"/>
      <c r="J2" s="60"/>
      <c r="K2" s="3"/>
      <c r="L2" s="3"/>
      <c r="M2" s="4"/>
      <c r="N2" s="61"/>
      <c r="P2" s="63"/>
    </row>
    <row r="3" spans="1:22" s="11" customFormat="1">
      <c r="A3" s="115" t="s">
        <v>28</v>
      </c>
      <c r="B3" s="115"/>
      <c r="C3" s="113"/>
      <c r="D3" s="113"/>
      <c r="E3" s="113"/>
      <c r="F3" s="113"/>
      <c r="G3" s="113"/>
      <c r="H3" s="113"/>
      <c r="I3" s="113"/>
      <c r="J3" s="113"/>
      <c r="K3" s="64"/>
      <c r="L3" s="64"/>
      <c r="M3" s="64"/>
      <c r="N3" s="64"/>
      <c r="O3" s="64"/>
      <c r="P3" s="64"/>
    </row>
    <row r="4" spans="1:22" s="11" customFormat="1">
      <c r="A4" s="116" t="s">
        <v>3</v>
      </c>
      <c r="B4" s="128" t="s">
        <v>4</v>
      </c>
      <c r="C4" s="9"/>
      <c r="D4" s="9"/>
      <c r="E4" s="9"/>
      <c r="F4" s="9"/>
      <c r="G4" s="9"/>
      <c r="H4" s="10" t="s">
        <v>5</v>
      </c>
      <c r="I4" s="142" t="str">
        <f>'CI 1'!K4</f>
        <v>11230049590-1</v>
      </c>
      <c r="J4" s="65"/>
      <c r="P4" s="66"/>
    </row>
    <row r="5" spans="1:22" s="11" customFormat="1">
      <c r="A5" s="116"/>
      <c r="B5" s="128" t="s">
        <v>6</v>
      </c>
      <c r="C5" s="9"/>
      <c r="D5" s="9"/>
      <c r="E5" s="9"/>
      <c r="F5" s="9"/>
      <c r="G5" s="9"/>
      <c r="H5" s="10" t="s">
        <v>7</v>
      </c>
      <c r="I5" s="12">
        <f>'CI 1'!K5</f>
        <v>45009</v>
      </c>
      <c r="J5" s="65"/>
      <c r="P5" s="66"/>
    </row>
    <row r="6" spans="1:22" s="11" customFormat="1" ht="75">
      <c r="A6" s="116"/>
      <c r="B6" s="128" t="s">
        <v>8</v>
      </c>
      <c r="C6" s="9"/>
      <c r="D6" s="9"/>
      <c r="E6" s="9"/>
      <c r="F6" s="9"/>
      <c r="G6" s="9"/>
      <c r="H6" s="10" t="s">
        <v>9</v>
      </c>
      <c r="I6" s="142" t="str">
        <f>'CI 1'!K6</f>
        <v>111123021000016-1.1
111123021000016-2.1
111123021000016-3.1
111123021000016-4.1
111123021000016-5.1</v>
      </c>
      <c r="J6" s="65"/>
      <c r="P6" s="66"/>
    </row>
    <row r="7" spans="1:22" s="11" customFormat="1">
      <c r="A7" s="116"/>
      <c r="B7" s="128" t="s">
        <v>52</v>
      </c>
      <c r="C7" s="13"/>
      <c r="D7" s="13"/>
      <c r="E7" s="13"/>
      <c r="F7" s="13"/>
      <c r="G7" s="9"/>
      <c r="H7" s="10" t="s">
        <v>11</v>
      </c>
      <c r="I7" s="14" t="s">
        <v>54</v>
      </c>
      <c r="J7" s="65"/>
      <c r="P7" s="66"/>
    </row>
    <row r="8" spans="1:22" s="11" customFormat="1" ht="15">
      <c r="A8" s="117"/>
      <c r="B8" s="119"/>
      <c r="C8" s="9"/>
      <c r="D8" s="9"/>
      <c r="E8" s="9"/>
      <c r="F8" s="9"/>
      <c r="G8" s="9"/>
      <c r="H8" s="10" t="s">
        <v>12</v>
      </c>
      <c r="I8" s="14" t="s">
        <v>58</v>
      </c>
      <c r="J8" s="65"/>
      <c r="P8" s="66"/>
    </row>
    <row r="9" spans="1:22" s="11" customFormat="1">
      <c r="A9" s="116" t="s">
        <v>13</v>
      </c>
      <c r="B9" s="128" t="s">
        <v>4</v>
      </c>
      <c r="C9" s="9"/>
      <c r="D9" s="9"/>
      <c r="E9" s="9"/>
      <c r="F9" s="9"/>
      <c r="G9" s="16"/>
      <c r="H9" s="10" t="s">
        <v>14</v>
      </c>
      <c r="I9" s="17" t="s">
        <v>55</v>
      </c>
      <c r="J9" s="65"/>
      <c r="P9" s="66"/>
    </row>
    <row r="10" spans="1:22" s="11" customFormat="1">
      <c r="A10" s="116"/>
      <c r="B10" s="128" t="s">
        <v>6</v>
      </c>
      <c r="C10" s="9"/>
      <c r="D10" s="9"/>
      <c r="E10" s="9"/>
      <c r="F10" s="9"/>
      <c r="G10" s="9"/>
      <c r="H10" s="10" t="s">
        <v>15</v>
      </c>
      <c r="I10" s="14" t="s">
        <v>56</v>
      </c>
      <c r="J10" s="65"/>
      <c r="P10" s="66"/>
    </row>
    <row r="11" spans="1:22" s="11" customFormat="1">
      <c r="A11" s="118"/>
      <c r="B11" s="128" t="s">
        <v>8</v>
      </c>
      <c r="C11" s="16"/>
      <c r="D11" s="16"/>
      <c r="E11" s="16"/>
      <c r="F11" s="16"/>
      <c r="G11" s="16"/>
      <c r="H11" s="10" t="s">
        <v>16</v>
      </c>
      <c r="I11" s="17" t="s">
        <v>57</v>
      </c>
      <c r="J11" s="65"/>
      <c r="P11" s="66"/>
    </row>
    <row r="12" spans="1:22" s="11" customFormat="1">
      <c r="A12" s="119"/>
      <c r="B12" s="128" t="s">
        <v>52</v>
      </c>
      <c r="C12" s="19"/>
      <c r="D12" s="19"/>
      <c r="E12" s="19"/>
      <c r="F12" s="19"/>
      <c r="G12" s="19"/>
      <c r="H12" s="17"/>
      <c r="J12" s="65"/>
      <c r="P12" s="66"/>
    </row>
    <row r="13" spans="1:22" s="67" customFormat="1">
      <c r="A13" s="20"/>
      <c r="B13" s="21"/>
      <c r="C13" s="68"/>
      <c r="D13" s="68"/>
      <c r="E13" s="69"/>
      <c r="F13" s="70"/>
      <c r="G13" s="70"/>
      <c r="H13" s="71"/>
      <c r="I13" s="72"/>
      <c r="J13" s="73"/>
    </row>
    <row r="14" spans="1:22">
      <c r="C14" s="25"/>
      <c r="D14" s="25"/>
      <c r="F14" s="25"/>
      <c r="G14" s="26"/>
      <c r="H14" s="41"/>
      <c r="I14" s="42"/>
    </row>
    <row r="15" spans="1:22" s="76" customFormat="1">
      <c r="A15" s="28" t="s">
        <v>35</v>
      </c>
      <c r="B15" s="29" t="s">
        <v>20</v>
      </c>
      <c r="C15" s="30" t="s">
        <v>21</v>
      </c>
      <c r="D15" s="30" t="s">
        <v>51</v>
      </c>
      <c r="E15" s="31" t="s">
        <v>22</v>
      </c>
      <c r="F15" s="32" t="s">
        <v>25</v>
      </c>
      <c r="G15" s="32" t="s">
        <v>19</v>
      </c>
      <c r="H15" s="152" t="s">
        <v>38</v>
      </c>
      <c r="I15" s="29" t="s">
        <v>39</v>
      </c>
      <c r="J15" s="153" t="s">
        <v>40</v>
      </c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</row>
    <row r="16" spans="1:22" s="78" customFormat="1" ht="30" customHeight="1">
      <c r="A16" s="184" t="str">
        <f>'CI 1'!A16:A18</f>
        <v>01-01</v>
      </c>
      <c r="B16" s="178" t="str">
        <f>'CI 1'!B16:B18</f>
        <v>111123021000016-1.1
111123021000016-2.1
111123021000016-3.1
111123021000016-4.1
111123021000016-5.1</v>
      </c>
      <c r="C16" s="148" t="s">
        <v>72</v>
      </c>
      <c r="D16" s="148" t="s">
        <v>88</v>
      </c>
      <c r="E16" s="163">
        <v>300</v>
      </c>
      <c r="F16" s="167" t="s">
        <v>112</v>
      </c>
      <c r="G16" s="164" t="s">
        <v>94</v>
      </c>
      <c r="H16" s="168">
        <v>62.1</v>
      </c>
      <c r="I16" s="187">
        <v>148.4</v>
      </c>
      <c r="J16" s="187">
        <v>2.0775700000000001</v>
      </c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</row>
    <row r="17" spans="1:22" s="78" customFormat="1" ht="30" customHeight="1">
      <c r="A17" s="185"/>
      <c r="B17" s="179"/>
      <c r="C17" s="148" t="s">
        <v>73</v>
      </c>
      <c r="D17" s="148" t="s">
        <v>89</v>
      </c>
      <c r="E17" s="163">
        <v>300</v>
      </c>
      <c r="F17" s="167" t="s">
        <v>113</v>
      </c>
      <c r="G17" s="164" t="s">
        <v>94</v>
      </c>
      <c r="H17" s="168">
        <v>0.30030000000000001</v>
      </c>
      <c r="I17" s="187"/>
      <c r="J17" s="18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</row>
    <row r="18" spans="1:22" s="78" customFormat="1" ht="30" customHeight="1">
      <c r="A18" s="186"/>
      <c r="B18" s="180"/>
      <c r="C18" s="148" t="s">
        <v>74</v>
      </c>
      <c r="D18" s="148" t="s">
        <v>90</v>
      </c>
      <c r="E18" s="163">
        <v>300</v>
      </c>
      <c r="F18" s="167" t="s">
        <v>111</v>
      </c>
      <c r="G18" s="164" t="s">
        <v>94</v>
      </c>
      <c r="H18" s="168">
        <v>4.0350000000000001</v>
      </c>
      <c r="I18" s="187"/>
      <c r="J18" s="18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</row>
    <row r="19" spans="1:22" ht="16.5" thickBot="1">
      <c r="A19" s="34" t="s">
        <v>26</v>
      </c>
      <c r="B19" s="35" t="str">
        <f>'CI 1'!B19</f>
        <v>1 PLT</v>
      </c>
      <c r="C19" s="36"/>
      <c r="D19" s="141"/>
      <c r="E19" s="146">
        <f>SUM(E16:E18)</f>
        <v>900</v>
      </c>
      <c r="F19" s="37"/>
      <c r="G19" s="37"/>
      <c r="H19" s="170">
        <f>SUM(H16:H18)</f>
        <v>66.435299999999998</v>
      </c>
      <c r="I19" s="170">
        <f>SUM(I16:I18)</f>
        <v>148.4</v>
      </c>
      <c r="J19" s="170">
        <f>SUM(J16:J18)</f>
        <v>2.0775700000000001</v>
      </c>
    </row>
    <row r="20" spans="1:22" s="79" customFormat="1" ht="16.5" thickTop="1">
      <c r="A20" s="120"/>
      <c r="B20" s="120"/>
      <c r="C20" s="44"/>
      <c r="D20" s="44"/>
      <c r="E20" s="57"/>
      <c r="F20" s="45"/>
      <c r="G20" s="80"/>
      <c r="H20" s="46"/>
      <c r="I20" s="47"/>
      <c r="J20" s="48"/>
    </row>
    <row r="21" spans="1:22" s="79" customFormat="1" ht="16.5" thickBot="1">
      <c r="A21" s="121" t="s">
        <v>41</v>
      </c>
      <c r="B21" s="35" t="str">
        <f>B19</f>
        <v>1 PLT</v>
      </c>
      <c r="E21" s="82"/>
      <c r="F21" s="83"/>
      <c r="G21" s="84"/>
      <c r="H21" s="85"/>
      <c r="I21" s="86"/>
      <c r="J21" s="87"/>
    </row>
    <row r="22" spans="1:22" s="79" customFormat="1" ht="16.5" thickTop="1">
      <c r="A22" s="121" t="s">
        <v>42</v>
      </c>
      <c r="B22" s="129"/>
      <c r="C22" s="81"/>
      <c r="D22" s="81"/>
      <c r="E22" s="88"/>
      <c r="G22" s="84"/>
      <c r="H22" s="89"/>
      <c r="I22" s="86"/>
      <c r="J22" s="87"/>
    </row>
    <row r="23" spans="1:22" s="79" customFormat="1">
      <c r="A23" s="122"/>
      <c r="B23" s="122"/>
      <c r="C23" s="90"/>
      <c r="D23" s="90"/>
      <c r="E23" s="82"/>
      <c r="F23" s="91"/>
      <c r="G23" s="92"/>
      <c r="H23" s="93"/>
      <c r="I23" s="86"/>
      <c r="J23" s="87"/>
    </row>
    <row r="24" spans="1:22" s="79" customFormat="1">
      <c r="A24" s="123" t="s">
        <v>43</v>
      </c>
      <c r="B24" s="123"/>
      <c r="C24" s="94"/>
      <c r="D24" s="94"/>
      <c r="E24" s="95"/>
      <c r="F24" s="91"/>
      <c r="G24" s="92"/>
      <c r="H24" s="93"/>
      <c r="I24" s="86"/>
      <c r="J24" s="87"/>
    </row>
    <row r="25" spans="1:22" s="79" customFormat="1">
      <c r="A25" s="123" t="s">
        <v>44</v>
      </c>
      <c r="B25" s="123"/>
      <c r="C25" s="94"/>
      <c r="D25" s="94"/>
      <c r="E25" s="95"/>
      <c r="F25" s="91"/>
      <c r="G25" s="92"/>
      <c r="H25" s="93"/>
      <c r="I25" s="86"/>
      <c r="J25" s="87"/>
    </row>
    <row r="26" spans="1:22" s="79" customFormat="1">
      <c r="A26" s="123" t="s">
        <v>45</v>
      </c>
      <c r="B26" s="123"/>
      <c r="C26" s="94"/>
      <c r="D26" s="94"/>
      <c r="E26" s="95"/>
      <c r="F26" s="91"/>
      <c r="G26" s="92"/>
      <c r="H26" s="93"/>
      <c r="I26" s="86"/>
      <c r="J26" s="87"/>
    </row>
    <row r="27" spans="1:22" s="79" customFormat="1">
      <c r="A27" s="123"/>
      <c r="B27" s="123"/>
      <c r="C27" s="94"/>
      <c r="D27" s="94"/>
      <c r="E27" s="95"/>
      <c r="F27" s="91"/>
      <c r="G27" s="92"/>
      <c r="H27" s="93"/>
      <c r="I27" s="86"/>
      <c r="J27" s="87"/>
    </row>
    <row r="28" spans="1:22" s="79" customFormat="1">
      <c r="A28" s="124" t="s">
        <v>46</v>
      </c>
      <c r="B28" s="130" t="s">
        <v>47</v>
      </c>
      <c r="C28" s="96"/>
      <c r="D28" s="96"/>
      <c r="E28" s="97"/>
      <c r="G28" s="98"/>
      <c r="H28" s="99"/>
      <c r="I28" s="100"/>
      <c r="J28" s="87"/>
    </row>
    <row r="29" spans="1:22">
      <c r="A29" s="125"/>
      <c r="B29" s="130" t="s">
        <v>48</v>
      </c>
      <c r="C29" s="101"/>
      <c r="D29" s="101"/>
      <c r="E29" s="102"/>
      <c r="F29" s="79"/>
      <c r="G29" s="98"/>
      <c r="H29" s="99"/>
      <c r="I29" s="100"/>
      <c r="J29" s="87"/>
    </row>
    <row r="30" spans="1:22" s="107" customFormat="1">
      <c r="A30" s="39"/>
      <c r="B30" s="39"/>
      <c r="C30" s="74"/>
      <c r="D30" s="74"/>
      <c r="E30" s="25"/>
      <c r="F30" s="74"/>
      <c r="G30" s="103"/>
      <c r="H30" s="104"/>
      <c r="I30" s="105"/>
      <c r="J30" s="43"/>
    </row>
    <row r="31" spans="1:22" ht="15">
      <c r="A31" s="126"/>
      <c r="B31" s="131"/>
      <c r="C31" s="107"/>
      <c r="D31" s="107"/>
      <c r="E31" s="108"/>
      <c r="F31" s="107"/>
      <c r="G31" s="106"/>
      <c r="H31" s="109"/>
      <c r="I31" s="110"/>
      <c r="J31" s="111"/>
    </row>
    <row r="127" spans="1:10">
      <c r="A127" s="27"/>
      <c r="B127" s="27"/>
      <c r="G127" s="74"/>
      <c r="H127" s="74"/>
      <c r="I127" s="74"/>
      <c r="J127" s="74"/>
    </row>
    <row r="158" spans="1:10">
      <c r="A158" s="27"/>
      <c r="B158" s="27"/>
      <c r="G158" s="74"/>
      <c r="H158" s="74"/>
      <c r="I158" s="74"/>
      <c r="J158" s="74"/>
    </row>
    <row r="184" spans="1:10">
      <c r="A184" s="27"/>
      <c r="B184" s="27"/>
      <c r="F184" s="112"/>
      <c r="G184" s="74"/>
      <c r="H184" s="74"/>
      <c r="I184" s="74"/>
      <c r="J184" s="74"/>
    </row>
  </sheetData>
  <mergeCells count="4">
    <mergeCell ref="A16:A18"/>
    <mergeCell ref="B16:B18"/>
    <mergeCell ref="I16:I18"/>
    <mergeCell ref="J16:J18"/>
  </mergeCells>
  <pageMargins left="0.39370078740157483" right="0.39370078740157483" top="0.39370078740157483" bottom="0.39370078740157483" header="0.39370078740157483" footer="0.39370078740157483"/>
  <pageSetup paperSize="9" scale="4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3"/>
  <sheetViews>
    <sheetView topLeftCell="G1" zoomScale="85" zoomScaleNormal="85" workbookViewId="0">
      <selection activeCell="K4" sqref="K4"/>
    </sheetView>
  </sheetViews>
  <sheetFormatPr defaultColWidth="8.75" defaultRowHeight="15.75"/>
  <cols>
    <col min="1" max="1" width="19.25" style="39" customWidth="1"/>
    <col min="2" max="2" width="18.25" style="39" customWidth="1"/>
    <col min="3" max="3" width="19.625" style="27" bestFit="1" customWidth="1"/>
    <col min="4" max="4" width="19.625" style="27" customWidth="1"/>
    <col min="5" max="5" width="13.125" style="27" bestFit="1" customWidth="1"/>
    <col min="6" max="6" width="13.125" style="27" customWidth="1"/>
    <col min="7" max="7" width="14.125" style="138" bestFit="1" customWidth="1"/>
    <col min="8" max="8" width="15.625" style="55" bestFit="1" customWidth="1"/>
    <col min="9" max="9" width="14.125" style="27" bestFit="1" customWidth="1"/>
    <col min="10" max="10" width="15.5" style="27" customWidth="1"/>
    <col min="11" max="11" width="32.125" style="27" customWidth="1"/>
    <col min="12" max="12" width="12.25" style="40" customWidth="1"/>
    <col min="13" max="13" width="8.125" style="27" customWidth="1"/>
    <col min="14" max="14" width="11.25" style="27" bestFit="1" customWidth="1"/>
    <col min="15" max="15" width="16.625" style="27" bestFit="1" customWidth="1"/>
    <col min="16" max="16" width="10.875" style="27" bestFit="1" customWidth="1"/>
    <col min="17" max="250" width="8.75" style="27"/>
    <col min="251" max="251" width="17.75" style="27" customWidth="1"/>
    <col min="252" max="252" width="24.75" style="27" customWidth="1"/>
    <col min="253" max="253" width="19.625" style="27" bestFit="1" customWidth="1"/>
    <col min="254" max="254" width="11.5" style="27" customWidth="1"/>
    <col min="255" max="255" width="14.125" style="27" bestFit="1" customWidth="1"/>
    <col min="256" max="256" width="15.625" style="27" bestFit="1" customWidth="1"/>
    <col min="257" max="257" width="14.125" style="27" bestFit="1" customWidth="1"/>
    <col min="258" max="258" width="15.5" style="27" customWidth="1"/>
    <col min="259" max="259" width="22.125" style="27" customWidth="1"/>
    <col min="260" max="260" width="12.25" style="27" customWidth="1"/>
    <col min="261" max="506" width="8.75" style="27"/>
    <col min="507" max="507" width="17.75" style="27" customWidth="1"/>
    <col min="508" max="508" width="24.75" style="27" customWidth="1"/>
    <col min="509" max="509" width="19.625" style="27" bestFit="1" customWidth="1"/>
    <col min="510" max="510" width="11.5" style="27" customWidth="1"/>
    <col min="511" max="511" width="14.125" style="27" bestFit="1" customWidth="1"/>
    <col min="512" max="512" width="15.625" style="27" bestFit="1" customWidth="1"/>
    <col min="513" max="513" width="14.125" style="27" bestFit="1" customWidth="1"/>
    <col min="514" max="514" width="15.5" style="27" customWidth="1"/>
    <col min="515" max="515" width="22.125" style="27" customWidth="1"/>
    <col min="516" max="516" width="12.25" style="27" customWidth="1"/>
    <col min="517" max="762" width="8.75" style="27"/>
    <col min="763" max="763" width="17.75" style="27" customWidth="1"/>
    <col min="764" max="764" width="24.75" style="27" customWidth="1"/>
    <col min="765" max="765" width="19.625" style="27" bestFit="1" customWidth="1"/>
    <col min="766" max="766" width="11.5" style="27" customWidth="1"/>
    <col min="767" max="767" width="14.125" style="27" bestFit="1" customWidth="1"/>
    <col min="768" max="768" width="15.625" style="27" bestFit="1" customWidth="1"/>
    <col min="769" max="769" width="14.125" style="27" bestFit="1" customWidth="1"/>
    <col min="770" max="770" width="15.5" style="27" customWidth="1"/>
    <col min="771" max="771" width="22.125" style="27" customWidth="1"/>
    <col min="772" max="772" width="12.25" style="27" customWidth="1"/>
    <col min="773" max="1018" width="8.75" style="27"/>
    <col min="1019" max="1019" width="17.75" style="27" customWidth="1"/>
    <col min="1020" max="1020" width="24.75" style="27" customWidth="1"/>
    <col min="1021" max="1021" width="19.625" style="27" bestFit="1" customWidth="1"/>
    <col min="1022" max="1022" width="11.5" style="27" customWidth="1"/>
    <col min="1023" max="1023" width="14.125" style="27" bestFit="1" customWidth="1"/>
    <col min="1024" max="1024" width="15.625" style="27" bestFit="1" customWidth="1"/>
    <col min="1025" max="1025" width="14.125" style="27" bestFit="1" customWidth="1"/>
    <col min="1026" max="1026" width="15.5" style="27" customWidth="1"/>
    <col min="1027" max="1027" width="22.125" style="27" customWidth="1"/>
    <col min="1028" max="1028" width="12.25" style="27" customWidth="1"/>
    <col min="1029" max="1274" width="8.75" style="27"/>
    <col min="1275" max="1275" width="17.75" style="27" customWidth="1"/>
    <col min="1276" max="1276" width="24.75" style="27" customWidth="1"/>
    <col min="1277" max="1277" width="19.625" style="27" bestFit="1" customWidth="1"/>
    <col min="1278" max="1278" width="11.5" style="27" customWidth="1"/>
    <col min="1279" max="1279" width="14.125" style="27" bestFit="1" customWidth="1"/>
    <col min="1280" max="1280" width="15.625" style="27" bestFit="1" customWidth="1"/>
    <col min="1281" max="1281" width="14.125" style="27" bestFit="1" customWidth="1"/>
    <col min="1282" max="1282" width="15.5" style="27" customWidth="1"/>
    <col min="1283" max="1283" width="22.125" style="27" customWidth="1"/>
    <col min="1284" max="1284" width="12.25" style="27" customWidth="1"/>
    <col min="1285" max="1530" width="8.75" style="27"/>
    <col min="1531" max="1531" width="17.75" style="27" customWidth="1"/>
    <col min="1532" max="1532" width="24.75" style="27" customWidth="1"/>
    <col min="1533" max="1533" width="19.625" style="27" bestFit="1" customWidth="1"/>
    <col min="1534" max="1534" width="11.5" style="27" customWidth="1"/>
    <col min="1535" max="1535" width="14.125" style="27" bestFit="1" customWidth="1"/>
    <col min="1536" max="1536" width="15.625" style="27" bestFit="1" customWidth="1"/>
    <col min="1537" max="1537" width="14.125" style="27" bestFit="1" customWidth="1"/>
    <col min="1538" max="1538" width="15.5" style="27" customWidth="1"/>
    <col min="1539" max="1539" width="22.125" style="27" customWidth="1"/>
    <col min="1540" max="1540" width="12.25" style="27" customWidth="1"/>
    <col min="1541" max="1786" width="8.75" style="27"/>
    <col min="1787" max="1787" width="17.75" style="27" customWidth="1"/>
    <col min="1788" max="1788" width="24.75" style="27" customWidth="1"/>
    <col min="1789" max="1789" width="19.625" style="27" bestFit="1" customWidth="1"/>
    <col min="1790" max="1790" width="11.5" style="27" customWidth="1"/>
    <col min="1791" max="1791" width="14.125" style="27" bestFit="1" customWidth="1"/>
    <col min="1792" max="1792" width="15.625" style="27" bestFit="1" customWidth="1"/>
    <col min="1793" max="1793" width="14.125" style="27" bestFit="1" customWidth="1"/>
    <col min="1794" max="1794" width="15.5" style="27" customWidth="1"/>
    <col min="1795" max="1795" width="22.125" style="27" customWidth="1"/>
    <col min="1796" max="1796" width="12.25" style="27" customWidth="1"/>
    <col min="1797" max="2042" width="8.75" style="27"/>
    <col min="2043" max="2043" width="17.75" style="27" customWidth="1"/>
    <col min="2044" max="2044" width="24.75" style="27" customWidth="1"/>
    <col min="2045" max="2045" width="19.625" style="27" bestFit="1" customWidth="1"/>
    <col min="2046" max="2046" width="11.5" style="27" customWidth="1"/>
    <col min="2047" max="2047" width="14.125" style="27" bestFit="1" customWidth="1"/>
    <col min="2048" max="2048" width="15.625" style="27" bestFit="1" customWidth="1"/>
    <col min="2049" max="2049" width="14.125" style="27" bestFit="1" customWidth="1"/>
    <col min="2050" max="2050" width="15.5" style="27" customWidth="1"/>
    <col min="2051" max="2051" width="22.125" style="27" customWidth="1"/>
    <col min="2052" max="2052" width="12.25" style="27" customWidth="1"/>
    <col min="2053" max="2298" width="8.75" style="27"/>
    <col min="2299" max="2299" width="17.75" style="27" customWidth="1"/>
    <col min="2300" max="2300" width="24.75" style="27" customWidth="1"/>
    <col min="2301" max="2301" width="19.625" style="27" bestFit="1" customWidth="1"/>
    <col min="2302" max="2302" width="11.5" style="27" customWidth="1"/>
    <col min="2303" max="2303" width="14.125" style="27" bestFit="1" customWidth="1"/>
    <col min="2304" max="2304" width="15.625" style="27" bestFit="1" customWidth="1"/>
    <col min="2305" max="2305" width="14.125" style="27" bestFit="1" customWidth="1"/>
    <col min="2306" max="2306" width="15.5" style="27" customWidth="1"/>
    <col min="2307" max="2307" width="22.125" style="27" customWidth="1"/>
    <col min="2308" max="2308" width="12.25" style="27" customWidth="1"/>
    <col min="2309" max="2554" width="8.75" style="27"/>
    <col min="2555" max="2555" width="17.75" style="27" customWidth="1"/>
    <col min="2556" max="2556" width="24.75" style="27" customWidth="1"/>
    <col min="2557" max="2557" width="19.625" style="27" bestFit="1" customWidth="1"/>
    <col min="2558" max="2558" width="11.5" style="27" customWidth="1"/>
    <col min="2559" max="2559" width="14.125" style="27" bestFit="1" customWidth="1"/>
    <col min="2560" max="2560" width="15.625" style="27" bestFit="1" customWidth="1"/>
    <col min="2561" max="2561" width="14.125" style="27" bestFit="1" customWidth="1"/>
    <col min="2562" max="2562" width="15.5" style="27" customWidth="1"/>
    <col min="2563" max="2563" width="22.125" style="27" customWidth="1"/>
    <col min="2564" max="2564" width="12.25" style="27" customWidth="1"/>
    <col min="2565" max="2810" width="8.75" style="27"/>
    <col min="2811" max="2811" width="17.75" style="27" customWidth="1"/>
    <col min="2812" max="2812" width="24.75" style="27" customWidth="1"/>
    <col min="2813" max="2813" width="19.625" style="27" bestFit="1" customWidth="1"/>
    <col min="2814" max="2814" width="11.5" style="27" customWidth="1"/>
    <col min="2815" max="2815" width="14.125" style="27" bestFit="1" customWidth="1"/>
    <col min="2816" max="2816" width="15.625" style="27" bestFit="1" customWidth="1"/>
    <col min="2817" max="2817" width="14.125" style="27" bestFit="1" customWidth="1"/>
    <col min="2818" max="2818" width="15.5" style="27" customWidth="1"/>
    <col min="2819" max="2819" width="22.125" style="27" customWidth="1"/>
    <col min="2820" max="2820" width="12.25" style="27" customWidth="1"/>
    <col min="2821" max="3066" width="8.75" style="27"/>
    <col min="3067" max="3067" width="17.75" style="27" customWidth="1"/>
    <col min="3068" max="3068" width="24.75" style="27" customWidth="1"/>
    <col min="3069" max="3069" width="19.625" style="27" bestFit="1" customWidth="1"/>
    <col min="3070" max="3070" width="11.5" style="27" customWidth="1"/>
    <col min="3071" max="3071" width="14.125" style="27" bestFit="1" customWidth="1"/>
    <col min="3072" max="3072" width="15.625" style="27" bestFit="1" customWidth="1"/>
    <col min="3073" max="3073" width="14.125" style="27" bestFit="1" customWidth="1"/>
    <col min="3074" max="3074" width="15.5" style="27" customWidth="1"/>
    <col min="3075" max="3075" width="22.125" style="27" customWidth="1"/>
    <col min="3076" max="3076" width="12.25" style="27" customWidth="1"/>
    <col min="3077" max="3322" width="8.75" style="27"/>
    <col min="3323" max="3323" width="17.75" style="27" customWidth="1"/>
    <col min="3324" max="3324" width="24.75" style="27" customWidth="1"/>
    <col min="3325" max="3325" width="19.625" style="27" bestFit="1" customWidth="1"/>
    <col min="3326" max="3326" width="11.5" style="27" customWidth="1"/>
    <col min="3327" max="3327" width="14.125" style="27" bestFit="1" customWidth="1"/>
    <col min="3328" max="3328" width="15.625" style="27" bestFit="1" customWidth="1"/>
    <col min="3329" max="3329" width="14.125" style="27" bestFit="1" customWidth="1"/>
    <col min="3330" max="3330" width="15.5" style="27" customWidth="1"/>
    <col min="3331" max="3331" width="22.125" style="27" customWidth="1"/>
    <col min="3332" max="3332" width="12.25" style="27" customWidth="1"/>
    <col min="3333" max="3578" width="8.75" style="27"/>
    <col min="3579" max="3579" width="17.75" style="27" customWidth="1"/>
    <col min="3580" max="3580" width="24.75" style="27" customWidth="1"/>
    <col min="3581" max="3581" width="19.625" style="27" bestFit="1" customWidth="1"/>
    <col min="3582" max="3582" width="11.5" style="27" customWidth="1"/>
    <col min="3583" max="3583" width="14.125" style="27" bestFit="1" customWidth="1"/>
    <col min="3584" max="3584" width="15.625" style="27" bestFit="1" customWidth="1"/>
    <col min="3585" max="3585" width="14.125" style="27" bestFit="1" customWidth="1"/>
    <col min="3586" max="3586" width="15.5" style="27" customWidth="1"/>
    <col min="3587" max="3587" width="22.125" style="27" customWidth="1"/>
    <col min="3588" max="3588" width="12.25" style="27" customWidth="1"/>
    <col min="3589" max="3834" width="8.75" style="27"/>
    <col min="3835" max="3835" width="17.75" style="27" customWidth="1"/>
    <col min="3836" max="3836" width="24.75" style="27" customWidth="1"/>
    <col min="3837" max="3837" width="19.625" style="27" bestFit="1" customWidth="1"/>
    <col min="3838" max="3838" width="11.5" style="27" customWidth="1"/>
    <col min="3839" max="3839" width="14.125" style="27" bestFit="1" customWidth="1"/>
    <col min="3840" max="3840" width="15.625" style="27" bestFit="1" customWidth="1"/>
    <col min="3841" max="3841" width="14.125" style="27" bestFit="1" customWidth="1"/>
    <col min="3842" max="3842" width="15.5" style="27" customWidth="1"/>
    <col min="3843" max="3843" width="22.125" style="27" customWidth="1"/>
    <col min="3844" max="3844" width="12.25" style="27" customWidth="1"/>
    <col min="3845" max="4090" width="8.75" style="27"/>
    <col min="4091" max="4091" width="17.75" style="27" customWidth="1"/>
    <col min="4092" max="4092" width="24.75" style="27" customWidth="1"/>
    <col min="4093" max="4093" width="19.625" style="27" bestFit="1" customWidth="1"/>
    <col min="4094" max="4094" width="11.5" style="27" customWidth="1"/>
    <col min="4095" max="4095" width="14.125" style="27" bestFit="1" customWidth="1"/>
    <col min="4096" max="4096" width="15.625" style="27" bestFit="1" customWidth="1"/>
    <col min="4097" max="4097" width="14.125" style="27" bestFit="1" customWidth="1"/>
    <col min="4098" max="4098" width="15.5" style="27" customWidth="1"/>
    <col min="4099" max="4099" width="22.125" style="27" customWidth="1"/>
    <col min="4100" max="4100" width="12.25" style="27" customWidth="1"/>
    <col min="4101" max="4346" width="8.75" style="27"/>
    <col min="4347" max="4347" width="17.75" style="27" customWidth="1"/>
    <col min="4348" max="4348" width="24.75" style="27" customWidth="1"/>
    <col min="4349" max="4349" width="19.625" style="27" bestFit="1" customWidth="1"/>
    <col min="4350" max="4350" width="11.5" style="27" customWidth="1"/>
    <col min="4351" max="4351" width="14.125" style="27" bestFit="1" customWidth="1"/>
    <col min="4352" max="4352" width="15.625" style="27" bestFit="1" customWidth="1"/>
    <col min="4353" max="4353" width="14.125" style="27" bestFit="1" customWidth="1"/>
    <col min="4354" max="4354" width="15.5" style="27" customWidth="1"/>
    <col min="4355" max="4355" width="22.125" style="27" customWidth="1"/>
    <col min="4356" max="4356" width="12.25" style="27" customWidth="1"/>
    <col min="4357" max="4602" width="8.75" style="27"/>
    <col min="4603" max="4603" width="17.75" style="27" customWidth="1"/>
    <col min="4604" max="4604" width="24.75" style="27" customWidth="1"/>
    <col min="4605" max="4605" width="19.625" style="27" bestFit="1" customWidth="1"/>
    <col min="4606" max="4606" width="11.5" style="27" customWidth="1"/>
    <col min="4607" max="4607" width="14.125" style="27" bestFit="1" customWidth="1"/>
    <col min="4608" max="4608" width="15.625" style="27" bestFit="1" customWidth="1"/>
    <col min="4609" max="4609" width="14.125" style="27" bestFit="1" customWidth="1"/>
    <col min="4610" max="4610" width="15.5" style="27" customWidth="1"/>
    <col min="4611" max="4611" width="22.125" style="27" customWidth="1"/>
    <col min="4612" max="4612" width="12.25" style="27" customWidth="1"/>
    <col min="4613" max="4858" width="8.75" style="27"/>
    <col min="4859" max="4859" width="17.75" style="27" customWidth="1"/>
    <col min="4860" max="4860" width="24.75" style="27" customWidth="1"/>
    <col min="4861" max="4861" width="19.625" style="27" bestFit="1" customWidth="1"/>
    <col min="4862" max="4862" width="11.5" style="27" customWidth="1"/>
    <col min="4863" max="4863" width="14.125" style="27" bestFit="1" customWidth="1"/>
    <col min="4864" max="4864" width="15.625" style="27" bestFit="1" customWidth="1"/>
    <col min="4865" max="4865" width="14.125" style="27" bestFit="1" customWidth="1"/>
    <col min="4866" max="4866" width="15.5" style="27" customWidth="1"/>
    <col min="4867" max="4867" width="22.125" style="27" customWidth="1"/>
    <col min="4868" max="4868" width="12.25" style="27" customWidth="1"/>
    <col min="4869" max="5114" width="8.75" style="27"/>
    <col min="5115" max="5115" width="17.75" style="27" customWidth="1"/>
    <col min="5116" max="5116" width="24.75" style="27" customWidth="1"/>
    <col min="5117" max="5117" width="19.625" style="27" bestFit="1" customWidth="1"/>
    <col min="5118" max="5118" width="11.5" style="27" customWidth="1"/>
    <col min="5119" max="5119" width="14.125" style="27" bestFit="1" customWidth="1"/>
    <col min="5120" max="5120" width="15.625" style="27" bestFit="1" customWidth="1"/>
    <col min="5121" max="5121" width="14.125" style="27" bestFit="1" customWidth="1"/>
    <col min="5122" max="5122" width="15.5" style="27" customWidth="1"/>
    <col min="5123" max="5123" width="22.125" style="27" customWidth="1"/>
    <col min="5124" max="5124" width="12.25" style="27" customWidth="1"/>
    <col min="5125" max="5370" width="8.75" style="27"/>
    <col min="5371" max="5371" width="17.75" style="27" customWidth="1"/>
    <col min="5372" max="5372" width="24.75" style="27" customWidth="1"/>
    <col min="5373" max="5373" width="19.625" style="27" bestFit="1" customWidth="1"/>
    <col min="5374" max="5374" width="11.5" style="27" customWidth="1"/>
    <col min="5375" max="5375" width="14.125" style="27" bestFit="1" customWidth="1"/>
    <col min="5376" max="5376" width="15.625" style="27" bestFit="1" customWidth="1"/>
    <col min="5377" max="5377" width="14.125" style="27" bestFit="1" customWidth="1"/>
    <col min="5378" max="5378" width="15.5" style="27" customWidth="1"/>
    <col min="5379" max="5379" width="22.125" style="27" customWidth="1"/>
    <col min="5380" max="5380" width="12.25" style="27" customWidth="1"/>
    <col min="5381" max="5626" width="8.75" style="27"/>
    <col min="5627" max="5627" width="17.75" style="27" customWidth="1"/>
    <col min="5628" max="5628" width="24.75" style="27" customWidth="1"/>
    <col min="5629" max="5629" width="19.625" style="27" bestFit="1" customWidth="1"/>
    <col min="5630" max="5630" width="11.5" style="27" customWidth="1"/>
    <col min="5631" max="5631" width="14.125" style="27" bestFit="1" customWidth="1"/>
    <col min="5632" max="5632" width="15.625" style="27" bestFit="1" customWidth="1"/>
    <col min="5633" max="5633" width="14.125" style="27" bestFit="1" customWidth="1"/>
    <col min="5634" max="5634" width="15.5" style="27" customWidth="1"/>
    <col min="5635" max="5635" width="22.125" style="27" customWidth="1"/>
    <col min="5636" max="5636" width="12.25" style="27" customWidth="1"/>
    <col min="5637" max="5882" width="8.75" style="27"/>
    <col min="5883" max="5883" width="17.75" style="27" customWidth="1"/>
    <col min="5884" max="5884" width="24.75" style="27" customWidth="1"/>
    <col min="5885" max="5885" width="19.625" style="27" bestFit="1" customWidth="1"/>
    <col min="5886" max="5886" width="11.5" style="27" customWidth="1"/>
    <col min="5887" max="5887" width="14.125" style="27" bestFit="1" customWidth="1"/>
    <col min="5888" max="5888" width="15.625" style="27" bestFit="1" customWidth="1"/>
    <col min="5889" max="5889" width="14.125" style="27" bestFit="1" customWidth="1"/>
    <col min="5890" max="5890" width="15.5" style="27" customWidth="1"/>
    <col min="5891" max="5891" width="22.125" style="27" customWidth="1"/>
    <col min="5892" max="5892" width="12.25" style="27" customWidth="1"/>
    <col min="5893" max="6138" width="8.75" style="27"/>
    <col min="6139" max="6139" width="17.75" style="27" customWidth="1"/>
    <col min="6140" max="6140" width="24.75" style="27" customWidth="1"/>
    <col min="6141" max="6141" width="19.625" style="27" bestFit="1" customWidth="1"/>
    <col min="6142" max="6142" width="11.5" style="27" customWidth="1"/>
    <col min="6143" max="6143" width="14.125" style="27" bestFit="1" customWidth="1"/>
    <col min="6144" max="6144" width="15.625" style="27" bestFit="1" customWidth="1"/>
    <col min="6145" max="6145" width="14.125" style="27" bestFit="1" customWidth="1"/>
    <col min="6146" max="6146" width="15.5" style="27" customWidth="1"/>
    <col min="6147" max="6147" width="22.125" style="27" customWidth="1"/>
    <col min="6148" max="6148" width="12.25" style="27" customWidth="1"/>
    <col min="6149" max="6394" width="8.75" style="27"/>
    <col min="6395" max="6395" width="17.75" style="27" customWidth="1"/>
    <col min="6396" max="6396" width="24.75" style="27" customWidth="1"/>
    <col min="6397" max="6397" width="19.625" style="27" bestFit="1" customWidth="1"/>
    <col min="6398" max="6398" width="11.5" style="27" customWidth="1"/>
    <col min="6399" max="6399" width="14.125" style="27" bestFit="1" customWidth="1"/>
    <col min="6400" max="6400" width="15.625" style="27" bestFit="1" customWidth="1"/>
    <col min="6401" max="6401" width="14.125" style="27" bestFit="1" customWidth="1"/>
    <col min="6402" max="6402" width="15.5" style="27" customWidth="1"/>
    <col min="6403" max="6403" width="22.125" style="27" customWidth="1"/>
    <col min="6404" max="6404" width="12.25" style="27" customWidth="1"/>
    <col min="6405" max="6650" width="8.75" style="27"/>
    <col min="6651" max="6651" width="17.75" style="27" customWidth="1"/>
    <col min="6652" max="6652" width="24.75" style="27" customWidth="1"/>
    <col min="6653" max="6653" width="19.625" style="27" bestFit="1" customWidth="1"/>
    <col min="6654" max="6654" width="11.5" style="27" customWidth="1"/>
    <col min="6655" max="6655" width="14.125" style="27" bestFit="1" customWidth="1"/>
    <col min="6656" max="6656" width="15.625" style="27" bestFit="1" customWidth="1"/>
    <col min="6657" max="6657" width="14.125" style="27" bestFit="1" customWidth="1"/>
    <col min="6658" max="6658" width="15.5" style="27" customWidth="1"/>
    <col min="6659" max="6659" width="22.125" style="27" customWidth="1"/>
    <col min="6660" max="6660" width="12.25" style="27" customWidth="1"/>
    <col min="6661" max="6906" width="8.75" style="27"/>
    <col min="6907" max="6907" width="17.75" style="27" customWidth="1"/>
    <col min="6908" max="6908" width="24.75" style="27" customWidth="1"/>
    <col min="6909" max="6909" width="19.625" style="27" bestFit="1" customWidth="1"/>
    <col min="6910" max="6910" width="11.5" style="27" customWidth="1"/>
    <col min="6911" max="6911" width="14.125" style="27" bestFit="1" customWidth="1"/>
    <col min="6912" max="6912" width="15.625" style="27" bestFit="1" customWidth="1"/>
    <col min="6913" max="6913" width="14.125" style="27" bestFit="1" customWidth="1"/>
    <col min="6914" max="6914" width="15.5" style="27" customWidth="1"/>
    <col min="6915" max="6915" width="22.125" style="27" customWidth="1"/>
    <col min="6916" max="6916" width="12.25" style="27" customWidth="1"/>
    <col min="6917" max="7162" width="8.75" style="27"/>
    <col min="7163" max="7163" width="17.75" style="27" customWidth="1"/>
    <col min="7164" max="7164" width="24.75" style="27" customWidth="1"/>
    <col min="7165" max="7165" width="19.625" style="27" bestFit="1" customWidth="1"/>
    <col min="7166" max="7166" width="11.5" style="27" customWidth="1"/>
    <col min="7167" max="7167" width="14.125" style="27" bestFit="1" customWidth="1"/>
    <col min="7168" max="7168" width="15.625" style="27" bestFit="1" customWidth="1"/>
    <col min="7169" max="7169" width="14.125" style="27" bestFit="1" customWidth="1"/>
    <col min="7170" max="7170" width="15.5" style="27" customWidth="1"/>
    <col min="7171" max="7171" width="22.125" style="27" customWidth="1"/>
    <col min="7172" max="7172" width="12.25" style="27" customWidth="1"/>
    <col min="7173" max="7418" width="8.75" style="27"/>
    <col min="7419" max="7419" width="17.75" style="27" customWidth="1"/>
    <col min="7420" max="7420" width="24.75" style="27" customWidth="1"/>
    <col min="7421" max="7421" width="19.625" style="27" bestFit="1" customWidth="1"/>
    <col min="7422" max="7422" width="11.5" style="27" customWidth="1"/>
    <col min="7423" max="7423" width="14.125" style="27" bestFit="1" customWidth="1"/>
    <col min="7424" max="7424" width="15.625" style="27" bestFit="1" customWidth="1"/>
    <col min="7425" max="7425" width="14.125" style="27" bestFit="1" customWidth="1"/>
    <col min="7426" max="7426" width="15.5" style="27" customWidth="1"/>
    <col min="7427" max="7427" width="22.125" style="27" customWidth="1"/>
    <col min="7428" max="7428" width="12.25" style="27" customWidth="1"/>
    <col min="7429" max="7674" width="8.75" style="27"/>
    <col min="7675" max="7675" width="17.75" style="27" customWidth="1"/>
    <col min="7676" max="7676" width="24.75" style="27" customWidth="1"/>
    <col min="7677" max="7677" width="19.625" style="27" bestFit="1" customWidth="1"/>
    <col min="7678" max="7678" width="11.5" style="27" customWidth="1"/>
    <col min="7679" max="7679" width="14.125" style="27" bestFit="1" customWidth="1"/>
    <col min="7680" max="7680" width="15.625" style="27" bestFit="1" customWidth="1"/>
    <col min="7681" max="7681" width="14.125" style="27" bestFit="1" customWidth="1"/>
    <col min="7682" max="7682" width="15.5" style="27" customWidth="1"/>
    <col min="7683" max="7683" width="22.125" style="27" customWidth="1"/>
    <col min="7684" max="7684" width="12.25" style="27" customWidth="1"/>
    <col min="7685" max="7930" width="8.75" style="27"/>
    <col min="7931" max="7931" width="17.75" style="27" customWidth="1"/>
    <col min="7932" max="7932" width="24.75" style="27" customWidth="1"/>
    <col min="7933" max="7933" width="19.625" style="27" bestFit="1" customWidth="1"/>
    <col min="7934" max="7934" width="11.5" style="27" customWidth="1"/>
    <col min="7935" max="7935" width="14.125" style="27" bestFit="1" customWidth="1"/>
    <col min="7936" max="7936" width="15.625" style="27" bestFit="1" customWidth="1"/>
    <col min="7937" max="7937" width="14.125" style="27" bestFit="1" customWidth="1"/>
    <col min="7938" max="7938" width="15.5" style="27" customWidth="1"/>
    <col min="7939" max="7939" width="22.125" style="27" customWidth="1"/>
    <col min="7940" max="7940" width="12.25" style="27" customWidth="1"/>
    <col min="7941" max="8186" width="8.75" style="27"/>
    <col min="8187" max="8187" width="17.75" style="27" customWidth="1"/>
    <col min="8188" max="8188" width="24.75" style="27" customWidth="1"/>
    <col min="8189" max="8189" width="19.625" style="27" bestFit="1" customWidth="1"/>
    <col min="8190" max="8190" width="11.5" style="27" customWidth="1"/>
    <col min="8191" max="8191" width="14.125" style="27" bestFit="1" customWidth="1"/>
    <col min="8192" max="8192" width="15.625" style="27" bestFit="1" customWidth="1"/>
    <col min="8193" max="8193" width="14.125" style="27" bestFit="1" customWidth="1"/>
    <col min="8194" max="8194" width="15.5" style="27" customWidth="1"/>
    <col min="8195" max="8195" width="22.125" style="27" customWidth="1"/>
    <col min="8196" max="8196" width="12.25" style="27" customWidth="1"/>
    <col min="8197" max="8442" width="8.75" style="27"/>
    <col min="8443" max="8443" width="17.75" style="27" customWidth="1"/>
    <col min="8444" max="8444" width="24.75" style="27" customWidth="1"/>
    <col min="8445" max="8445" width="19.625" style="27" bestFit="1" customWidth="1"/>
    <col min="8446" max="8446" width="11.5" style="27" customWidth="1"/>
    <col min="8447" max="8447" width="14.125" style="27" bestFit="1" customWidth="1"/>
    <col min="8448" max="8448" width="15.625" style="27" bestFit="1" customWidth="1"/>
    <col min="8449" max="8449" width="14.125" style="27" bestFit="1" customWidth="1"/>
    <col min="8450" max="8450" width="15.5" style="27" customWidth="1"/>
    <col min="8451" max="8451" width="22.125" style="27" customWidth="1"/>
    <col min="8452" max="8452" width="12.25" style="27" customWidth="1"/>
    <col min="8453" max="8698" width="8.75" style="27"/>
    <col min="8699" max="8699" width="17.75" style="27" customWidth="1"/>
    <col min="8700" max="8700" width="24.75" style="27" customWidth="1"/>
    <col min="8701" max="8701" width="19.625" style="27" bestFit="1" customWidth="1"/>
    <col min="8702" max="8702" width="11.5" style="27" customWidth="1"/>
    <col min="8703" max="8703" width="14.125" style="27" bestFit="1" customWidth="1"/>
    <col min="8704" max="8704" width="15.625" style="27" bestFit="1" customWidth="1"/>
    <col min="8705" max="8705" width="14.125" style="27" bestFit="1" customWidth="1"/>
    <col min="8706" max="8706" width="15.5" style="27" customWidth="1"/>
    <col min="8707" max="8707" width="22.125" style="27" customWidth="1"/>
    <col min="8708" max="8708" width="12.25" style="27" customWidth="1"/>
    <col min="8709" max="8954" width="8.75" style="27"/>
    <col min="8955" max="8955" width="17.75" style="27" customWidth="1"/>
    <col min="8956" max="8956" width="24.75" style="27" customWidth="1"/>
    <col min="8957" max="8957" width="19.625" style="27" bestFit="1" customWidth="1"/>
    <col min="8958" max="8958" width="11.5" style="27" customWidth="1"/>
    <col min="8959" max="8959" width="14.125" style="27" bestFit="1" customWidth="1"/>
    <col min="8960" max="8960" width="15.625" style="27" bestFit="1" customWidth="1"/>
    <col min="8961" max="8961" width="14.125" style="27" bestFit="1" customWidth="1"/>
    <col min="8962" max="8962" width="15.5" style="27" customWidth="1"/>
    <col min="8963" max="8963" width="22.125" style="27" customWidth="1"/>
    <col min="8964" max="8964" width="12.25" style="27" customWidth="1"/>
    <col min="8965" max="9210" width="8.75" style="27"/>
    <col min="9211" max="9211" width="17.75" style="27" customWidth="1"/>
    <col min="9212" max="9212" width="24.75" style="27" customWidth="1"/>
    <col min="9213" max="9213" width="19.625" style="27" bestFit="1" customWidth="1"/>
    <col min="9214" max="9214" width="11.5" style="27" customWidth="1"/>
    <col min="9215" max="9215" width="14.125" style="27" bestFit="1" customWidth="1"/>
    <col min="9216" max="9216" width="15.625" style="27" bestFit="1" customWidth="1"/>
    <col min="9217" max="9217" width="14.125" style="27" bestFit="1" customWidth="1"/>
    <col min="9218" max="9218" width="15.5" style="27" customWidth="1"/>
    <col min="9219" max="9219" width="22.125" style="27" customWidth="1"/>
    <col min="9220" max="9220" width="12.25" style="27" customWidth="1"/>
    <col min="9221" max="9466" width="8.75" style="27"/>
    <col min="9467" max="9467" width="17.75" style="27" customWidth="1"/>
    <col min="9468" max="9468" width="24.75" style="27" customWidth="1"/>
    <col min="9469" max="9469" width="19.625" style="27" bestFit="1" customWidth="1"/>
    <col min="9470" max="9470" width="11.5" style="27" customWidth="1"/>
    <col min="9471" max="9471" width="14.125" style="27" bestFit="1" customWidth="1"/>
    <col min="9472" max="9472" width="15.625" style="27" bestFit="1" customWidth="1"/>
    <col min="9473" max="9473" width="14.125" style="27" bestFit="1" customWidth="1"/>
    <col min="9474" max="9474" width="15.5" style="27" customWidth="1"/>
    <col min="9475" max="9475" width="22.125" style="27" customWidth="1"/>
    <col min="9476" max="9476" width="12.25" style="27" customWidth="1"/>
    <col min="9477" max="9722" width="8.75" style="27"/>
    <col min="9723" max="9723" width="17.75" style="27" customWidth="1"/>
    <col min="9724" max="9724" width="24.75" style="27" customWidth="1"/>
    <col min="9725" max="9725" width="19.625" style="27" bestFit="1" customWidth="1"/>
    <col min="9726" max="9726" width="11.5" style="27" customWidth="1"/>
    <col min="9727" max="9727" width="14.125" style="27" bestFit="1" customWidth="1"/>
    <col min="9728" max="9728" width="15.625" style="27" bestFit="1" customWidth="1"/>
    <col min="9729" max="9729" width="14.125" style="27" bestFit="1" customWidth="1"/>
    <col min="9730" max="9730" width="15.5" style="27" customWidth="1"/>
    <col min="9731" max="9731" width="22.125" style="27" customWidth="1"/>
    <col min="9732" max="9732" width="12.25" style="27" customWidth="1"/>
    <col min="9733" max="9978" width="8.75" style="27"/>
    <col min="9979" max="9979" width="17.75" style="27" customWidth="1"/>
    <col min="9980" max="9980" width="24.75" style="27" customWidth="1"/>
    <col min="9981" max="9981" width="19.625" style="27" bestFit="1" customWidth="1"/>
    <col min="9982" max="9982" width="11.5" style="27" customWidth="1"/>
    <col min="9983" max="9983" width="14.125" style="27" bestFit="1" customWidth="1"/>
    <col min="9984" max="9984" width="15.625" style="27" bestFit="1" customWidth="1"/>
    <col min="9985" max="9985" width="14.125" style="27" bestFit="1" customWidth="1"/>
    <col min="9986" max="9986" width="15.5" style="27" customWidth="1"/>
    <col min="9987" max="9987" width="22.125" style="27" customWidth="1"/>
    <col min="9988" max="9988" width="12.25" style="27" customWidth="1"/>
    <col min="9989" max="10234" width="8.75" style="27"/>
    <col min="10235" max="10235" width="17.75" style="27" customWidth="1"/>
    <col min="10236" max="10236" width="24.75" style="27" customWidth="1"/>
    <col min="10237" max="10237" width="19.625" style="27" bestFit="1" customWidth="1"/>
    <col min="10238" max="10238" width="11.5" style="27" customWidth="1"/>
    <col min="10239" max="10239" width="14.125" style="27" bestFit="1" customWidth="1"/>
    <col min="10240" max="10240" width="15.625" style="27" bestFit="1" customWidth="1"/>
    <col min="10241" max="10241" width="14.125" style="27" bestFit="1" customWidth="1"/>
    <col min="10242" max="10242" width="15.5" style="27" customWidth="1"/>
    <col min="10243" max="10243" width="22.125" style="27" customWidth="1"/>
    <col min="10244" max="10244" width="12.25" style="27" customWidth="1"/>
    <col min="10245" max="10490" width="8.75" style="27"/>
    <col min="10491" max="10491" width="17.75" style="27" customWidth="1"/>
    <col min="10492" max="10492" width="24.75" style="27" customWidth="1"/>
    <col min="10493" max="10493" width="19.625" style="27" bestFit="1" customWidth="1"/>
    <col min="10494" max="10494" width="11.5" style="27" customWidth="1"/>
    <col min="10495" max="10495" width="14.125" style="27" bestFit="1" customWidth="1"/>
    <col min="10496" max="10496" width="15.625" style="27" bestFit="1" customWidth="1"/>
    <col min="10497" max="10497" width="14.125" style="27" bestFit="1" customWidth="1"/>
    <col min="10498" max="10498" width="15.5" style="27" customWidth="1"/>
    <col min="10499" max="10499" width="22.125" style="27" customWidth="1"/>
    <col min="10500" max="10500" width="12.25" style="27" customWidth="1"/>
    <col min="10501" max="10746" width="8.75" style="27"/>
    <col min="10747" max="10747" width="17.75" style="27" customWidth="1"/>
    <col min="10748" max="10748" width="24.75" style="27" customWidth="1"/>
    <col min="10749" max="10749" width="19.625" style="27" bestFit="1" customWidth="1"/>
    <col min="10750" max="10750" width="11.5" style="27" customWidth="1"/>
    <col min="10751" max="10751" width="14.125" style="27" bestFit="1" customWidth="1"/>
    <col min="10752" max="10752" width="15.625" style="27" bestFit="1" customWidth="1"/>
    <col min="10753" max="10753" width="14.125" style="27" bestFit="1" customWidth="1"/>
    <col min="10754" max="10754" width="15.5" style="27" customWidth="1"/>
    <col min="10755" max="10755" width="22.125" style="27" customWidth="1"/>
    <col min="10756" max="10756" width="12.25" style="27" customWidth="1"/>
    <col min="10757" max="11002" width="8.75" style="27"/>
    <col min="11003" max="11003" width="17.75" style="27" customWidth="1"/>
    <col min="11004" max="11004" width="24.75" style="27" customWidth="1"/>
    <col min="11005" max="11005" width="19.625" style="27" bestFit="1" customWidth="1"/>
    <col min="11006" max="11006" width="11.5" style="27" customWidth="1"/>
    <col min="11007" max="11007" width="14.125" style="27" bestFit="1" customWidth="1"/>
    <col min="11008" max="11008" width="15.625" style="27" bestFit="1" customWidth="1"/>
    <col min="11009" max="11009" width="14.125" style="27" bestFit="1" customWidth="1"/>
    <col min="11010" max="11010" width="15.5" style="27" customWidth="1"/>
    <col min="11011" max="11011" width="22.125" style="27" customWidth="1"/>
    <col min="11012" max="11012" width="12.25" style="27" customWidth="1"/>
    <col min="11013" max="11258" width="8.75" style="27"/>
    <col min="11259" max="11259" width="17.75" style="27" customWidth="1"/>
    <col min="11260" max="11260" width="24.75" style="27" customWidth="1"/>
    <col min="11261" max="11261" width="19.625" style="27" bestFit="1" customWidth="1"/>
    <col min="11262" max="11262" width="11.5" style="27" customWidth="1"/>
    <col min="11263" max="11263" width="14.125" style="27" bestFit="1" customWidth="1"/>
    <col min="11264" max="11264" width="15.625" style="27" bestFit="1" customWidth="1"/>
    <col min="11265" max="11265" width="14.125" style="27" bestFit="1" customWidth="1"/>
    <col min="11266" max="11266" width="15.5" style="27" customWidth="1"/>
    <col min="11267" max="11267" width="22.125" style="27" customWidth="1"/>
    <col min="11268" max="11268" width="12.25" style="27" customWidth="1"/>
    <col min="11269" max="11514" width="8.75" style="27"/>
    <col min="11515" max="11515" width="17.75" style="27" customWidth="1"/>
    <col min="11516" max="11516" width="24.75" style="27" customWidth="1"/>
    <col min="11517" max="11517" width="19.625" style="27" bestFit="1" customWidth="1"/>
    <col min="11518" max="11518" width="11.5" style="27" customWidth="1"/>
    <col min="11519" max="11519" width="14.125" style="27" bestFit="1" customWidth="1"/>
    <col min="11520" max="11520" width="15.625" style="27" bestFit="1" customWidth="1"/>
    <col min="11521" max="11521" width="14.125" style="27" bestFit="1" customWidth="1"/>
    <col min="11522" max="11522" width="15.5" style="27" customWidth="1"/>
    <col min="11523" max="11523" width="22.125" style="27" customWidth="1"/>
    <col min="11524" max="11524" width="12.25" style="27" customWidth="1"/>
    <col min="11525" max="11770" width="8.75" style="27"/>
    <col min="11771" max="11771" width="17.75" style="27" customWidth="1"/>
    <col min="11772" max="11772" width="24.75" style="27" customWidth="1"/>
    <col min="11773" max="11773" width="19.625" style="27" bestFit="1" customWidth="1"/>
    <col min="11774" max="11774" width="11.5" style="27" customWidth="1"/>
    <col min="11775" max="11775" width="14.125" style="27" bestFit="1" customWidth="1"/>
    <col min="11776" max="11776" width="15.625" style="27" bestFit="1" customWidth="1"/>
    <col min="11777" max="11777" width="14.125" style="27" bestFit="1" customWidth="1"/>
    <col min="11778" max="11778" width="15.5" style="27" customWidth="1"/>
    <col min="11779" max="11779" width="22.125" style="27" customWidth="1"/>
    <col min="11780" max="11780" width="12.25" style="27" customWidth="1"/>
    <col min="11781" max="12026" width="8.75" style="27"/>
    <col min="12027" max="12027" width="17.75" style="27" customWidth="1"/>
    <col min="12028" max="12028" width="24.75" style="27" customWidth="1"/>
    <col min="12029" max="12029" width="19.625" style="27" bestFit="1" customWidth="1"/>
    <col min="12030" max="12030" width="11.5" style="27" customWidth="1"/>
    <col min="12031" max="12031" width="14.125" style="27" bestFit="1" customWidth="1"/>
    <col min="12032" max="12032" width="15.625" style="27" bestFit="1" customWidth="1"/>
    <col min="12033" max="12033" width="14.125" style="27" bestFit="1" customWidth="1"/>
    <col min="12034" max="12034" width="15.5" style="27" customWidth="1"/>
    <col min="12035" max="12035" width="22.125" style="27" customWidth="1"/>
    <col min="12036" max="12036" width="12.25" style="27" customWidth="1"/>
    <col min="12037" max="12282" width="8.75" style="27"/>
    <col min="12283" max="12283" width="17.75" style="27" customWidth="1"/>
    <col min="12284" max="12284" width="24.75" style="27" customWidth="1"/>
    <col min="12285" max="12285" width="19.625" style="27" bestFit="1" customWidth="1"/>
    <col min="12286" max="12286" width="11.5" style="27" customWidth="1"/>
    <col min="12287" max="12287" width="14.125" style="27" bestFit="1" customWidth="1"/>
    <col min="12288" max="12288" width="15.625" style="27" bestFit="1" customWidth="1"/>
    <col min="12289" max="12289" width="14.125" style="27" bestFit="1" customWidth="1"/>
    <col min="12290" max="12290" width="15.5" style="27" customWidth="1"/>
    <col min="12291" max="12291" width="22.125" style="27" customWidth="1"/>
    <col min="12292" max="12292" width="12.25" style="27" customWidth="1"/>
    <col min="12293" max="12538" width="8.75" style="27"/>
    <col min="12539" max="12539" width="17.75" style="27" customWidth="1"/>
    <col min="12540" max="12540" width="24.75" style="27" customWidth="1"/>
    <col min="12541" max="12541" width="19.625" style="27" bestFit="1" customWidth="1"/>
    <col min="12542" max="12542" width="11.5" style="27" customWidth="1"/>
    <col min="12543" max="12543" width="14.125" style="27" bestFit="1" customWidth="1"/>
    <col min="12544" max="12544" width="15.625" style="27" bestFit="1" customWidth="1"/>
    <col min="12545" max="12545" width="14.125" style="27" bestFit="1" customWidth="1"/>
    <col min="12546" max="12546" width="15.5" style="27" customWidth="1"/>
    <col min="12547" max="12547" width="22.125" style="27" customWidth="1"/>
    <col min="12548" max="12548" width="12.25" style="27" customWidth="1"/>
    <col min="12549" max="12794" width="8.75" style="27"/>
    <col min="12795" max="12795" width="17.75" style="27" customWidth="1"/>
    <col min="12796" max="12796" width="24.75" style="27" customWidth="1"/>
    <col min="12797" max="12797" width="19.625" style="27" bestFit="1" customWidth="1"/>
    <col min="12798" max="12798" width="11.5" style="27" customWidth="1"/>
    <col min="12799" max="12799" width="14.125" style="27" bestFit="1" customWidth="1"/>
    <col min="12800" max="12800" width="15.625" style="27" bestFit="1" customWidth="1"/>
    <col min="12801" max="12801" width="14.125" style="27" bestFit="1" customWidth="1"/>
    <col min="12802" max="12802" width="15.5" style="27" customWidth="1"/>
    <col min="12803" max="12803" width="22.125" style="27" customWidth="1"/>
    <col min="12804" max="12804" width="12.25" style="27" customWidth="1"/>
    <col min="12805" max="13050" width="8.75" style="27"/>
    <col min="13051" max="13051" width="17.75" style="27" customWidth="1"/>
    <col min="13052" max="13052" width="24.75" style="27" customWidth="1"/>
    <col min="13053" max="13053" width="19.625" style="27" bestFit="1" customWidth="1"/>
    <col min="13054" max="13054" width="11.5" style="27" customWidth="1"/>
    <col min="13055" max="13055" width="14.125" style="27" bestFit="1" customWidth="1"/>
    <col min="13056" max="13056" width="15.625" style="27" bestFit="1" customWidth="1"/>
    <col min="13057" max="13057" width="14.125" style="27" bestFit="1" customWidth="1"/>
    <col min="13058" max="13058" width="15.5" style="27" customWidth="1"/>
    <col min="13059" max="13059" width="22.125" style="27" customWidth="1"/>
    <col min="13060" max="13060" width="12.25" style="27" customWidth="1"/>
    <col min="13061" max="13306" width="8.75" style="27"/>
    <col min="13307" max="13307" width="17.75" style="27" customWidth="1"/>
    <col min="13308" max="13308" width="24.75" style="27" customWidth="1"/>
    <col min="13309" max="13309" width="19.625" style="27" bestFit="1" customWidth="1"/>
    <col min="13310" max="13310" width="11.5" style="27" customWidth="1"/>
    <col min="13311" max="13311" width="14.125" style="27" bestFit="1" customWidth="1"/>
    <col min="13312" max="13312" width="15.625" style="27" bestFit="1" customWidth="1"/>
    <col min="13313" max="13313" width="14.125" style="27" bestFit="1" customWidth="1"/>
    <col min="13314" max="13314" width="15.5" style="27" customWidth="1"/>
    <col min="13315" max="13315" width="22.125" style="27" customWidth="1"/>
    <col min="13316" max="13316" width="12.25" style="27" customWidth="1"/>
    <col min="13317" max="13562" width="8.75" style="27"/>
    <col min="13563" max="13563" width="17.75" style="27" customWidth="1"/>
    <col min="13564" max="13564" width="24.75" style="27" customWidth="1"/>
    <col min="13565" max="13565" width="19.625" style="27" bestFit="1" customWidth="1"/>
    <col min="13566" max="13566" width="11.5" style="27" customWidth="1"/>
    <col min="13567" max="13567" width="14.125" style="27" bestFit="1" customWidth="1"/>
    <col min="13568" max="13568" width="15.625" style="27" bestFit="1" customWidth="1"/>
    <col min="13569" max="13569" width="14.125" style="27" bestFit="1" customWidth="1"/>
    <col min="13570" max="13570" width="15.5" style="27" customWidth="1"/>
    <col min="13571" max="13571" width="22.125" style="27" customWidth="1"/>
    <col min="13572" max="13572" width="12.25" style="27" customWidth="1"/>
    <col min="13573" max="13818" width="8.75" style="27"/>
    <col min="13819" max="13819" width="17.75" style="27" customWidth="1"/>
    <col min="13820" max="13820" width="24.75" style="27" customWidth="1"/>
    <col min="13821" max="13821" width="19.625" style="27" bestFit="1" customWidth="1"/>
    <col min="13822" max="13822" width="11.5" style="27" customWidth="1"/>
    <col min="13823" max="13823" width="14.125" style="27" bestFit="1" customWidth="1"/>
    <col min="13824" max="13824" width="15.625" style="27" bestFit="1" customWidth="1"/>
    <col min="13825" max="13825" width="14.125" style="27" bestFit="1" customWidth="1"/>
    <col min="13826" max="13826" width="15.5" style="27" customWidth="1"/>
    <col min="13827" max="13827" width="22.125" style="27" customWidth="1"/>
    <col min="13828" max="13828" width="12.25" style="27" customWidth="1"/>
    <col min="13829" max="14074" width="8.75" style="27"/>
    <col min="14075" max="14075" width="17.75" style="27" customWidth="1"/>
    <col min="14076" max="14076" width="24.75" style="27" customWidth="1"/>
    <col min="14077" max="14077" width="19.625" style="27" bestFit="1" customWidth="1"/>
    <col min="14078" max="14078" width="11.5" style="27" customWidth="1"/>
    <col min="14079" max="14079" width="14.125" style="27" bestFit="1" customWidth="1"/>
    <col min="14080" max="14080" width="15.625" style="27" bestFit="1" customWidth="1"/>
    <col min="14081" max="14081" width="14.125" style="27" bestFit="1" customWidth="1"/>
    <col min="14082" max="14082" width="15.5" style="27" customWidth="1"/>
    <col min="14083" max="14083" width="22.125" style="27" customWidth="1"/>
    <col min="14084" max="14084" width="12.25" style="27" customWidth="1"/>
    <col min="14085" max="14330" width="8.75" style="27"/>
    <col min="14331" max="14331" width="17.75" style="27" customWidth="1"/>
    <col min="14332" max="14332" width="24.75" style="27" customWidth="1"/>
    <col min="14333" max="14333" width="19.625" style="27" bestFit="1" customWidth="1"/>
    <col min="14334" max="14334" width="11.5" style="27" customWidth="1"/>
    <col min="14335" max="14335" width="14.125" style="27" bestFit="1" customWidth="1"/>
    <col min="14336" max="14336" width="15.625" style="27" bestFit="1" customWidth="1"/>
    <col min="14337" max="14337" width="14.125" style="27" bestFit="1" customWidth="1"/>
    <col min="14338" max="14338" width="15.5" style="27" customWidth="1"/>
    <col min="14339" max="14339" width="22.125" style="27" customWidth="1"/>
    <col min="14340" max="14340" width="12.25" style="27" customWidth="1"/>
    <col min="14341" max="14586" width="8.75" style="27"/>
    <col min="14587" max="14587" width="17.75" style="27" customWidth="1"/>
    <col min="14588" max="14588" width="24.75" style="27" customWidth="1"/>
    <col min="14589" max="14589" width="19.625" style="27" bestFit="1" customWidth="1"/>
    <col min="14590" max="14590" width="11.5" style="27" customWidth="1"/>
    <col min="14591" max="14591" width="14.125" style="27" bestFit="1" customWidth="1"/>
    <col min="14592" max="14592" width="15.625" style="27" bestFit="1" customWidth="1"/>
    <col min="14593" max="14593" width="14.125" style="27" bestFit="1" customWidth="1"/>
    <col min="14594" max="14594" width="15.5" style="27" customWidth="1"/>
    <col min="14595" max="14595" width="22.125" style="27" customWidth="1"/>
    <col min="14596" max="14596" width="12.25" style="27" customWidth="1"/>
    <col min="14597" max="14842" width="8.75" style="27"/>
    <col min="14843" max="14843" width="17.75" style="27" customWidth="1"/>
    <col min="14844" max="14844" width="24.75" style="27" customWidth="1"/>
    <col min="14845" max="14845" width="19.625" style="27" bestFit="1" customWidth="1"/>
    <col min="14846" max="14846" width="11.5" style="27" customWidth="1"/>
    <col min="14847" max="14847" width="14.125" style="27" bestFit="1" customWidth="1"/>
    <col min="14848" max="14848" width="15.625" style="27" bestFit="1" customWidth="1"/>
    <col min="14849" max="14849" width="14.125" style="27" bestFit="1" customWidth="1"/>
    <col min="14850" max="14850" width="15.5" style="27" customWidth="1"/>
    <col min="14851" max="14851" width="22.125" style="27" customWidth="1"/>
    <col min="14852" max="14852" width="12.25" style="27" customWidth="1"/>
    <col min="14853" max="15098" width="8.75" style="27"/>
    <col min="15099" max="15099" width="17.75" style="27" customWidth="1"/>
    <col min="15100" max="15100" width="24.75" style="27" customWidth="1"/>
    <col min="15101" max="15101" width="19.625" style="27" bestFit="1" customWidth="1"/>
    <col min="15102" max="15102" width="11.5" style="27" customWidth="1"/>
    <col min="15103" max="15103" width="14.125" style="27" bestFit="1" customWidth="1"/>
    <col min="15104" max="15104" width="15.625" style="27" bestFit="1" customWidth="1"/>
    <col min="15105" max="15105" width="14.125" style="27" bestFit="1" customWidth="1"/>
    <col min="15106" max="15106" width="15.5" style="27" customWidth="1"/>
    <col min="15107" max="15107" width="22.125" style="27" customWidth="1"/>
    <col min="15108" max="15108" width="12.25" style="27" customWidth="1"/>
    <col min="15109" max="15354" width="8.75" style="27"/>
    <col min="15355" max="15355" width="17.75" style="27" customWidth="1"/>
    <col min="15356" max="15356" width="24.75" style="27" customWidth="1"/>
    <col min="15357" max="15357" width="19.625" style="27" bestFit="1" customWidth="1"/>
    <col min="15358" max="15358" width="11.5" style="27" customWidth="1"/>
    <col min="15359" max="15359" width="14.125" style="27" bestFit="1" customWidth="1"/>
    <col min="15360" max="15360" width="15.625" style="27" bestFit="1" customWidth="1"/>
    <col min="15361" max="15361" width="14.125" style="27" bestFit="1" customWidth="1"/>
    <col min="15362" max="15362" width="15.5" style="27" customWidth="1"/>
    <col min="15363" max="15363" width="22.125" style="27" customWidth="1"/>
    <col min="15364" max="15364" width="12.25" style="27" customWidth="1"/>
    <col min="15365" max="15610" width="8.75" style="27"/>
    <col min="15611" max="15611" width="17.75" style="27" customWidth="1"/>
    <col min="15612" max="15612" width="24.75" style="27" customWidth="1"/>
    <col min="15613" max="15613" width="19.625" style="27" bestFit="1" customWidth="1"/>
    <col min="15614" max="15614" width="11.5" style="27" customWidth="1"/>
    <col min="15615" max="15615" width="14.125" style="27" bestFit="1" customWidth="1"/>
    <col min="15616" max="15616" width="15.625" style="27" bestFit="1" customWidth="1"/>
    <col min="15617" max="15617" width="14.125" style="27" bestFit="1" customWidth="1"/>
    <col min="15618" max="15618" width="15.5" style="27" customWidth="1"/>
    <col min="15619" max="15619" width="22.125" style="27" customWidth="1"/>
    <col min="15620" max="15620" width="12.25" style="27" customWidth="1"/>
    <col min="15621" max="15866" width="8.75" style="27"/>
    <col min="15867" max="15867" width="17.75" style="27" customWidth="1"/>
    <col min="15868" max="15868" width="24.75" style="27" customWidth="1"/>
    <col min="15869" max="15869" width="19.625" style="27" bestFit="1" customWidth="1"/>
    <col min="15870" max="15870" width="11.5" style="27" customWidth="1"/>
    <col min="15871" max="15871" width="14.125" style="27" bestFit="1" customWidth="1"/>
    <col min="15872" max="15872" width="15.625" style="27" bestFit="1" customWidth="1"/>
    <col min="15873" max="15873" width="14.125" style="27" bestFit="1" customWidth="1"/>
    <col min="15874" max="15874" width="15.5" style="27" customWidth="1"/>
    <col min="15875" max="15875" width="22.125" style="27" customWidth="1"/>
    <col min="15876" max="15876" width="12.25" style="27" customWidth="1"/>
    <col min="15877" max="16122" width="8.75" style="27"/>
    <col min="16123" max="16123" width="17.75" style="27" customWidth="1"/>
    <col min="16124" max="16124" width="24.75" style="27" customWidth="1"/>
    <col min="16125" max="16125" width="19.625" style="27" bestFit="1" customWidth="1"/>
    <col min="16126" max="16126" width="11.5" style="27" customWidth="1"/>
    <col min="16127" max="16127" width="14.125" style="27" bestFit="1" customWidth="1"/>
    <col min="16128" max="16128" width="15.625" style="27" bestFit="1" customWidth="1"/>
    <col min="16129" max="16129" width="14.125" style="27" bestFit="1" customWidth="1"/>
    <col min="16130" max="16130" width="15.5" style="27" customWidth="1"/>
    <col min="16131" max="16131" width="22.125" style="27" customWidth="1"/>
    <col min="16132" max="16132" width="12.25" style="27" customWidth="1"/>
    <col min="16133" max="16384" width="8.75" style="27"/>
  </cols>
  <sheetData>
    <row r="1" spans="1:17" s="5" customFormat="1" ht="15">
      <c r="A1" s="1" t="s">
        <v>0</v>
      </c>
      <c r="B1" s="2"/>
      <c r="C1" s="3"/>
      <c r="D1" s="3"/>
      <c r="E1" s="3"/>
      <c r="F1" s="3"/>
      <c r="G1" s="132"/>
      <c r="H1" s="49"/>
      <c r="I1" s="3"/>
      <c r="J1" s="3"/>
      <c r="K1" s="3"/>
      <c r="L1" s="4"/>
    </row>
    <row r="2" spans="1:17" s="5" customFormat="1" ht="15">
      <c r="A2" s="1" t="s">
        <v>1</v>
      </c>
      <c r="B2" s="2"/>
      <c r="C2" s="3"/>
      <c r="D2" s="3"/>
      <c r="E2" s="3"/>
      <c r="F2" s="3"/>
      <c r="G2" s="132"/>
      <c r="H2" s="49"/>
      <c r="I2" s="3"/>
      <c r="J2" s="3"/>
      <c r="K2" s="3"/>
      <c r="L2" s="4"/>
    </row>
    <row r="3" spans="1:17" s="6" customFormat="1" ht="41.25" customHeight="1">
      <c r="A3" s="177" t="s">
        <v>2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</row>
    <row r="4" spans="1:17" s="6" customFormat="1" ht="15">
      <c r="A4" s="7" t="s">
        <v>3</v>
      </c>
      <c r="B4" s="8" t="s">
        <v>4</v>
      </c>
      <c r="C4" s="9"/>
      <c r="D4" s="9"/>
      <c r="E4" s="9"/>
      <c r="F4" s="9"/>
      <c r="G4" s="133"/>
      <c r="H4" s="50"/>
      <c r="I4" s="9"/>
      <c r="J4" s="10" t="s">
        <v>5</v>
      </c>
      <c r="K4" s="151" t="s">
        <v>118</v>
      </c>
      <c r="L4" s="11"/>
    </row>
    <row r="5" spans="1:17" s="6" customFormat="1" ht="15">
      <c r="A5" s="7"/>
      <c r="B5" s="8" t="s">
        <v>6</v>
      </c>
      <c r="C5" s="9"/>
      <c r="D5" s="9"/>
      <c r="E5" s="9"/>
      <c r="F5" s="9"/>
      <c r="G5" s="133"/>
      <c r="H5" s="50"/>
      <c r="I5" s="9"/>
      <c r="J5" s="10" t="s">
        <v>7</v>
      </c>
      <c r="K5" s="12">
        <v>44979</v>
      </c>
      <c r="L5" s="11"/>
    </row>
    <row r="6" spans="1:17" s="6" customFormat="1" ht="90">
      <c r="A6" s="7"/>
      <c r="B6" s="8" t="s">
        <v>8</v>
      </c>
      <c r="C6" s="9"/>
      <c r="D6" s="9"/>
      <c r="E6" s="9"/>
      <c r="F6" s="9"/>
      <c r="G6" s="133"/>
      <c r="H6" s="50"/>
      <c r="I6" s="9"/>
      <c r="J6" s="10" t="s">
        <v>9</v>
      </c>
      <c r="K6" s="142" t="s">
        <v>116</v>
      </c>
      <c r="L6" s="11"/>
    </row>
    <row r="7" spans="1:17" s="6" customFormat="1" ht="15">
      <c r="A7" s="7"/>
      <c r="B7" s="8" t="s">
        <v>10</v>
      </c>
      <c r="C7" s="13"/>
      <c r="D7" s="13"/>
      <c r="E7" s="13"/>
      <c r="F7" s="13"/>
      <c r="G7" s="133"/>
      <c r="H7" s="50"/>
      <c r="I7" s="13"/>
      <c r="J7" s="10" t="s">
        <v>11</v>
      </c>
      <c r="K7" s="14" t="s">
        <v>54</v>
      </c>
      <c r="L7" s="11"/>
    </row>
    <row r="8" spans="1:17" s="6" customFormat="1" ht="15">
      <c r="A8" s="15"/>
      <c r="B8" s="11"/>
      <c r="C8" s="9"/>
      <c r="D8" s="9"/>
      <c r="E8" s="9"/>
      <c r="F8" s="9"/>
      <c r="G8" s="133"/>
      <c r="H8" s="50"/>
      <c r="I8" s="9"/>
      <c r="J8" s="10" t="s">
        <v>12</v>
      </c>
      <c r="K8" s="14" t="s">
        <v>58</v>
      </c>
      <c r="L8" s="11"/>
    </row>
    <row r="9" spans="1:17" s="6" customFormat="1" ht="15">
      <c r="A9" s="7" t="s">
        <v>13</v>
      </c>
      <c r="B9" s="8" t="s">
        <v>4</v>
      </c>
      <c r="C9" s="9"/>
      <c r="D9" s="9"/>
      <c r="E9" s="9"/>
      <c r="F9" s="9"/>
      <c r="G9" s="134"/>
      <c r="H9" s="50"/>
      <c r="I9" s="9"/>
      <c r="J9" s="10" t="s">
        <v>14</v>
      </c>
      <c r="K9" s="17" t="s">
        <v>55</v>
      </c>
      <c r="L9" s="11"/>
    </row>
    <row r="10" spans="1:17" s="6" customFormat="1" ht="15">
      <c r="A10" s="7"/>
      <c r="B10" s="8" t="s">
        <v>6</v>
      </c>
      <c r="C10" s="9"/>
      <c r="D10" s="9"/>
      <c r="E10" s="9"/>
      <c r="F10" s="9"/>
      <c r="G10" s="133"/>
      <c r="H10" s="50"/>
      <c r="I10" s="9"/>
      <c r="J10" s="10" t="s">
        <v>15</v>
      </c>
      <c r="K10" s="14" t="s">
        <v>56</v>
      </c>
      <c r="L10" s="11"/>
    </row>
    <row r="11" spans="1:17" s="6" customFormat="1" ht="15">
      <c r="A11" s="18"/>
      <c r="B11" s="8" t="s">
        <v>8</v>
      </c>
      <c r="C11" s="16"/>
      <c r="D11" s="16"/>
      <c r="E11" s="16"/>
      <c r="F11" s="16"/>
      <c r="G11" s="134"/>
      <c r="H11" s="51"/>
      <c r="I11" s="16"/>
      <c r="J11" s="10" t="s">
        <v>16</v>
      </c>
      <c r="K11" s="17" t="s">
        <v>57</v>
      </c>
      <c r="L11" s="11"/>
    </row>
    <row r="12" spans="1:17" s="6" customFormat="1" ht="15">
      <c r="A12" s="11"/>
      <c r="B12" s="8" t="s">
        <v>10</v>
      </c>
      <c r="C12" s="19"/>
      <c r="D12" s="19"/>
      <c r="E12" s="19"/>
      <c r="F12" s="19"/>
      <c r="G12" s="134"/>
      <c r="H12" s="51"/>
      <c r="I12" s="19"/>
      <c r="J12" s="17"/>
      <c r="K12" s="11"/>
      <c r="L12" s="11"/>
    </row>
    <row r="13" spans="1:17" s="21" customFormat="1">
      <c r="A13" s="20"/>
      <c r="C13" s="22"/>
      <c r="D13" s="22"/>
      <c r="E13" s="22"/>
      <c r="F13" s="22"/>
      <c r="G13" s="135"/>
      <c r="H13" s="52"/>
      <c r="I13" s="22"/>
      <c r="J13" s="22"/>
      <c r="K13" s="23"/>
      <c r="L13" s="23"/>
    </row>
    <row r="14" spans="1:17">
      <c r="A14" s="24"/>
      <c r="B14" s="24"/>
      <c r="C14" s="25"/>
      <c r="D14" s="25"/>
      <c r="E14" s="25"/>
      <c r="F14" s="25"/>
      <c r="G14" s="136"/>
      <c r="H14" s="53"/>
      <c r="I14" s="25"/>
      <c r="J14" s="25"/>
      <c r="K14" s="25"/>
      <c r="L14" s="26"/>
    </row>
    <row r="15" spans="1:17" s="33" customFormat="1">
      <c r="A15" s="28" t="s">
        <v>35</v>
      </c>
      <c r="B15" s="29" t="s">
        <v>20</v>
      </c>
      <c r="C15" s="30" t="s">
        <v>21</v>
      </c>
      <c r="D15" s="30" t="s">
        <v>50</v>
      </c>
      <c r="E15" s="31" t="s">
        <v>22</v>
      </c>
      <c r="F15" s="31"/>
      <c r="G15" s="137" t="s">
        <v>17</v>
      </c>
      <c r="H15" s="54" t="s">
        <v>18</v>
      </c>
      <c r="I15" s="32" t="s">
        <v>23</v>
      </c>
      <c r="J15" s="32" t="s">
        <v>24</v>
      </c>
      <c r="K15" s="32" t="s">
        <v>25</v>
      </c>
      <c r="L15" s="32" t="s">
        <v>19</v>
      </c>
      <c r="M15" s="56" t="s">
        <v>142</v>
      </c>
      <c r="N15" s="56" t="s">
        <v>147</v>
      </c>
      <c r="O15" s="56" t="s">
        <v>144</v>
      </c>
      <c r="P15" s="56" t="s">
        <v>145</v>
      </c>
      <c r="Q15" s="56"/>
    </row>
    <row r="16" spans="1:17" s="147" customFormat="1" ht="19.899999999999999" customHeight="1">
      <c r="A16" s="181" t="s">
        <v>124</v>
      </c>
      <c r="B16" s="178" t="str">
        <f>'CI 1'!B16:B18</f>
        <v>111123021000016-1.1
111123021000016-2.1
111123021000016-3.1
111123021000016-4.1
111123021000016-5.1</v>
      </c>
      <c r="C16" s="149" t="s">
        <v>75</v>
      </c>
      <c r="D16" s="148" t="s">
        <v>91</v>
      </c>
      <c r="E16" s="171">
        <v>300</v>
      </c>
      <c r="F16" s="171">
        <f>G16*20000</f>
        <v>512760.66666666599</v>
      </c>
      <c r="G16" s="172">
        <v>25.638033333333301</v>
      </c>
      <c r="H16" s="150">
        <f>E16*G16</f>
        <v>7691.4099999999899</v>
      </c>
      <c r="I16" s="167" t="s">
        <v>92</v>
      </c>
      <c r="J16" s="174" t="s">
        <v>110</v>
      </c>
      <c r="K16" s="149" t="s">
        <v>114</v>
      </c>
      <c r="L16" s="175" t="s">
        <v>94</v>
      </c>
      <c r="M16" s="56" t="s">
        <v>148</v>
      </c>
      <c r="N16" s="56">
        <v>4800018841</v>
      </c>
      <c r="O16" s="56">
        <v>10</v>
      </c>
      <c r="P16" s="147" t="s">
        <v>146</v>
      </c>
      <c r="Q16" s="56"/>
    </row>
    <row r="17" spans="1:17" s="147" customFormat="1" ht="19.899999999999999" customHeight="1">
      <c r="A17" s="188"/>
      <c r="B17" s="179"/>
      <c r="C17" s="149" t="s">
        <v>59</v>
      </c>
      <c r="D17" s="148" t="s">
        <v>76</v>
      </c>
      <c r="E17" s="171">
        <v>300</v>
      </c>
      <c r="F17" s="171">
        <f t="shared" ref="F17:F30" si="0">G17*20000</f>
        <v>54250</v>
      </c>
      <c r="G17" s="172">
        <v>2.7124999999999999</v>
      </c>
      <c r="H17" s="150">
        <f t="shared" ref="H17:H30" si="1">E17*G17</f>
        <v>813.75</v>
      </c>
      <c r="I17" s="167" t="s">
        <v>125</v>
      </c>
      <c r="J17" s="174" t="s">
        <v>134</v>
      </c>
      <c r="K17" s="149" t="s">
        <v>93</v>
      </c>
      <c r="L17" s="175" t="s">
        <v>94</v>
      </c>
      <c r="M17" s="56" t="s">
        <v>148</v>
      </c>
      <c r="N17" s="56">
        <v>4800018841</v>
      </c>
      <c r="O17" s="56">
        <v>20</v>
      </c>
      <c r="P17" s="147" t="s">
        <v>149</v>
      </c>
      <c r="Q17" s="56"/>
    </row>
    <row r="18" spans="1:17" s="147" customFormat="1" ht="19.899999999999999" customHeight="1">
      <c r="A18" s="188"/>
      <c r="B18" s="179"/>
      <c r="C18" s="149" t="s">
        <v>60</v>
      </c>
      <c r="D18" s="148" t="s">
        <v>77</v>
      </c>
      <c r="E18" s="171">
        <v>300</v>
      </c>
      <c r="F18" s="171">
        <f t="shared" si="0"/>
        <v>71974.400000000009</v>
      </c>
      <c r="G18" s="172">
        <v>3.5987200000000001</v>
      </c>
      <c r="H18" s="150">
        <f t="shared" si="1"/>
        <v>1079.616</v>
      </c>
      <c r="I18" s="167" t="s">
        <v>126</v>
      </c>
      <c r="J18" s="174" t="s">
        <v>135</v>
      </c>
      <c r="K18" s="149" t="s">
        <v>95</v>
      </c>
      <c r="L18" s="175" t="s">
        <v>94</v>
      </c>
      <c r="M18" s="56" t="s">
        <v>148</v>
      </c>
      <c r="N18" s="56">
        <v>4800018841</v>
      </c>
      <c r="O18" s="56">
        <v>30</v>
      </c>
      <c r="P18" s="147" t="s">
        <v>150</v>
      </c>
      <c r="Q18" s="56"/>
    </row>
    <row r="19" spans="1:17" s="147" customFormat="1" ht="19.899999999999999" customHeight="1">
      <c r="A19" s="188"/>
      <c r="B19" s="179"/>
      <c r="C19" s="149" t="s">
        <v>61</v>
      </c>
      <c r="D19" s="148" t="s">
        <v>78</v>
      </c>
      <c r="E19" s="171">
        <v>300</v>
      </c>
      <c r="F19" s="171">
        <f t="shared" si="0"/>
        <v>10860</v>
      </c>
      <c r="G19" s="172">
        <v>0.54300000000000004</v>
      </c>
      <c r="H19" s="150">
        <f t="shared" si="1"/>
        <v>162.9</v>
      </c>
      <c r="I19" s="167" t="s">
        <v>127</v>
      </c>
      <c r="J19" s="174" t="s">
        <v>127</v>
      </c>
      <c r="K19" s="149" t="s">
        <v>102</v>
      </c>
      <c r="L19" s="175" t="s">
        <v>103</v>
      </c>
      <c r="M19" s="56" t="s">
        <v>148</v>
      </c>
      <c r="N19" s="56">
        <v>4800018841</v>
      </c>
      <c r="O19" s="56">
        <v>40</v>
      </c>
      <c r="P19" s="147" t="s">
        <v>151</v>
      </c>
      <c r="Q19" s="56"/>
    </row>
    <row r="20" spans="1:17" s="147" customFormat="1" ht="19.899999999999999" customHeight="1">
      <c r="A20" s="188"/>
      <c r="B20" s="179"/>
      <c r="C20" s="149" t="s">
        <v>62</v>
      </c>
      <c r="D20" s="148" t="s">
        <v>62</v>
      </c>
      <c r="E20" s="171">
        <v>300</v>
      </c>
      <c r="F20" s="171">
        <f t="shared" si="0"/>
        <v>13799.999999999998</v>
      </c>
      <c r="G20" s="172">
        <v>0.69</v>
      </c>
      <c r="H20" s="150">
        <f t="shared" si="1"/>
        <v>206.99999999999997</v>
      </c>
      <c r="I20" s="167" t="s">
        <v>128</v>
      </c>
      <c r="J20" s="174" t="s">
        <v>136</v>
      </c>
      <c r="K20" s="149" t="s">
        <v>108</v>
      </c>
      <c r="L20" s="175" t="s">
        <v>109</v>
      </c>
      <c r="M20" s="56" t="s">
        <v>148</v>
      </c>
      <c r="N20" s="56">
        <v>4800018841</v>
      </c>
      <c r="O20" s="56">
        <v>50</v>
      </c>
      <c r="P20" s="147" t="s">
        <v>152</v>
      </c>
      <c r="Q20" s="56"/>
    </row>
    <row r="21" spans="1:17" s="147" customFormat="1" ht="19.899999999999999" customHeight="1">
      <c r="A21" s="188"/>
      <c r="B21" s="179"/>
      <c r="C21" s="149" t="s">
        <v>63</v>
      </c>
      <c r="D21" s="148" t="s">
        <v>79</v>
      </c>
      <c r="E21" s="171">
        <v>300</v>
      </c>
      <c r="F21" s="171">
        <f t="shared" si="0"/>
        <v>18720</v>
      </c>
      <c r="G21" s="172">
        <v>0.93600000000000005</v>
      </c>
      <c r="H21" s="150">
        <f t="shared" si="1"/>
        <v>280.8</v>
      </c>
      <c r="I21" s="167" t="s">
        <v>129</v>
      </c>
      <c r="J21" s="174" t="s">
        <v>137</v>
      </c>
      <c r="K21" s="149" t="s">
        <v>101</v>
      </c>
      <c r="L21" s="175" t="s">
        <v>94</v>
      </c>
      <c r="M21" s="56" t="s">
        <v>148</v>
      </c>
      <c r="N21" s="56">
        <v>4800018841</v>
      </c>
      <c r="O21" s="56">
        <v>60</v>
      </c>
      <c r="P21" s="147" t="s">
        <v>153</v>
      </c>
      <c r="Q21" s="56"/>
    </row>
    <row r="22" spans="1:17" s="147" customFormat="1" ht="19.899999999999999" customHeight="1">
      <c r="A22" s="188"/>
      <c r="B22" s="179"/>
      <c r="C22" s="149" t="s">
        <v>64</v>
      </c>
      <c r="D22" s="148" t="s">
        <v>80</v>
      </c>
      <c r="E22" s="171">
        <v>300</v>
      </c>
      <c r="F22" s="171">
        <f t="shared" si="0"/>
        <v>49000</v>
      </c>
      <c r="G22" s="172">
        <v>2.4500000000000002</v>
      </c>
      <c r="H22" s="150">
        <f t="shared" si="1"/>
        <v>735</v>
      </c>
      <c r="I22" s="167" t="s">
        <v>130</v>
      </c>
      <c r="J22" s="174" t="s">
        <v>138</v>
      </c>
      <c r="K22" s="149" t="s">
        <v>100</v>
      </c>
      <c r="L22" s="175" t="s">
        <v>94</v>
      </c>
      <c r="M22" s="56" t="s">
        <v>148</v>
      </c>
      <c r="N22" s="56">
        <v>4800018841</v>
      </c>
      <c r="O22" s="56">
        <v>70</v>
      </c>
      <c r="P22" s="147" t="s">
        <v>154</v>
      </c>
      <c r="Q22" s="56"/>
    </row>
    <row r="23" spans="1:17" s="147" customFormat="1" ht="19.899999999999999" customHeight="1">
      <c r="A23" s="188"/>
      <c r="B23" s="179"/>
      <c r="C23" s="149" t="s">
        <v>65</v>
      </c>
      <c r="D23" s="148" t="s">
        <v>81</v>
      </c>
      <c r="E23" s="171">
        <v>300</v>
      </c>
      <c r="F23" s="171">
        <f t="shared" si="0"/>
        <v>50199.999999999993</v>
      </c>
      <c r="G23" s="172">
        <v>2.5099999999999998</v>
      </c>
      <c r="H23" s="150">
        <f t="shared" si="1"/>
        <v>752.99999999999989</v>
      </c>
      <c r="I23" s="167" t="s">
        <v>130</v>
      </c>
      <c r="J23" s="174" t="s">
        <v>138</v>
      </c>
      <c r="K23" s="149" t="s">
        <v>98</v>
      </c>
      <c r="L23" s="175" t="s">
        <v>94</v>
      </c>
      <c r="M23" s="56" t="s">
        <v>148</v>
      </c>
      <c r="N23" s="56">
        <v>4800018841</v>
      </c>
      <c r="O23" s="56">
        <v>80</v>
      </c>
      <c r="P23" s="147" t="s">
        <v>154</v>
      </c>
      <c r="Q23" s="56"/>
    </row>
    <row r="24" spans="1:17" s="147" customFormat="1" ht="19.899999999999999" customHeight="1">
      <c r="A24" s="188"/>
      <c r="B24" s="179"/>
      <c r="C24" s="149" t="s">
        <v>122</v>
      </c>
      <c r="D24" s="148" t="s">
        <v>123</v>
      </c>
      <c r="E24" s="171">
        <v>300</v>
      </c>
      <c r="F24" s="171">
        <f t="shared" si="0"/>
        <v>202760</v>
      </c>
      <c r="G24" s="172">
        <v>10.138</v>
      </c>
      <c r="H24" s="150">
        <f t="shared" si="1"/>
        <v>3041.4</v>
      </c>
      <c r="I24" s="167" t="s">
        <v>131</v>
      </c>
      <c r="J24" s="174" t="s">
        <v>139</v>
      </c>
      <c r="K24" s="149" t="s">
        <v>99</v>
      </c>
      <c r="L24" s="175" t="s">
        <v>94</v>
      </c>
      <c r="M24" s="56" t="s">
        <v>148</v>
      </c>
      <c r="N24" s="56">
        <v>4800018841</v>
      </c>
      <c r="O24" s="56">
        <v>90</v>
      </c>
      <c r="P24" s="147" t="s">
        <v>155</v>
      </c>
      <c r="Q24" s="56"/>
    </row>
    <row r="25" spans="1:17" s="147" customFormat="1" ht="19.899999999999999" customHeight="1">
      <c r="A25" s="188"/>
      <c r="B25" s="179"/>
      <c r="C25" s="149" t="s">
        <v>66</v>
      </c>
      <c r="D25" s="148" t="s">
        <v>82</v>
      </c>
      <c r="E25" s="171">
        <v>1000</v>
      </c>
      <c r="F25" s="171">
        <f t="shared" si="0"/>
        <v>290</v>
      </c>
      <c r="G25" s="172">
        <v>1.4500000000000001E-2</v>
      </c>
      <c r="H25" s="150">
        <f t="shared" si="1"/>
        <v>14.5</v>
      </c>
      <c r="I25" s="167" t="s">
        <v>132</v>
      </c>
      <c r="J25" s="174" t="s">
        <v>140</v>
      </c>
      <c r="K25" s="149" t="s">
        <v>105</v>
      </c>
      <c r="L25" s="175" t="s">
        <v>94</v>
      </c>
      <c r="M25" s="56" t="s">
        <v>148</v>
      </c>
      <c r="N25" s="56">
        <v>4800018841</v>
      </c>
      <c r="O25" s="56">
        <v>100</v>
      </c>
      <c r="P25" s="147" t="s">
        <v>156</v>
      </c>
      <c r="Q25" s="56"/>
    </row>
    <row r="26" spans="1:17" s="147" customFormat="1" ht="19.899999999999999" customHeight="1">
      <c r="A26" s="188"/>
      <c r="B26" s="179"/>
      <c r="C26" s="149" t="s">
        <v>67</v>
      </c>
      <c r="D26" s="148" t="s">
        <v>83</v>
      </c>
      <c r="E26" s="171">
        <v>300</v>
      </c>
      <c r="F26" s="171">
        <f t="shared" si="0"/>
        <v>13660.000000000002</v>
      </c>
      <c r="G26" s="172">
        <v>0.68300000000000005</v>
      </c>
      <c r="H26" s="150">
        <f t="shared" si="1"/>
        <v>204.9</v>
      </c>
      <c r="I26" s="167" t="s">
        <v>132</v>
      </c>
      <c r="J26" s="174" t="s">
        <v>140</v>
      </c>
      <c r="K26" s="149" t="s">
        <v>106</v>
      </c>
      <c r="L26" s="175" t="s">
        <v>94</v>
      </c>
      <c r="M26" s="56" t="s">
        <v>148</v>
      </c>
      <c r="N26" s="56">
        <v>4800018841</v>
      </c>
      <c r="O26" s="56">
        <v>110</v>
      </c>
      <c r="P26" s="147" t="s">
        <v>156</v>
      </c>
      <c r="Q26" s="56"/>
    </row>
    <row r="27" spans="1:17" s="147" customFormat="1" ht="19.899999999999999" customHeight="1">
      <c r="A27" s="188"/>
      <c r="B27" s="179"/>
      <c r="C27" s="149" t="s">
        <v>68</v>
      </c>
      <c r="D27" s="148" t="s">
        <v>84</v>
      </c>
      <c r="E27" s="171">
        <v>300</v>
      </c>
      <c r="F27" s="171">
        <f t="shared" si="0"/>
        <v>3825</v>
      </c>
      <c r="G27" s="172">
        <v>0.19125</v>
      </c>
      <c r="H27" s="150">
        <f t="shared" si="1"/>
        <v>57.375</v>
      </c>
      <c r="I27" s="167" t="s">
        <v>125</v>
      </c>
      <c r="J27" s="174" t="s">
        <v>134</v>
      </c>
      <c r="K27" s="149" t="s">
        <v>107</v>
      </c>
      <c r="L27" s="175" t="s">
        <v>94</v>
      </c>
      <c r="M27" s="56" t="s">
        <v>148</v>
      </c>
      <c r="N27" s="56">
        <v>4800018841</v>
      </c>
      <c r="O27" s="56">
        <v>120</v>
      </c>
      <c r="P27" s="147" t="s">
        <v>149</v>
      </c>
      <c r="Q27" s="56"/>
    </row>
    <row r="28" spans="1:17" s="147" customFormat="1" ht="19.899999999999999" customHeight="1">
      <c r="A28" s="188"/>
      <c r="B28" s="179"/>
      <c r="C28" s="149" t="s">
        <v>69</v>
      </c>
      <c r="D28" s="148" t="s">
        <v>85</v>
      </c>
      <c r="E28" s="171">
        <v>300</v>
      </c>
      <c r="F28" s="171">
        <f t="shared" si="0"/>
        <v>3475.4</v>
      </c>
      <c r="G28" s="172">
        <v>0.17377000000000001</v>
      </c>
      <c r="H28" s="150">
        <f t="shared" si="1"/>
        <v>52.131</v>
      </c>
      <c r="I28" s="167" t="s">
        <v>125</v>
      </c>
      <c r="J28" s="174" t="s">
        <v>134</v>
      </c>
      <c r="K28" s="149" t="s">
        <v>104</v>
      </c>
      <c r="L28" s="175" t="s">
        <v>94</v>
      </c>
      <c r="M28" s="56" t="s">
        <v>148</v>
      </c>
      <c r="N28" s="56">
        <v>4800018841</v>
      </c>
      <c r="O28" s="56">
        <v>130</v>
      </c>
      <c r="P28" s="147" t="s">
        <v>149</v>
      </c>
      <c r="Q28" s="56"/>
    </row>
    <row r="29" spans="1:17" s="147" customFormat="1" ht="19.899999999999999" customHeight="1">
      <c r="A29" s="188"/>
      <c r="B29" s="179"/>
      <c r="C29" s="149" t="s">
        <v>70</v>
      </c>
      <c r="D29" s="148" t="s">
        <v>86</v>
      </c>
      <c r="E29" s="171">
        <v>6000</v>
      </c>
      <c r="F29" s="171">
        <f t="shared" si="0"/>
        <v>54</v>
      </c>
      <c r="G29" s="172">
        <v>2.7000000000000001E-3</v>
      </c>
      <c r="H29" s="150">
        <f t="shared" si="1"/>
        <v>16.2</v>
      </c>
      <c r="I29" s="167" t="s">
        <v>133</v>
      </c>
      <c r="J29" s="174" t="s">
        <v>141</v>
      </c>
      <c r="K29" s="149" t="s">
        <v>96</v>
      </c>
      <c r="L29" s="175" t="s">
        <v>94</v>
      </c>
      <c r="M29" s="56" t="s">
        <v>148</v>
      </c>
      <c r="N29" s="56">
        <v>4800018841</v>
      </c>
      <c r="O29" s="56">
        <v>140</v>
      </c>
      <c r="P29" s="147" t="s">
        <v>157</v>
      </c>
      <c r="Q29" s="56"/>
    </row>
    <row r="30" spans="1:17" s="147" customFormat="1" ht="19.899999999999999" customHeight="1">
      <c r="A30" s="189"/>
      <c r="B30" s="180"/>
      <c r="C30" s="149" t="s">
        <v>71</v>
      </c>
      <c r="D30" s="148" t="s">
        <v>87</v>
      </c>
      <c r="E30" s="171">
        <v>4000</v>
      </c>
      <c r="F30" s="171">
        <f t="shared" si="0"/>
        <v>55</v>
      </c>
      <c r="G30" s="172">
        <v>2.7499999999999998E-3</v>
      </c>
      <c r="H30" s="150">
        <f t="shared" si="1"/>
        <v>11</v>
      </c>
      <c r="I30" s="167" t="s">
        <v>133</v>
      </c>
      <c r="J30" s="174" t="s">
        <v>141</v>
      </c>
      <c r="K30" s="149" t="s">
        <v>97</v>
      </c>
      <c r="L30" s="175" t="s">
        <v>94</v>
      </c>
      <c r="M30" s="56" t="s">
        <v>148</v>
      </c>
      <c r="N30" s="56">
        <v>4800018841</v>
      </c>
      <c r="O30" s="56">
        <v>150</v>
      </c>
      <c r="P30" s="147" t="s">
        <v>157</v>
      </c>
      <c r="Q30" s="56"/>
    </row>
    <row r="31" spans="1:17" ht="16.5" thickBot="1">
      <c r="A31" s="34" t="s">
        <v>26</v>
      </c>
      <c r="B31" s="35" t="s">
        <v>115</v>
      </c>
      <c r="C31" s="139"/>
      <c r="D31" s="140"/>
      <c r="E31" s="143">
        <f>SUM(E16:E30)</f>
        <v>14600</v>
      </c>
      <c r="F31" s="143"/>
      <c r="G31" s="144"/>
      <c r="H31" s="145">
        <f>SUM(H16:H30)</f>
        <v>15120.981999999987</v>
      </c>
      <c r="I31" s="36"/>
      <c r="J31" s="36"/>
      <c r="K31" s="37"/>
      <c r="L31" s="37"/>
    </row>
    <row r="32" spans="1:17" ht="16.5" thickTop="1">
      <c r="A32" s="38" t="s">
        <v>49</v>
      </c>
      <c r="B32" s="169">
        <f>'PL 2'!H34</f>
        <v>670.02199999999993</v>
      </c>
    </row>
    <row r="33" spans="1:2">
      <c r="A33" s="38" t="s">
        <v>27</v>
      </c>
      <c r="B33" s="169">
        <f>'PL 2'!I34</f>
        <v>922.9</v>
      </c>
    </row>
  </sheetData>
  <mergeCells count="3">
    <mergeCell ref="A3:L3"/>
    <mergeCell ref="B16:B30"/>
    <mergeCell ref="A16:A30"/>
  </mergeCells>
  <conditionalFormatting sqref="C32:F1048576 C31:D31 C1:F15">
    <cfRule type="duplicateValues" dxfId="1" priority="1"/>
    <cfRule type="duplicateValues" dxfId="0" priority="2"/>
  </conditionalFormatting>
  <pageMargins left="0.39370078740157483" right="0.39370078740157483" top="0.39370078740157483" bottom="0.39370078740157483" header="0.39370078740157483" footer="0.39370078740157483"/>
  <pageSetup paperSize="9" scale="49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99"/>
  <sheetViews>
    <sheetView zoomScale="85" zoomScaleNormal="85" workbookViewId="0">
      <selection activeCell="I4" sqref="I4"/>
    </sheetView>
  </sheetViews>
  <sheetFormatPr defaultColWidth="8.75" defaultRowHeight="15.75"/>
  <cols>
    <col min="1" max="1" width="21.625" style="39" customWidth="1"/>
    <col min="2" max="2" width="24.75" style="39" customWidth="1"/>
    <col min="3" max="3" width="17.25" style="74" bestFit="1" customWidth="1"/>
    <col min="4" max="4" width="15.25" style="74" bestFit="1" customWidth="1"/>
    <col min="5" max="5" width="8.75" style="25" bestFit="1" customWidth="1"/>
    <col min="6" max="6" width="40.25" style="74" bestFit="1" customWidth="1"/>
    <col min="7" max="7" width="10" style="103" bestFit="1" customWidth="1"/>
    <col min="8" max="8" width="22.25" style="104" customWidth="1"/>
    <col min="9" max="9" width="24.125" style="105" customWidth="1"/>
    <col min="10" max="10" width="9.75" style="43" customWidth="1"/>
    <col min="11" max="257" width="8.75" style="74"/>
    <col min="258" max="258" width="17.75" style="74" customWidth="1"/>
    <col min="259" max="259" width="24.75" style="74" customWidth="1"/>
    <col min="260" max="260" width="28.25" style="74" customWidth="1"/>
    <col min="261" max="261" width="21" style="74" customWidth="1"/>
    <col min="262" max="262" width="69.25" style="74" customWidth="1"/>
    <col min="263" max="263" width="10" style="74" bestFit="1" customWidth="1"/>
    <col min="264" max="264" width="14.5" style="74" customWidth="1"/>
    <col min="265" max="265" width="11.25" style="74" customWidth="1"/>
    <col min="266" max="266" width="11.75" style="74" customWidth="1"/>
    <col min="267" max="513" width="8.75" style="74"/>
    <col min="514" max="514" width="17.75" style="74" customWidth="1"/>
    <col min="515" max="515" width="24.75" style="74" customWidth="1"/>
    <col min="516" max="516" width="28.25" style="74" customWidth="1"/>
    <col min="517" max="517" width="21" style="74" customWidth="1"/>
    <col min="518" max="518" width="69.25" style="74" customWidth="1"/>
    <col min="519" max="519" width="10" style="74" bestFit="1" customWidth="1"/>
    <col min="520" max="520" width="14.5" style="74" customWidth="1"/>
    <col min="521" max="521" width="11.25" style="74" customWidth="1"/>
    <col min="522" max="522" width="11.75" style="74" customWidth="1"/>
    <col min="523" max="769" width="8.75" style="74"/>
    <col min="770" max="770" width="17.75" style="74" customWidth="1"/>
    <col min="771" max="771" width="24.75" style="74" customWidth="1"/>
    <col min="772" max="772" width="28.25" style="74" customWidth="1"/>
    <col min="773" max="773" width="21" style="74" customWidth="1"/>
    <col min="774" max="774" width="69.25" style="74" customWidth="1"/>
    <col min="775" max="775" width="10" style="74" bestFit="1" customWidth="1"/>
    <col min="776" max="776" width="14.5" style="74" customWidth="1"/>
    <col min="777" max="777" width="11.25" style="74" customWidth="1"/>
    <col min="778" max="778" width="11.75" style="74" customWidth="1"/>
    <col min="779" max="1025" width="8.75" style="74"/>
    <col min="1026" max="1026" width="17.75" style="74" customWidth="1"/>
    <col min="1027" max="1027" width="24.75" style="74" customWidth="1"/>
    <col min="1028" max="1028" width="28.25" style="74" customWidth="1"/>
    <col min="1029" max="1029" width="21" style="74" customWidth="1"/>
    <col min="1030" max="1030" width="69.25" style="74" customWidth="1"/>
    <col min="1031" max="1031" width="10" style="74" bestFit="1" customWidth="1"/>
    <col min="1032" max="1032" width="14.5" style="74" customWidth="1"/>
    <col min="1033" max="1033" width="11.25" style="74" customWidth="1"/>
    <col min="1034" max="1034" width="11.75" style="74" customWidth="1"/>
    <col min="1035" max="1281" width="8.75" style="74"/>
    <col min="1282" max="1282" width="17.75" style="74" customWidth="1"/>
    <col min="1283" max="1283" width="24.75" style="74" customWidth="1"/>
    <col min="1284" max="1284" width="28.25" style="74" customWidth="1"/>
    <col min="1285" max="1285" width="21" style="74" customWidth="1"/>
    <col min="1286" max="1286" width="69.25" style="74" customWidth="1"/>
    <col min="1287" max="1287" width="10" style="74" bestFit="1" customWidth="1"/>
    <col min="1288" max="1288" width="14.5" style="74" customWidth="1"/>
    <col min="1289" max="1289" width="11.25" style="74" customWidth="1"/>
    <col min="1290" max="1290" width="11.75" style="74" customWidth="1"/>
    <col min="1291" max="1537" width="8.75" style="74"/>
    <col min="1538" max="1538" width="17.75" style="74" customWidth="1"/>
    <col min="1539" max="1539" width="24.75" style="74" customWidth="1"/>
    <col min="1540" max="1540" width="28.25" style="74" customWidth="1"/>
    <col min="1541" max="1541" width="21" style="74" customWidth="1"/>
    <col min="1542" max="1542" width="69.25" style="74" customWidth="1"/>
    <col min="1543" max="1543" width="10" style="74" bestFit="1" customWidth="1"/>
    <col min="1544" max="1544" width="14.5" style="74" customWidth="1"/>
    <col min="1545" max="1545" width="11.25" style="74" customWidth="1"/>
    <col min="1546" max="1546" width="11.75" style="74" customWidth="1"/>
    <col min="1547" max="1793" width="8.75" style="74"/>
    <col min="1794" max="1794" width="17.75" style="74" customWidth="1"/>
    <col min="1795" max="1795" width="24.75" style="74" customWidth="1"/>
    <col min="1796" max="1796" width="28.25" style="74" customWidth="1"/>
    <col min="1797" max="1797" width="21" style="74" customWidth="1"/>
    <col min="1798" max="1798" width="69.25" style="74" customWidth="1"/>
    <col min="1799" max="1799" width="10" style="74" bestFit="1" customWidth="1"/>
    <col min="1800" max="1800" width="14.5" style="74" customWidth="1"/>
    <col min="1801" max="1801" width="11.25" style="74" customWidth="1"/>
    <col min="1802" max="1802" width="11.75" style="74" customWidth="1"/>
    <col min="1803" max="2049" width="8.75" style="74"/>
    <col min="2050" max="2050" width="17.75" style="74" customWidth="1"/>
    <col min="2051" max="2051" width="24.75" style="74" customWidth="1"/>
    <col min="2052" max="2052" width="28.25" style="74" customWidth="1"/>
    <col min="2053" max="2053" width="21" style="74" customWidth="1"/>
    <col min="2054" max="2054" width="69.25" style="74" customWidth="1"/>
    <col min="2055" max="2055" width="10" style="74" bestFit="1" customWidth="1"/>
    <col min="2056" max="2056" width="14.5" style="74" customWidth="1"/>
    <col min="2057" max="2057" width="11.25" style="74" customWidth="1"/>
    <col min="2058" max="2058" width="11.75" style="74" customWidth="1"/>
    <col min="2059" max="2305" width="8.75" style="74"/>
    <col min="2306" max="2306" width="17.75" style="74" customWidth="1"/>
    <col min="2307" max="2307" width="24.75" style="74" customWidth="1"/>
    <col min="2308" max="2308" width="28.25" style="74" customWidth="1"/>
    <col min="2309" max="2309" width="21" style="74" customWidth="1"/>
    <col min="2310" max="2310" width="69.25" style="74" customWidth="1"/>
    <col min="2311" max="2311" width="10" style="74" bestFit="1" customWidth="1"/>
    <col min="2312" max="2312" width="14.5" style="74" customWidth="1"/>
    <col min="2313" max="2313" width="11.25" style="74" customWidth="1"/>
    <col min="2314" max="2314" width="11.75" style="74" customWidth="1"/>
    <col min="2315" max="2561" width="8.75" style="74"/>
    <col min="2562" max="2562" width="17.75" style="74" customWidth="1"/>
    <col min="2563" max="2563" width="24.75" style="74" customWidth="1"/>
    <col min="2564" max="2564" width="28.25" style="74" customWidth="1"/>
    <col min="2565" max="2565" width="21" style="74" customWidth="1"/>
    <col min="2566" max="2566" width="69.25" style="74" customWidth="1"/>
    <col min="2567" max="2567" width="10" style="74" bestFit="1" customWidth="1"/>
    <col min="2568" max="2568" width="14.5" style="74" customWidth="1"/>
    <col min="2569" max="2569" width="11.25" style="74" customWidth="1"/>
    <col min="2570" max="2570" width="11.75" style="74" customWidth="1"/>
    <col min="2571" max="2817" width="8.75" style="74"/>
    <col min="2818" max="2818" width="17.75" style="74" customWidth="1"/>
    <col min="2819" max="2819" width="24.75" style="74" customWidth="1"/>
    <col min="2820" max="2820" width="28.25" style="74" customWidth="1"/>
    <col min="2821" max="2821" width="21" style="74" customWidth="1"/>
    <col min="2822" max="2822" width="69.25" style="74" customWidth="1"/>
    <col min="2823" max="2823" width="10" style="74" bestFit="1" customWidth="1"/>
    <col min="2824" max="2824" width="14.5" style="74" customWidth="1"/>
    <col min="2825" max="2825" width="11.25" style="74" customWidth="1"/>
    <col min="2826" max="2826" width="11.75" style="74" customWidth="1"/>
    <col min="2827" max="3073" width="8.75" style="74"/>
    <col min="3074" max="3074" width="17.75" style="74" customWidth="1"/>
    <col min="3075" max="3075" width="24.75" style="74" customWidth="1"/>
    <col min="3076" max="3076" width="28.25" style="74" customWidth="1"/>
    <col min="3077" max="3077" width="21" style="74" customWidth="1"/>
    <col min="3078" max="3078" width="69.25" style="74" customWidth="1"/>
    <col min="3079" max="3079" width="10" style="74" bestFit="1" customWidth="1"/>
    <col min="3080" max="3080" width="14.5" style="74" customWidth="1"/>
    <col min="3081" max="3081" width="11.25" style="74" customWidth="1"/>
    <col min="3082" max="3082" width="11.75" style="74" customWidth="1"/>
    <col min="3083" max="3329" width="8.75" style="74"/>
    <col min="3330" max="3330" width="17.75" style="74" customWidth="1"/>
    <col min="3331" max="3331" width="24.75" style="74" customWidth="1"/>
    <col min="3332" max="3332" width="28.25" style="74" customWidth="1"/>
    <col min="3333" max="3333" width="21" style="74" customWidth="1"/>
    <col min="3334" max="3334" width="69.25" style="74" customWidth="1"/>
    <col min="3335" max="3335" width="10" style="74" bestFit="1" customWidth="1"/>
    <col min="3336" max="3336" width="14.5" style="74" customWidth="1"/>
    <col min="3337" max="3337" width="11.25" style="74" customWidth="1"/>
    <col min="3338" max="3338" width="11.75" style="74" customWidth="1"/>
    <col min="3339" max="3585" width="8.75" style="74"/>
    <col min="3586" max="3586" width="17.75" style="74" customWidth="1"/>
    <col min="3587" max="3587" width="24.75" style="74" customWidth="1"/>
    <col min="3588" max="3588" width="28.25" style="74" customWidth="1"/>
    <col min="3589" max="3589" width="21" style="74" customWidth="1"/>
    <col min="3590" max="3590" width="69.25" style="74" customWidth="1"/>
    <col min="3591" max="3591" width="10" style="74" bestFit="1" customWidth="1"/>
    <col min="3592" max="3592" width="14.5" style="74" customWidth="1"/>
    <col min="3593" max="3593" width="11.25" style="74" customWidth="1"/>
    <col min="3594" max="3594" width="11.75" style="74" customWidth="1"/>
    <col min="3595" max="3841" width="8.75" style="74"/>
    <col min="3842" max="3842" width="17.75" style="74" customWidth="1"/>
    <col min="3843" max="3843" width="24.75" style="74" customWidth="1"/>
    <col min="3844" max="3844" width="28.25" style="74" customWidth="1"/>
    <col min="3845" max="3845" width="21" style="74" customWidth="1"/>
    <col min="3846" max="3846" width="69.25" style="74" customWidth="1"/>
    <col min="3847" max="3847" width="10" style="74" bestFit="1" customWidth="1"/>
    <col min="3848" max="3848" width="14.5" style="74" customWidth="1"/>
    <col min="3849" max="3849" width="11.25" style="74" customWidth="1"/>
    <col min="3850" max="3850" width="11.75" style="74" customWidth="1"/>
    <col min="3851" max="4097" width="8.75" style="74"/>
    <col min="4098" max="4098" width="17.75" style="74" customWidth="1"/>
    <col min="4099" max="4099" width="24.75" style="74" customWidth="1"/>
    <col min="4100" max="4100" width="28.25" style="74" customWidth="1"/>
    <col min="4101" max="4101" width="21" style="74" customWidth="1"/>
    <col min="4102" max="4102" width="69.25" style="74" customWidth="1"/>
    <col min="4103" max="4103" width="10" style="74" bestFit="1" customWidth="1"/>
    <col min="4104" max="4104" width="14.5" style="74" customWidth="1"/>
    <col min="4105" max="4105" width="11.25" style="74" customWidth="1"/>
    <col min="4106" max="4106" width="11.75" style="74" customWidth="1"/>
    <col min="4107" max="4353" width="8.75" style="74"/>
    <col min="4354" max="4354" width="17.75" style="74" customWidth="1"/>
    <col min="4355" max="4355" width="24.75" style="74" customWidth="1"/>
    <col min="4356" max="4356" width="28.25" style="74" customWidth="1"/>
    <col min="4357" max="4357" width="21" style="74" customWidth="1"/>
    <col min="4358" max="4358" width="69.25" style="74" customWidth="1"/>
    <col min="4359" max="4359" width="10" style="74" bestFit="1" customWidth="1"/>
    <col min="4360" max="4360" width="14.5" style="74" customWidth="1"/>
    <col min="4361" max="4361" width="11.25" style="74" customWidth="1"/>
    <col min="4362" max="4362" width="11.75" style="74" customWidth="1"/>
    <col min="4363" max="4609" width="8.75" style="74"/>
    <col min="4610" max="4610" width="17.75" style="74" customWidth="1"/>
    <col min="4611" max="4611" width="24.75" style="74" customWidth="1"/>
    <col min="4612" max="4612" width="28.25" style="74" customWidth="1"/>
    <col min="4613" max="4613" width="21" style="74" customWidth="1"/>
    <col min="4614" max="4614" width="69.25" style="74" customWidth="1"/>
    <col min="4615" max="4615" width="10" style="74" bestFit="1" customWidth="1"/>
    <col min="4616" max="4616" width="14.5" style="74" customWidth="1"/>
    <col min="4617" max="4617" width="11.25" style="74" customWidth="1"/>
    <col min="4618" max="4618" width="11.75" style="74" customWidth="1"/>
    <col min="4619" max="4865" width="8.75" style="74"/>
    <col min="4866" max="4866" width="17.75" style="74" customWidth="1"/>
    <col min="4867" max="4867" width="24.75" style="74" customWidth="1"/>
    <col min="4868" max="4868" width="28.25" style="74" customWidth="1"/>
    <col min="4869" max="4869" width="21" style="74" customWidth="1"/>
    <col min="4870" max="4870" width="69.25" style="74" customWidth="1"/>
    <col min="4871" max="4871" width="10" style="74" bestFit="1" customWidth="1"/>
    <col min="4872" max="4872" width="14.5" style="74" customWidth="1"/>
    <col min="4873" max="4873" width="11.25" style="74" customWidth="1"/>
    <col min="4874" max="4874" width="11.75" style="74" customWidth="1"/>
    <col min="4875" max="5121" width="8.75" style="74"/>
    <col min="5122" max="5122" width="17.75" style="74" customWidth="1"/>
    <col min="5123" max="5123" width="24.75" style="74" customWidth="1"/>
    <col min="5124" max="5124" width="28.25" style="74" customWidth="1"/>
    <col min="5125" max="5125" width="21" style="74" customWidth="1"/>
    <col min="5126" max="5126" width="69.25" style="74" customWidth="1"/>
    <col min="5127" max="5127" width="10" style="74" bestFit="1" customWidth="1"/>
    <col min="5128" max="5128" width="14.5" style="74" customWidth="1"/>
    <col min="5129" max="5129" width="11.25" style="74" customWidth="1"/>
    <col min="5130" max="5130" width="11.75" style="74" customWidth="1"/>
    <col min="5131" max="5377" width="8.75" style="74"/>
    <col min="5378" max="5378" width="17.75" style="74" customWidth="1"/>
    <col min="5379" max="5379" width="24.75" style="74" customWidth="1"/>
    <col min="5380" max="5380" width="28.25" style="74" customWidth="1"/>
    <col min="5381" max="5381" width="21" style="74" customWidth="1"/>
    <col min="5382" max="5382" width="69.25" style="74" customWidth="1"/>
    <col min="5383" max="5383" width="10" style="74" bestFit="1" customWidth="1"/>
    <col min="5384" max="5384" width="14.5" style="74" customWidth="1"/>
    <col min="5385" max="5385" width="11.25" style="74" customWidth="1"/>
    <col min="5386" max="5386" width="11.75" style="74" customWidth="1"/>
    <col min="5387" max="5633" width="8.75" style="74"/>
    <col min="5634" max="5634" width="17.75" style="74" customWidth="1"/>
    <col min="5635" max="5635" width="24.75" style="74" customWidth="1"/>
    <col min="5636" max="5636" width="28.25" style="74" customWidth="1"/>
    <col min="5637" max="5637" width="21" style="74" customWidth="1"/>
    <col min="5638" max="5638" width="69.25" style="74" customWidth="1"/>
    <col min="5639" max="5639" width="10" style="74" bestFit="1" customWidth="1"/>
    <col min="5640" max="5640" width="14.5" style="74" customWidth="1"/>
    <col min="5641" max="5641" width="11.25" style="74" customWidth="1"/>
    <col min="5642" max="5642" width="11.75" style="74" customWidth="1"/>
    <col min="5643" max="5889" width="8.75" style="74"/>
    <col min="5890" max="5890" width="17.75" style="74" customWidth="1"/>
    <col min="5891" max="5891" width="24.75" style="74" customWidth="1"/>
    <col min="5892" max="5892" width="28.25" style="74" customWidth="1"/>
    <col min="5893" max="5893" width="21" style="74" customWidth="1"/>
    <col min="5894" max="5894" width="69.25" style="74" customWidth="1"/>
    <col min="5895" max="5895" width="10" style="74" bestFit="1" customWidth="1"/>
    <col min="5896" max="5896" width="14.5" style="74" customWidth="1"/>
    <col min="5897" max="5897" width="11.25" style="74" customWidth="1"/>
    <col min="5898" max="5898" width="11.75" style="74" customWidth="1"/>
    <col min="5899" max="6145" width="8.75" style="74"/>
    <col min="6146" max="6146" width="17.75" style="74" customWidth="1"/>
    <col min="6147" max="6147" width="24.75" style="74" customWidth="1"/>
    <col min="6148" max="6148" width="28.25" style="74" customWidth="1"/>
    <col min="6149" max="6149" width="21" style="74" customWidth="1"/>
    <col min="6150" max="6150" width="69.25" style="74" customWidth="1"/>
    <col min="6151" max="6151" width="10" style="74" bestFit="1" customWidth="1"/>
    <col min="6152" max="6152" width="14.5" style="74" customWidth="1"/>
    <col min="6153" max="6153" width="11.25" style="74" customWidth="1"/>
    <col min="6154" max="6154" width="11.75" style="74" customWidth="1"/>
    <col min="6155" max="6401" width="8.75" style="74"/>
    <col min="6402" max="6402" width="17.75" style="74" customWidth="1"/>
    <col min="6403" max="6403" width="24.75" style="74" customWidth="1"/>
    <col min="6404" max="6404" width="28.25" style="74" customWidth="1"/>
    <col min="6405" max="6405" width="21" style="74" customWidth="1"/>
    <col min="6406" max="6406" width="69.25" style="74" customWidth="1"/>
    <col min="6407" max="6407" width="10" style="74" bestFit="1" customWidth="1"/>
    <col min="6408" max="6408" width="14.5" style="74" customWidth="1"/>
    <col min="6409" max="6409" width="11.25" style="74" customWidth="1"/>
    <col min="6410" max="6410" width="11.75" style="74" customWidth="1"/>
    <col min="6411" max="6657" width="8.75" style="74"/>
    <col min="6658" max="6658" width="17.75" style="74" customWidth="1"/>
    <col min="6659" max="6659" width="24.75" style="74" customWidth="1"/>
    <col min="6660" max="6660" width="28.25" style="74" customWidth="1"/>
    <col min="6661" max="6661" width="21" style="74" customWidth="1"/>
    <col min="6662" max="6662" width="69.25" style="74" customWidth="1"/>
    <col min="6663" max="6663" width="10" style="74" bestFit="1" customWidth="1"/>
    <col min="6664" max="6664" width="14.5" style="74" customWidth="1"/>
    <col min="6665" max="6665" width="11.25" style="74" customWidth="1"/>
    <col min="6666" max="6666" width="11.75" style="74" customWidth="1"/>
    <col min="6667" max="6913" width="8.75" style="74"/>
    <col min="6914" max="6914" width="17.75" style="74" customWidth="1"/>
    <col min="6915" max="6915" width="24.75" style="74" customWidth="1"/>
    <col min="6916" max="6916" width="28.25" style="74" customWidth="1"/>
    <col min="6917" max="6917" width="21" style="74" customWidth="1"/>
    <col min="6918" max="6918" width="69.25" style="74" customWidth="1"/>
    <col min="6919" max="6919" width="10" style="74" bestFit="1" customWidth="1"/>
    <col min="6920" max="6920" width="14.5" style="74" customWidth="1"/>
    <col min="6921" max="6921" width="11.25" style="74" customWidth="1"/>
    <col min="6922" max="6922" width="11.75" style="74" customWidth="1"/>
    <col min="6923" max="7169" width="8.75" style="74"/>
    <col min="7170" max="7170" width="17.75" style="74" customWidth="1"/>
    <col min="7171" max="7171" width="24.75" style="74" customWidth="1"/>
    <col min="7172" max="7172" width="28.25" style="74" customWidth="1"/>
    <col min="7173" max="7173" width="21" style="74" customWidth="1"/>
    <col min="7174" max="7174" width="69.25" style="74" customWidth="1"/>
    <col min="7175" max="7175" width="10" style="74" bestFit="1" customWidth="1"/>
    <col min="7176" max="7176" width="14.5" style="74" customWidth="1"/>
    <col min="7177" max="7177" width="11.25" style="74" customWidth="1"/>
    <col min="7178" max="7178" width="11.75" style="74" customWidth="1"/>
    <col min="7179" max="7425" width="8.75" style="74"/>
    <col min="7426" max="7426" width="17.75" style="74" customWidth="1"/>
    <col min="7427" max="7427" width="24.75" style="74" customWidth="1"/>
    <col min="7428" max="7428" width="28.25" style="74" customWidth="1"/>
    <col min="7429" max="7429" width="21" style="74" customWidth="1"/>
    <col min="7430" max="7430" width="69.25" style="74" customWidth="1"/>
    <col min="7431" max="7431" width="10" style="74" bestFit="1" customWidth="1"/>
    <col min="7432" max="7432" width="14.5" style="74" customWidth="1"/>
    <col min="7433" max="7433" width="11.25" style="74" customWidth="1"/>
    <col min="7434" max="7434" width="11.75" style="74" customWidth="1"/>
    <col min="7435" max="7681" width="8.75" style="74"/>
    <col min="7682" max="7682" width="17.75" style="74" customWidth="1"/>
    <col min="7683" max="7683" width="24.75" style="74" customWidth="1"/>
    <col min="7684" max="7684" width="28.25" style="74" customWidth="1"/>
    <col min="7685" max="7685" width="21" style="74" customWidth="1"/>
    <col min="7686" max="7686" width="69.25" style="74" customWidth="1"/>
    <col min="7687" max="7687" width="10" style="74" bestFit="1" customWidth="1"/>
    <col min="7688" max="7688" width="14.5" style="74" customWidth="1"/>
    <col min="7689" max="7689" width="11.25" style="74" customWidth="1"/>
    <col min="7690" max="7690" width="11.75" style="74" customWidth="1"/>
    <col min="7691" max="7937" width="8.75" style="74"/>
    <col min="7938" max="7938" width="17.75" style="74" customWidth="1"/>
    <col min="7939" max="7939" width="24.75" style="74" customWidth="1"/>
    <col min="7940" max="7940" width="28.25" style="74" customWidth="1"/>
    <col min="7941" max="7941" width="21" style="74" customWidth="1"/>
    <col min="7942" max="7942" width="69.25" style="74" customWidth="1"/>
    <col min="7943" max="7943" width="10" style="74" bestFit="1" customWidth="1"/>
    <col min="7944" max="7944" width="14.5" style="74" customWidth="1"/>
    <col min="7945" max="7945" width="11.25" style="74" customWidth="1"/>
    <col min="7946" max="7946" width="11.75" style="74" customWidth="1"/>
    <col min="7947" max="8193" width="8.75" style="74"/>
    <col min="8194" max="8194" width="17.75" style="74" customWidth="1"/>
    <col min="8195" max="8195" width="24.75" style="74" customWidth="1"/>
    <col min="8196" max="8196" width="28.25" style="74" customWidth="1"/>
    <col min="8197" max="8197" width="21" style="74" customWidth="1"/>
    <col min="8198" max="8198" width="69.25" style="74" customWidth="1"/>
    <col min="8199" max="8199" width="10" style="74" bestFit="1" customWidth="1"/>
    <col min="8200" max="8200" width="14.5" style="74" customWidth="1"/>
    <col min="8201" max="8201" width="11.25" style="74" customWidth="1"/>
    <col min="8202" max="8202" width="11.75" style="74" customWidth="1"/>
    <col min="8203" max="8449" width="8.75" style="74"/>
    <col min="8450" max="8450" width="17.75" style="74" customWidth="1"/>
    <col min="8451" max="8451" width="24.75" style="74" customWidth="1"/>
    <col min="8452" max="8452" width="28.25" style="74" customWidth="1"/>
    <col min="8453" max="8453" width="21" style="74" customWidth="1"/>
    <col min="8454" max="8454" width="69.25" style="74" customWidth="1"/>
    <col min="8455" max="8455" width="10" style="74" bestFit="1" customWidth="1"/>
    <col min="8456" max="8456" width="14.5" style="74" customWidth="1"/>
    <col min="8457" max="8457" width="11.25" style="74" customWidth="1"/>
    <col min="8458" max="8458" width="11.75" style="74" customWidth="1"/>
    <col min="8459" max="8705" width="8.75" style="74"/>
    <col min="8706" max="8706" width="17.75" style="74" customWidth="1"/>
    <col min="8707" max="8707" width="24.75" style="74" customWidth="1"/>
    <col min="8708" max="8708" width="28.25" style="74" customWidth="1"/>
    <col min="8709" max="8709" width="21" style="74" customWidth="1"/>
    <col min="8710" max="8710" width="69.25" style="74" customWidth="1"/>
    <col min="8711" max="8711" width="10" style="74" bestFit="1" customWidth="1"/>
    <col min="8712" max="8712" width="14.5" style="74" customWidth="1"/>
    <col min="8713" max="8713" width="11.25" style="74" customWidth="1"/>
    <col min="8714" max="8714" width="11.75" style="74" customWidth="1"/>
    <col min="8715" max="8961" width="8.75" style="74"/>
    <col min="8962" max="8962" width="17.75" style="74" customWidth="1"/>
    <col min="8963" max="8963" width="24.75" style="74" customWidth="1"/>
    <col min="8964" max="8964" width="28.25" style="74" customWidth="1"/>
    <col min="8965" max="8965" width="21" style="74" customWidth="1"/>
    <col min="8966" max="8966" width="69.25" style="74" customWidth="1"/>
    <col min="8967" max="8967" width="10" style="74" bestFit="1" customWidth="1"/>
    <col min="8968" max="8968" width="14.5" style="74" customWidth="1"/>
    <col min="8969" max="8969" width="11.25" style="74" customWidth="1"/>
    <col min="8970" max="8970" width="11.75" style="74" customWidth="1"/>
    <col min="8971" max="9217" width="8.75" style="74"/>
    <col min="9218" max="9218" width="17.75" style="74" customWidth="1"/>
    <col min="9219" max="9219" width="24.75" style="74" customWidth="1"/>
    <col min="9220" max="9220" width="28.25" style="74" customWidth="1"/>
    <col min="9221" max="9221" width="21" style="74" customWidth="1"/>
    <col min="9222" max="9222" width="69.25" style="74" customWidth="1"/>
    <col min="9223" max="9223" width="10" style="74" bestFit="1" customWidth="1"/>
    <col min="9224" max="9224" width="14.5" style="74" customWidth="1"/>
    <col min="9225" max="9225" width="11.25" style="74" customWidth="1"/>
    <col min="9226" max="9226" width="11.75" style="74" customWidth="1"/>
    <col min="9227" max="9473" width="8.75" style="74"/>
    <col min="9474" max="9474" width="17.75" style="74" customWidth="1"/>
    <col min="9475" max="9475" width="24.75" style="74" customWidth="1"/>
    <col min="9476" max="9476" width="28.25" style="74" customWidth="1"/>
    <col min="9477" max="9477" width="21" style="74" customWidth="1"/>
    <col min="9478" max="9478" width="69.25" style="74" customWidth="1"/>
    <col min="9479" max="9479" width="10" style="74" bestFit="1" customWidth="1"/>
    <col min="9480" max="9480" width="14.5" style="74" customWidth="1"/>
    <col min="9481" max="9481" width="11.25" style="74" customWidth="1"/>
    <col min="9482" max="9482" width="11.75" style="74" customWidth="1"/>
    <col min="9483" max="9729" width="8.75" style="74"/>
    <col min="9730" max="9730" width="17.75" style="74" customWidth="1"/>
    <col min="9731" max="9731" width="24.75" style="74" customWidth="1"/>
    <col min="9732" max="9732" width="28.25" style="74" customWidth="1"/>
    <col min="9733" max="9733" width="21" style="74" customWidth="1"/>
    <col min="9734" max="9734" width="69.25" style="74" customWidth="1"/>
    <col min="9735" max="9735" width="10" style="74" bestFit="1" customWidth="1"/>
    <col min="9736" max="9736" width="14.5" style="74" customWidth="1"/>
    <col min="9737" max="9737" width="11.25" style="74" customWidth="1"/>
    <col min="9738" max="9738" width="11.75" style="74" customWidth="1"/>
    <col min="9739" max="9985" width="8.75" style="74"/>
    <col min="9986" max="9986" width="17.75" style="74" customWidth="1"/>
    <col min="9987" max="9987" width="24.75" style="74" customWidth="1"/>
    <col min="9988" max="9988" width="28.25" style="74" customWidth="1"/>
    <col min="9989" max="9989" width="21" style="74" customWidth="1"/>
    <col min="9990" max="9990" width="69.25" style="74" customWidth="1"/>
    <col min="9991" max="9991" width="10" style="74" bestFit="1" customWidth="1"/>
    <col min="9992" max="9992" width="14.5" style="74" customWidth="1"/>
    <col min="9993" max="9993" width="11.25" style="74" customWidth="1"/>
    <col min="9994" max="9994" width="11.75" style="74" customWidth="1"/>
    <col min="9995" max="10241" width="8.75" style="74"/>
    <col min="10242" max="10242" width="17.75" style="74" customWidth="1"/>
    <col min="10243" max="10243" width="24.75" style="74" customWidth="1"/>
    <col min="10244" max="10244" width="28.25" style="74" customWidth="1"/>
    <col min="10245" max="10245" width="21" style="74" customWidth="1"/>
    <col min="10246" max="10246" width="69.25" style="74" customWidth="1"/>
    <col min="10247" max="10247" width="10" style="74" bestFit="1" customWidth="1"/>
    <col min="10248" max="10248" width="14.5" style="74" customWidth="1"/>
    <col min="10249" max="10249" width="11.25" style="74" customWidth="1"/>
    <col min="10250" max="10250" width="11.75" style="74" customWidth="1"/>
    <col min="10251" max="10497" width="8.75" style="74"/>
    <col min="10498" max="10498" width="17.75" style="74" customWidth="1"/>
    <col min="10499" max="10499" width="24.75" style="74" customWidth="1"/>
    <col min="10500" max="10500" width="28.25" style="74" customWidth="1"/>
    <col min="10501" max="10501" width="21" style="74" customWidth="1"/>
    <col min="10502" max="10502" width="69.25" style="74" customWidth="1"/>
    <col min="10503" max="10503" width="10" style="74" bestFit="1" customWidth="1"/>
    <col min="10504" max="10504" width="14.5" style="74" customWidth="1"/>
    <col min="10505" max="10505" width="11.25" style="74" customWidth="1"/>
    <col min="10506" max="10506" width="11.75" style="74" customWidth="1"/>
    <col min="10507" max="10753" width="8.75" style="74"/>
    <col min="10754" max="10754" width="17.75" style="74" customWidth="1"/>
    <col min="10755" max="10755" width="24.75" style="74" customWidth="1"/>
    <col min="10756" max="10756" width="28.25" style="74" customWidth="1"/>
    <col min="10757" max="10757" width="21" style="74" customWidth="1"/>
    <col min="10758" max="10758" width="69.25" style="74" customWidth="1"/>
    <col min="10759" max="10759" width="10" style="74" bestFit="1" customWidth="1"/>
    <col min="10760" max="10760" width="14.5" style="74" customWidth="1"/>
    <col min="10761" max="10761" width="11.25" style="74" customWidth="1"/>
    <col min="10762" max="10762" width="11.75" style="74" customWidth="1"/>
    <col min="10763" max="11009" width="8.75" style="74"/>
    <col min="11010" max="11010" width="17.75" style="74" customWidth="1"/>
    <col min="11011" max="11011" width="24.75" style="74" customWidth="1"/>
    <col min="11012" max="11012" width="28.25" style="74" customWidth="1"/>
    <col min="11013" max="11013" width="21" style="74" customWidth="1"/>
    <col min="11014" max="11014" width="69.25" style="74" customWidth="1"/>
    <col min="11015" max="11015" width="10" style="74" bestFit="1" customWidth="1"/>
    <col min="11016" max="11016" width="14.5" style="74" customWidth="1"/>
    <col min="11017" max="11017" width="11.25" style="74" customWidth="1"/>
    <col min="11018" max="11018" width="11.75" style="74" customWidth="1"/>
    <col min="11019" max="11265" width="8.75" style="74"/>
    <col min="11266" max="11266" width="17.75" style="74" customWidth="1"/>
    <col min="11267" max="11267" width="24.75" style="74" customWidth="1"/>
    <col min="11268" max="11268" width="28.25" style="74" customWidth="1"/>
    <col min="11269" max="11269" width="21" style="74" customWidth="1"/>
    <col min="11270" max="11270" width="69.25" style="74" customWidth="1"/>
    <col min="11271" max="11271" width="10" style="74" bestFit="1" customWidth="1"/>
    <col min="11272" max="11272" width="14.5" style="74" customWidth="1"/>
    <col min="11273" max="11273" width="11.25" style="74" customWidth="1"/>
    <col min="11274" max="11274" width="11.75" style="74" customWidth="1"/>
    <col min="11275" max="11521" width="8.75" style="74"/>
    <col min="11522" max="11522" width="17.75" style="74" customWidth="1"/>
    <col min="11523" max="11523" width="24.75" style="74" customWidth="1"/>
    <col min="11524" max="11524" width="28.25" style="74" customWidth="1"/>
    <col min="11525" max="11525" width="21" style="74" customWidth="1"/>
    <col min="11526" max="11526" width="69.25" style="74" customWidth="1"/>
    <col min="11527" max="11527" width="10" style="74" bestFit="1" customWidth="1"/>
    <col min="11528" max="11528" width="14.5" style="74" customWidth="1"/>
    <col min="11529" max="11529" width="11.25" style="74" customWidth="1"/>
    <col min="11530" max="11530" width="11.75" style="74" customWidth="1"/>
    <col min="11531" max="11777" width="8.75" style="74"/>
    <col min="11778" max="11778" width="17.75" style="74" customWidth="1"/>
    <col min="11779" max="11779" width="24.75" style="74" customWidth="1"/>
    <col min="11780" max="11780" width="28.25" style="74" customWidth="1"/>
    <col min="11781" max="11781" width="21" style="74" customWidth="1"/>
    <col min="11782" max="11782" width="69.25" style="74" customWidth="1"/>
    <col min="11783" max="11783" width="10" style="74" bestFit="1" customWidth="1"/>
    <col min="11784" max="11784" width="14.5" style="74" customWidth="1"/>
    <col min="11785" max="11785" width="11.25" style="74" customWidth="1"/>
    <col min="11786" max="11786" width="11.75" style="74" customWidth="1"/>
    <col min="11787" max="12033" width="8.75" style="74"/>
    <col min="12034" max="12034" width="17.75" style="74" customWidth="1"/>
    <col min="12035" max="12035" width="24.75" style="74" customWidth="1"/>
    <col min="12036" max="12036" width="28.25" style="74" customWidth="1"/>
    <col min="12037" max="12037" width="21" style="74" customWidth="1"/>
    <col min="12038" max="12038" width="69.25" style="74" customWidth="1"/>
    <col min="12039" max="12039" width="10" style="74" bestFit="1" customWidth="1"/>
    <col min="12040" max="12040" width="14.5" style="74" customWidth="1"/>
    <col min="12041" max="12041" width="11.25" style="74" customWidth="1"/>
    <col min="12042" max="12042" width="11.75" style="74" customWidth="1"/>
    <col min="12043" max="12289" width="8.75" style="74"/>
    <col min="12290" max="12290" width="17.75" style="74" customWidth="1"/>
    <col min="12291" max="12291" width="24.75" style="74" customWidth="1"/>
    <col min="12292" max="12292" width="28.25" style="74" customWidth="1"/>
    <col min="12293" max="12293" width="21" style="74" customWidth="1"/>
    <col min="12294" max="12294" width="69.25" style="74" customWidth="1"/>
    <col min="12295" max="12295" width="10" style="74" bestFit="1" customWidth="1"/>
    <col min="12296" max="12296" width="14.5" style="74" customWidth="1"/>
    <col min="12297" max="12297" width="11.25" style="74" customWidth="1"/>
    <col min="12298" max="12298" width="11.75" style="74" customWidth="1"/>
    <col min="12299" max="12545" width="8.75" style="74"/>
    <col min="12546" max="12546" width="17.75" style="74" customWidth="1"/>
    <col min="12547" max="12547" width="24.75" style="74" customWidth="1"/>
    <col min="12548" max="12548" width="28.25" style="74" customWidth="1"/>
    <col min="12549" max="12549" width="21" style="74" customWidth="1"/>
    <col min="12550" max="12550" width="69.25" style="74" customWidth="1"/>
    <col min="12551" max="12551" width="10" style="74" bestFit="1" customWidth="1"/>
    <col min="12552" max="12552" width="14.5" style="74" customWidth="1"/>
    <col min="12553" max="12553" width="11.25" style="74" customWidth="1"/>
    <col min="12554" max="12554" width="11.75" style="74" customWidth="1"/>
    <col min="12555" max="12801" width="8.75" style="74"/>
    <col min="12802" max="12802" width="17.75" style="74" customWidth="1"/>
    <col min="12803" max="12803" width="24.75" style="74" customWidth="1"/>
    <col min="12804" max="12804" width="28.25" style="74" customWidth="1"/>
    <col min="12805" max="12805" width="21" style="74" customWidth="1"/>
    <col min="12806" max="12806" width="69.25" style="74" customWidth="1"/>
    <col min="12807" max="12807" width="10" style="74" bestFit="1" customWidth="1"/>
    <col min="12808" max="12808" width="14.5" style="74" customWidth="1"/>
    <col min="12809" max="12809" width="11.25" style="74" customWidth="1"/>
    <col min="12810" max="12810" width="11.75" style="74" customWidth="1"/>
    <col min="12811" max="13057" width="8.75" style="74"/>
    <col min="13058" max="13058" width="17.75" style="74" customWidth="1"/>
    <col min="13059" max="13059" width="24.75" style="74" customWidth="1"/>
    <col min="13060" max="13060" width="28.25" style="74" customWidth="1"/>
    <col min="13061" max="13061" width="21" style="74" customWidth="1"/>
    <col min="13062" max="13062" width="69.25" style="74" customWidth="1"/>
    <col min="13063" max="13063" width="10" style="74" bestFit="1" customWidth="1"/>
    <col min="13064" max="13064" width="14.5" style="74" customWidth="1"/>
    <col min="13065" max="13065" width="11.25" style="74" customWidth="1"/>
    <col min="13066" max="13066" width="11.75" style="74" customWidth="1"/>
    <col min="13067" max="13313" width="8.75" style="74"/>
    <col min="13314" max="13314" width="17.75" style="74" customWidth="1"/>
    <col min="13315" max="13315" width="24.75" style="74" customWidth="1"/>
    <col min="13316" max="13316" width="28.25" style="74" customWidth="1"/>
    <col min="13317" max="13317" width="21" style="74" customWidth="1"/>
    <col min="13318" max="13318" width="69.25" style="74" customWidth="1"/>
    <col min="13319" max="13319" width="10" style="74" bestFit="1" customWidth="1"/>
    <col min="13320" max="13320" width="14.5" style="74" customWidth="1"/>
    <col min="13321" max="13321" width="11.25" style="74" customWidth="1"/>
    <col min="13322" max="13322" width="11.75" style="74" customWidth="1"/>
    <col min="13323" max="13569" width="8.75" style="74"/>
    <col min="13570" max="13570" width="17.75" style="74" customWidth="1"/>
    <col min="13571" max="13571" width="24.75" style="74" customWidth="1"/>
    <col min="13572" max="13572" width="28.25" style="74" customWidth="1"/>
    <col min="13573" max="13573" width="21" style="74" customWidth="1"/>
    <col min="13574" max="13574" width="69.25" style="74" customWidth="1"/>
    <col min="13575" max="13575" width="10" style="74" bestFit="1" customWidth="1"/>
    <col min="13576" max="13576" width="14.5" style="74" customWidth="1"/>
    <col min="13577" max="13577" width="11.25" style="74" customWidth="1"/>
    <col min="13578" max="13578" width="11.75" style="74" customWidth="1"/>
    <col min="13579" max="13825" width="8.75" style="74"/>
    <col min="13826" max="13826" width="17.75" style="74" customWidth="1"/>
    <col min="13827" max="13827" width="24.75" style="74" customWidth="1"/>
    <col min="13828" max="13828" width="28.25" style="74" customWidth="1"/>
    <col min="13829" max="13829" width="21" style="74" customWidth="1"/>
    <col min="13830" max="13830" width="69.25" style="74" customWidth="1"/>
    <col min="13831" max="13831" width="10" style="74" bestFit="1" customWidth="1"/>
    <col min="13832" max="13832" width="14.5" style="74" customWidth="1"/>
    <col min="13833" max="13833" width="11.25" style="74" customWidth="1"/>
    <col min="13834" max="13834" width="11.75" style="74" customWidth="1"/>
    <col min="13835" max="14081" width="8.75" style="74"/>
    <col min="14082" max="14082" width="17.75" style="74" customWidth="1"/>
    <col min="14083" max="14083" width="24.75" style="74" customWidth="1"/>
    <col min="14084" max="14084" width="28.25" style="74" customWidth="1"/>
    <col min="14085" max="14085" width="21" style="74" customWidth="1"/>
    <col min="14086" max="14086" width="69.25" style="74" customWidth="1"/>
    <col min="14087" max="14087" width="10" style="74" bestFit="1" customWidth="1"/>
    <col min="14088" max="14088" width="14.5" style="74" customWidth="1"/>
    <col min="14089" max="14089" width="11.25" style="74" customWidth="1"/>
    <col min="14090" max="14090" width="11.75" style="74" customWidth="1"/>
    <col min="14091" max="14337" width="8.75" style="74"/>
    <col min="14338" max="14338" width="17.75" style="74" customWidth="1"/>
    <col min="14339" max="14339" width="24.75" style="74" customWidth="1"/>
    <col min="14340" max="14340" width="28.25" style="74" customWidth="1"/>
    <col min="14341" max="14341" width="21" style="74" customWidth="1"/>
    <col min="14342" max="14342" width="69.25" style="74" customWidth="1"/>
    <col min="14343" max="14343" width="10" style="74" bestFit="1" customWidth="1"/>
    <col min="14344" max="14344" width="14.5" style="74" customWidth="1"/>
    <col min="14345" max="14345" width="11.25" style="74" customWidth="1"/>
    <col min="14346" max="14346" width="11.75" style="74" customWidth="1"/>
    <col min="14347" max="14593" width="8.75" style="74"/>
    <col min="14594" max="14594" width="17.75" style="74" customWidth="1"/>
    <col min="14595" max="14595" width="24.75" style="74" customWidth="1"/>
    <col min="14596" max="14596" width="28.25" style="74" customWidth="1"/>
    <col min="14597" max="14597" width="21" style="74" customWidth="1"/>
    <col min="14598" max="14598" width="69.25" style="74" customWidth="1"/>
    <col min="14599" max="14599" width="10" style="74" bestFit="1" customWidth="1"/>
    <col min="14600" max="14600" width="14.5" style="74" customWidth="1"/>
    <col min="14601" max="14601" width="11.25" style="74" customWidth="1"/>
    <col min="14602" max="14602" width="11.75" style="74" customWidth="1"/>
    <col min="14603" max="14849" width="8.75" style="74"/>
    <col min="14850" max="14850" width="17.75" style="74" customWidth="1"/>
    <col min="14851" max="14851" width="24.75" style="74" customWidth="1"/>
    <col min="14852" max="14852" width="28.25" style="74" customWidth="1"/>
    <col min="14853" max="14853" width="21" style="74" customWidth="1"/>
    <col min="14854" max="14854" width="69.25" style="74" customWidth="1"/>
    <col min="14855" max="14855" width="10" style="74" bestFit="1" customWidth="1"/>
    <col min="14856" max="14856" width="14.5" style="74" customWidth="1"/>
    <col min="14857" max="14857" width="11.25" style="74" customWidth="1"/>
    <col min="14858" max="14858" width="11.75" style="74" customWidth="1"/>
    <col min="14859" max="15105" width="8.75" style="74"/>
    <col min="15106" max="15106" width="17.75" style="74" customWidth="1"/>
    <col min="15107" max="15107" width="24.75" style="74" customWidth="1"/>
    <col min="15108" max="15108" width="28.25" style="74" customWidth="1"/>
    <col min="15109" max="15109" width="21" style="74" customWidth="1"/>
    <col min="15110" max="15110" width="69.25" style="74" customWidth="1"/>
    <col min="15111" max="15111" width="10" style="74" bestFit="1" customWidth="1"/>
    <col min="15112" max="15112" width="14.5" style="74" customWidth="1"/>
    <col min="15113" max="15113" width="11.25" style="74" customWidth="1"/>
    <col min="15114" max="15114" width="11.75" style="74" customWidth="1"/>
    <col min="15115" max="15361" width="8.75" style="74"/>
    <col min="15362" max="15362" width="17.75" style="74" customWidth="1"/>
    <col min="15363" max="15363" width="24.75" style="74" customWidth="1"/>
    <col min="15364" max="15364" width="28.25" style="74" customWidth="1"/>
    <col min="15365" max="15365" width="21" style="74" customWidth="1"/>
    <col min="15366" max="15366" width="69.25" style="74" customWidth="1"/>
    <col min="15367" max="15367" width="10" style="74" bestFit="1" customWidth="1"/>
    <col min="15368" max="15368" width="14.5" style="74" customWidth="1"/>
    <col min="15369" max="15369" width="11.25" style="74" customWidth="1"/>
    <col min="15370" max="15370" width="11.75" style="74" customWidth="1"/>
    <col min="15371" max="15617" width="8.75" style="74"/>
    <col min="15618" max="15618" width="17.75" style="74" customWidth="1"/>
    <col min="15619" max="15619" width="24.75" style="74" customWidth="1"/>
    <col min="15620" max="15620" width="28.25" style="74" customWidth="1"/>
    <col min="15621" max="15621" width="21" style="74" customWidth="1"/>
    <col min="15622" max="15622" width="69.25" style="74" customWidth="1"/>
    <col min="15623" max="15623" width="10" style="74" bestFit="1" customWidth="1"/>
    <col min="15624" max="15624" width="14.5" style="74" customWidth="1"/>
    <col min="15625" max="15625" width="11.25" style="74" customWidth="1"/>
    <col min="15626" max="15626" width="11.75" style="74" customWidth="1"/>
    <col min="15627" max="15873" width="8.75" style="74"/>
    <col min="15874" max="15874" width="17.75" style="74" customWidth="1"/>
    <col min="15875" max="15875" width="24.75" style="74" customWidth="1"/>
    <col min="15876" max="15876" width="28.25" style="74" customWidth="1"/>
    <col min="15877" max="15877" width="21" style="74" customWidth="1"/>
    <col min="15878" max="15878" width="69.25" style="74" customWidth="1"/>
    <col min="15879" max="15879" width="10" style="74" bestFit="1" customWidth="1"/>
    <col min="15880" max="15880" width="14.5" style="74" customWidth="1"/>
    <col min="15881" max="15881" width="11.25" style="74" customWidth="1"/>
    <col min="15882" max="15882" width="11.75" style="74" customWidth="1"/>
    <col min="15883" max="16129" width="8.75" style="74"/>
    <col min="16130" max="16130" width="17.75" style="74" customWidth="1"/>
    <col min="16131" max="16131" width="24.75" style="74" customWidth="1"/>
    <col min="16132" max="16132" width="28.25" style="74" customWidth="1"/>
    <col min="16133" max="16133" width="21" style="74" customWidth="1"/>
    <col min="16134" max="16134" width="69.25" style="74" customWidth="1"/>
    <col min="16135" max="16135" width="10" style="74" bestFit="1" customWidth="1"/>
    <col min="16136" max="16136" width="14.5" style="74" customWidth="1"/>
    <col min="16137" max="16137" width="11.25" style="74" customWidth="1"/>
    <col min="16138" max="16138" width="11.75" style="74" customWidth="1"/>
    <col min="16139" max="16384" width="8.75" style="74"/>
  </cols>
  <sheetData>
    <row r="1" spans="1:22" s="62" customFormat="1">
      <c r="A1" s="114" t="s">
        <v>29</v>
      </c>
      <c r="B1" s="127"/>
      <c r="C1" s="3"/>
      <c r="D1" s="3"/>
      <c r="E1" s="58"/>
      <c r="F1" s="3"/>
      <c r="G1" s="3"/>
      <c r="H1" s="3"/>
      <c r="I1" s="59"/>
      <c r="J1" s="60"/>
      <c r="K1" s="3"/>
      <c r="L1" s="3"/>
      <c r="M1" s="4"/>
      <c r="N1" s="61"/>
      <c r="P1" s="63"/>
    </row>
    <row r="2" spans="1:22" s="62" customFormat="1">
      <c r="A2" s="114" t="s">
        <v>1</v>
      </c>
      <c r="B2" s="127"/>
      <c r="C2" s="3"/>
      <c r="D2" s="3"/>
      <c r="E2" s="58"/>
      <c r="F2" s="3"/>
      <c r="G2" s="3"/>
      <c r="H2" s="3"/>
      <c r="I2" s="59"/>
      <c r="J2" s="60"/>
      <c r="K2" s="3"/>
      <c r="L2" s="3"/>
      <c r="M2" s="4"/>
      <c r="N2" s="61"/>
      <c r="P2" s="63"/>
    </row>
    <row r="3" spans="1:22" s="11" customFormat="1">
      <c r="A3" s="115" t="s">
        <v>28</v>
      </c>
      <c r="B3" s="115"/>
      <c r="C3" s="113"/>
      <c r="D3" s="113"/>
      <c r="E3" s="113"/>
      <c r="F3" s="113"/>
      <c r="G3" s="113"/>
      <c r="H3" s="113"/>
      <c r="I3" s="113"/>
      <c r="J3" s="113"/>
      <c r="K3" s="64"/>
      <c r="L3" s="64"/>
      <c r="M3" s="64"/>
      <c r="N3" s="64"/>
      <c r="O3" s="64"/>
      <c r="P3" s="64"/>
    </row>
    <row r="4" spans="1:22" s="11" customFormat="1">
      <c r="A4" s="116" t="s">
        <v>3</v>
      </c>
      <c r="B4" s="128" t="s">
        <v>4</v>
      </c>
      <c r="C4" s="9"/>
      <c r="D4" s="9"/>
      <c r="E4" s="9"/>
      <c r="F4" s="9"/>
      <c r="G4" s="9"/>
      <c r="H4" s="10" t="s">
        <v>5</v>
      </c>
      <c r="I4" s="142" t="str">
        <f>'CI 2'!K4</f>
        <v>11230049590-2</v>
      </c>
      <c r="J4" s="65"/>
      <c r="P4" s="66"/>
    </row>
    <row r="5" spans="1:22" s="11" customFormat="1">
      <c r="A5" s="116"/>
      <c r="B5" s="128" t="s">
        <v>6</v>
      </c>
      <c r="C5" s="9"/>
      <c r="D5" s="9"/>
      <c r="E5" s="9"/>
      <c r="F5" s="9"/>
      <c r="G5" s="9"/>
      <c r="H5" s="10" t="s">
        <v>30</v>
      </c>
      <c r="I5" s="12">
        <f>'CI 1'!K5</f>
        <v>45009</v>
      </c>
      <c r="J5" s="65"/>
      <c r="P5" s="66"/>
    </row>
    <row r="6" spans="1:22" s="11" customFormat="1" ht="75">
      <c r="A6" s="116"/>
      <c r="B6" s="128" t="s">
        <v>31</v>
      </c>
      <c r="C6" s="9"/>
      <c r="D6" s="9"/>
      <c r="E6" s="9"/>
      <c r="F6" s="9"/>
      <c r="G6" s="9"/>
      <c r="H6" s="10" t="s">
        <v>32</v>
      </c>
      <c r="I6" s="142" t="str">
        <f>'CI 1'!K6</f>
        <v>111123021000016-1.1
111123021000016-2.1
111123021000016-3.1
111123021000016-4.1
111123021000016-5.1</v>
      </c>
      <c r="J6" s="65"/>
      <c r="P6" s="66"/>
    </row>
    <row r="7" spans="1:22" s="11" customFormat="1">
      <c r="A7" s="116"/>
      <c r="B7" s="128" t="s">
        <v>52</v>
      </c>
      <c r="C7" s="13"/>
      <c r="D7" s="13"/>
      <c r="E7" s="13"/>
      <c r="F7" s="13"/>
      <c r="G7" s="9"/>
      <c r="H7" s="10" t="s">
        <v>11</v>
      </c>
      <c r="I7" s="14" t="s">
        <v>54</v>
      </c>
      <c r="J7" s="65"/>
      <c r="P7" s="66"/>
    </row>
    <row r="8" spans="1:22" s="11" customFormat="1" ht="15">
      <c r="A8" s="117"/>
      <c r="B8" s="119"/>
      <c r="C8" s="9"/>
      <c r="D8" s="9"/>
      <c r="E8" s="9"/>
      <c r="F8" s="9"/>
      <c r="G8" s="9"/>
      <c r="H8" s="10" t="s">
        <v>12</v>
      </c>
      <c r="I8" s="14" t="s">
        <v>58</v>
      </c>
      <c r="J8" s="65"/>
      <c r="P8" s="66"/>
    </row>
    <row r="9" spans="1:22" s="11" customFormat="1">
      <c r="A9" s="116" t="s">
        <v>13</v>
      </c>
      <c r="B9" s="128" t="s">
        <v>4</v>
      </c>
      <c r="C9" s="9"/>
      <c r="D9" s="9"/>
      <c r="E9" s="9"/>
      <c r="F9" s="9"/>
      <c r="G9" s="16"/>
      <c r="H9" s="10" t="s">
        <v>14</v>
      </c>
      <c r="I9" s="17" t="s">
        <v>55</v>
      </c>
      <c r="J9" s="65"/>
      <c r="P9" s="66"/>
    </row>
    <row r="10" spans="1:22" s="11" customFormat="1">
      <c r="A10" s="116"/>
      <c r="B10" s="128" t="s">
        <v>6</v>
      </c>
      <c r="C10" s="9"/>
      <c r="D10" s="9"/>
      <c r="E10" s="9"/>
      <c r="F10" s="9"/>
      <c r="G10" s="9"/>
      <c r="H10" s="10" t="s">
        <v>33</v>
      </c>
      <c r="I10" s="14" t="s">
        <v>56</v>
      </c>
      <c r="J10" s="65"/>
      <c r="P10" s="66"/>
    </row>
    <row r="11" spans="1:22" s="11" customFormat="1">
      <c r="A11" s="118"/>
      <c r="B11" s="128" t="s">
        <v>31</v>
      </c>
      <c r="C11" s="16"/>
      <c r="D11" s="16"/>
      <c r="E11" s="16"/>
      <c r="F11" s="16"/>
      <c r="G11" s="16"/>
      <c r="H11" s="10" t="s">
        <v>34</v>
      </c>
      <c r="I11" s="17" t="s">
        <v>57</v>
      </c>
      <c r="J11" s="65"/>
      <c r="P11" s="66"/>
    </row>
    <row r="12" spans="1:22" s="11" customFormat="1">
      <c r="A12" s="119"/>
      <c r="B12" s="128" t="s">
        <v>52</v>
      </c>
      <c r="C12" s="19"/>
      <c r="D12" s="19"/>
      <c r="E12" s="19"/>
      <c r="F12" s="19"/>
      <c r="G12" s="19"/>
      <c r="H12" s="17"/>
      <c r="J12" s="65"/>
      <c r="P12" s="66"/>
    </row>
    <row r="13" spans="1:22" s="67" customFormat="1">
      <c r="A13" s="20"/>
      <c r="B13" s="21"/>
      <c r="C13" s="68"/>
      <c r="D13" s="68"/>
      <c r="E13" s="69"/>
      <c r="F13" s="70"/>
      <c r="G13" s="70"/>
      <c r="H13" s="71"/>
      <c r="I13" s="72"/>
      <c r="J13" s="73"/>
    </row>
    <row r="14" spans="1:22">
      <c r="C14" s="25"/>
      <c r="D14" s="25"/>
      <c r="F14" s="25"/>
      <c r="G14" s="26"/>
      <c r="H14" s="41"/>
      <c r="I14" s="42"/>
    </row>
    <row r="15" spans="1:22" s="76" customFormat="1">
      <c r="A15" s="28" t="s">
        <v>35</v>
      </c>
      <c r="B15" s="29" t="s">
        <v>36</v>
      </c>
      <c r="C15" s="30" t="s">
        <v>37</v>
      </c>
      <c r="D15" s="30" t="s">
        <v>51</v>
      </c>
      <c r="E15" s="31" t="s">
        <v>22</v>
      </c>
      <c r="F15" s="32" t="s">
        <v>25</v>
      </c>
      <c r="G15" s="32" t="s">
        <v>19</v>
      </c>
      <c r="H15" s="152" t="s">
        <v>38</v>
      </c>
      <c r="I15" s="29" t="s">
        <v>39</v>
      </c>
      <c r="J15" s="153" t="s">
        <v>40</v>
      </c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</row>
    <row r="16" spans="1:22" s="78" customFormat="1" ht="19.899999999999999" customHeight="1">
      <c r="A16" s="194" t="s">
        <v>124</v>
      </c>
      <c r="B16" s="191" t="str">
        <f>'CI 1'!B16:B18</f>
        <v>111123021000016-1.1
111123021000016-2.1
111123021000016-3.1
111123021000016-4.1
111123021000016-5.1</v>
      </c>
      <c r="C16" s="156" t="s">
        <v>75</v>
      </c>
      <c r="D16" s="156" t="s">
        <v>91</v>
      </c>
      <c r="E16" s="161">
        <v>180</v>
      </c>
      <c r="F16" s="173" t="s">
        <v>114</v>
      </c>
      <c r="G16" s="162" t="s">
        <v>94</v>
      </c>
      <c r="H16" s="165">
        <v>120.6</v>
      </c>
      <c r="I16" s="165">
        <v>150.4</v>
      </c>
      <c r="J16" s="165">
        <v>1.8</v>
      </c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</row>
    <row r="17" spans="1:22" s="78" customFormat="1" ht="19.899999999999999" customHeight="1">
      <c r="A17" s="195"/>
      <c r="B17" s="192"/>
      <c r="C17" s="156" t="s">
        <v>75</v>
      </c>
      <c r="D17" s="156" t="s">
        <v>91</v>
      </c>
      <c r="E17" s="161">
        <v>120</v>
      </c>
      <c r="F17" s="173" t="s">
        <v>114</v>
      </c>
      <c r="G17" s="162" t="s">
        <v>94</v>
      </c>
      <c r="H17" s="165">
        <v>80.400000000000006</v>
      </c>
      <c r="I17" s="165">
        <v>108.3</v>
      </c>
      <c r="J17" s="165">
        <v>1.26</v>
      </c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</row>
    <row r="18" spans="1:22" s="78" customFormat="1" ht="21" customHeight="1">
      <c r="A18" s="195"/>
      <c r="B18" s="192"/>
      <c r="C18" s="156" t="s">
        <v>59</v>
      </c>
      <c r="D18" s="156" t="s">
        <v>76</v>
      </c>
      <c r="E18" s="161">
        <v>120</v>
      </c>
      <c r="F18" s="173" t="s">
        <v>93</v>
      </c>
      <c r="G18" s="162" t="s">
        <v>94</v>
      </c>
      <c r="H18" s="165">
        <v>116.52</v>
      </c>
      <c r="I18" s="165">
        <v>144.19999999999999</v>
      </c>
      <c r="J18" s="165">
        <v>2.2320000000000002</v>
      </c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</row>
    <row r="19" spans="1:22" s="78" customFormat="1" ht="21" customHeight="1">
      <c r="A19" s="195"/>
      <c r="B19" s="192"/>
      <c r="C19" s="156" t="s">
        <v>59</v>
      </c>
      <c r="D19" s="156" t="s">
        <v>76</v>
      </c>
      <c r="E19" s="161">
        <v>120</v>
      </c>
      <c r="F19" s="173" t="s">
        <v>93</v>
      </c>
      <c r="G19" s="162" t="s">
        <v>94</v>
      </c>
      <c r="H19" s="165">
        <v>116.52</v>
      </c>
      <c r="I19" s="165">
        <v>143.5</v>
      </c>
      <c r="J19" s="165">
        <v>2.2320000000000002</v>
      </c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</row>
    <row r="20" spans="1:22" s="78" customFormat="1" ht="19.899999999999999" customHeight="1">
      <c r="A20" s="195"/>
      <c r="B20" s="192"/>
      <c r="C20" s="156" t="s">
        <v>59</v>
      </c>
      <c r="D20" s="156" t="s">
        <v>76</v>
      </c>
      <c r="E20" s="161">
        <v>60</v>
      </c>
      <c r="F20" s="173" t="s">
        <v>93</v>
      </c>
      <c r="G20" s="162" t="s">
        <v>94</v>
      </c>
      <c r="H20" s="165">
        <v>58.26</v>
      </c>
      <c r="I20" s="165">
        <v>82.2</v>
      </c>
      <c r="J20" s="165">
        <v>1.2</v>
      </c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</row>
    <row r="21" spans="1:22" s="78" customFormat="1" ht="19.899999999999999" customHeight="1">
      <c r="A21" s="195"/>
      <c r="B21" s="192"/>
      <c r="C21" s="156" t="s">
        <v>60</v>
      </c>
      <c r="D21" s="156" t="s">
        <v>77</v>
      </c>
      <c r="E21" s="161">
        <v>300</v>
      </c>
      <c r="F21" s="173" t="s">
        <v>95</v>
      </c>
      <c r="G21" s="162" t="s">
        <v>94</v>
      </c>
      <c r="H21" s="165">
        <v>70.754999999999995</v>
      </c>
      <c r="I21" s="165">
        <v>109.3</v>
      </c>
      <c r="J21" s="165">
        <v>1.6679999999999999</v>
      </c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</row>
    <row r="22" spans="1:22" s="78" customFormat="1" ht="19.899999999999999" customHeight="1">
      <c r="A22" s="195"/>
      <c r="B22" s="192"/>
      <c r="C22" s="156" t="s">
        <v>61</v>
      </c>
      <c r="D22" s="156" t="s">
        <v>78</v>
      </c>
      <c r="E22" s="161">
        <v>300</v>
      </c>
      <c r="F22" s="173" t="s">
        <v>102</v>
      </c>
      <c r="G22" s="162" t="s">
        <v>103</v>
      </c>
      <c r="H22" s="165">
        <v>0.39</v>
      </c>
      <c r="I22" s="190">
        <v>185</v>
      </c>
      <c r="J22" s="190">
        <v>1.44</v>
      </c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</row>
    <row r="23" spans="1:22" s="78" customFormat="1" ht="19.899999999999999" customHeight="1">
      <c r="A23" s="195"/>
      <c r="B23" s="192"/>
      <c r="C23" s="156" t="s">
        <v>62</v>
      </c>
      <c r="D23" s="156" t="s">
        <v>62</v>
      </c>
      <c r="E23" s="161">
        <v>300</v>
      </c>
      <c r="F23" s="173" t="s">
        <v>108</v>
      </c>
      <c r="G23" s="162" t="s">
        <v>109</v>
      </c>
      <c r="H23" s="165">
        <v>0.29399999999999998</v>
      </c>
      <c r="I23" s="190"/>
      <c r="J23" s="190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</row>
    <row r="24" spans="1:22" s="78" customFormat="1" ht="19.899999999999999" customHeight="1">
      <c r="A24" s="195"/>
      <c r="B24" s="192"/>
      <c r="C24" s="156" t="s">
        <v>63</v>
      </c>
      <c r="D24" s="156" t="s">
        <v>79</v>
      </c>
      <c r="E24" s="161">
        <v>300</v>
      </c>
      <c r="F24" s="173" t="s">
        <v>101</v>
      </c>
      <c r="G24" s="162" t="s">
        <v>94</v>
      </c>
      <c r="H24" s="165">
        <v>12</v>
      </c>
      <c r="I24" s="190"/>
      <c r="J24" s="190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</row>
    <row r="25" spans="1:22" s="78" customFormat="1" ht="19.899999999999999" customHeight="1">
      <c r="A25" s="195"/>
      <c r="B25" s="192"/>
      <c r="C25" s="156" t="s">
        <v>64</v>
      </c>
      <c r="D25" s="156" t="s">
        <v>80</v>
      </c>
      <c r="E25" s="161">
        <v>300</v>
      </c>
      <c r="F25" s="173" t="s">
        <v>100</v>
      </c>
      <c r="G25" s="162" t="s">
        <v>94</v>
      </c>
      <c r="H25" s="165">
        <v>13.8</v>
      </c>
      <c r="I25" s="190"/>
      <c r="J25" s="190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</row>
    <row r="26" spans="1:22" s="78" customFormat="1" ht="19.899999999999999" customHeight="1">
      <c r="A26" s="195"/>
      <c r="B26" s="192"/>
      <c r="C26" s="156" t="s">
        <v>65</v>
      </c>
      <c r="D26" s="156" t="s">
        <v>81</v>
      </c>
      <c r="E26" s="161">
        <v>300</v>
      </c>
      <c r="F26" s="173" t="s">
        <v>98</v>
      </c>
      <c r="G26" s="162" t="s">
        <v>94</v>
      </c>
      <c r="H26" s="165">
        <v>14.94</v>
      </c>
      <c r="I26" s="190"/>
      <c r="J26" s="190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</row>
    <row r="27" spans="1:22" s="78" customFormat="1" ht="19.899999999999999" customHeight="1">
      <c r="A27" s="195"/>
      <c r="B27" s="192"/>
      <c r="C27" s="156" t="s">
        <v>122</v>
      </c>
      <c r="D27" s="156" t="s">
        <v>123</v>
      </c>
      <c r="E27" s="161">
        <v>300</v>
      </c>
      <c r="F27" s="173" t="s">
        <v>99</v>
      </c>
      <c r="G27" s="162" t="s">
        <v>94</v>
      </c>
      <c r="H27" s="165">
        <v>45.48</v>
      </c>
      <c r="I27" s="190"/>
      <c r="J27" s="190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</row>
    <row r="28" spans="1:22" s="78" customFormat="1" ht="19.899999999999999" customHeight="1">
      <c r="A28" s="195"/>
      <c r="B28" s="192"/>
      <c r="C28" s="156" t="s">
        <v>66</v>
      </c>
      <c r="D28" s="156" t="s">
        <v>82</v>
      </c>
      <c r="E28" s="161">
        <v>1000</v>
      </c>
      <c r="F28" s="173" t="s">
        <v>105</v>
      </c>
      <c r="G28" s="162" t="s">
        <v>94</v>
      </c>
      <c r="H28" s="165">
        <v>3.5</v>
      </c>
      <c r="I28" s="190"/>
      <c r="J28" s="190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</row>
    <row r="29" spans="1:22" s="78" customFormat="1" ht="19.899999999999999" customHeight="1">
      <c r="A29" s="195"/>
      <c r="B29" s="192"/>
      <c r="C29" s="156" t="s">
        <v>67</v>
      </c>
      <c r="D29" s="156" t="s">
        <v>83</v>
      </c>
      <c r="E29" s="161">
        <v>300</v>
      </c>
      <c r="F29" s="173" t="s">
        <v>106</v>
      </c>
      <c r="G29" s="162" t="s">
        <v>94</v>
      </c>
      <c r="H29" s="165">
        <v>1.05</v>
      </c>
      <c r="I29" s="190"/>
      <c r="J29" s="190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</row>
    <row r="30" spans="1:22" s="78" customFormat="1" ht="19.899999999999999" customHeight="1">
      <c r="A30" s="195"/>
      <c r="B30" s="192"/>
      <c r="C30" s="156" t="s">
        <v>68</v>
      </c>
      <c r="D30" s="156" t="s">
        <v>84</v>
      </c>
      <c r="E30" s="161">
        <v>300</v>
      </c>
      <c r="F30" s="173" t="s">
        <v>107</v>
      </c>
      <c r="G30" s="162" t="s">
        <v>94</v>
      </c>
      <c r="H30" s="165">
        <v>2.5649999999999999</v>
      </c>
      <c r="I30" s="190"/>
      <c r="J30" s="190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</row>
    <row r="31" spans="1:22" s="78" customFormat="1" ht="19.899999999999999" customHeight="1">
      <c r="A31" s="195"/>
      <c r="B31" s="192"/>
      <c r="C31" s="156" t="s">
        <v>69</v>
      </c>
      <c r="D31" s="156" t="s">
        <v>85</v>
      </c>
      <c r="E31" s="161">
        <v>300</v>
      </c>
      <c r="F31" s="173" t="s">
        <v>104</v>
      </c>
      <c r="G31" s="162" t="s">
        <v>94</v>
      </c>
      <c r="H31" s="166">
        <v>10.65</v>
      </c>
      <c r="I31" s="190"/>
      <c r="J31" s="190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</row>
    <row r="32" spans="1:22" s="78" customFormat="1" ht="19.899999999999999" customHeight="1">
      <c r="A32" s="195"/>
      <c r="B32" s="192"/>
      <c r="C32" s="156" t="s">
        <v>70</v>
      </c>
      <c r="D32" s="156" t="s">
        <v>86</v>
      </c>
      <c r="E32" s="161">
        <v>6000</v>
      </c>
      <c r="F32" s="173" t="s">
        <v>96</v>
      </c>
      <c r="G32" s="162" t="s">
        <v>94</v>
      </c>
      <c r="H32" s="166">
        <v>0.97799999999999998</v>
      </c>
      <c r="I32" s="190"/>
      <c r="J32" s="190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</row>
    <row r="33" spans="1:22" s="78" customFormat="1" ht="19.899999999999999" customHeight="1">
      <c r="A33" s="196"/>
      <c r="B33" s="193"/>
      <c r="C33" s="156" t="s">
        <v>71</v>
      </c>
      <c r="D33" s="156" t="s">
        <v>87</v>
      </c>
      <c r="E33" s="161">
        <v>4000</v>
      </c>
      <c r="F33" s="173" t="s">
        <v>97</v>
      </c>
      <c r="G33" s="162" t="s">
        <v>94</v>
      </c>
      <c r="H33" s="166">
        <v>1.32</v>
      </c>
      <c r="I33" s="190"/>
      <c r="J33" s="190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</row>
    <row r="34" spans="1:22" ht="16.5" thickBot="1">
      <c r="A34" s="34" t="s">
        <v>26</v>
      </c>
      <c r="B34" s="35" t="str">
        <f>'CI 1'!B19</f>
        <v>1 PLT</v>
      </c>
      <c r="C34" s="36"/>
      <c r="D34" s="141"/>
      <c r="E34" s="146">
        <f>SUM(E16:E33)</f>
        <v>14600</v>
      </c>
      <c r="F34" s="37"/>
      <c r="G34" s="37"/>
      <c r="H34" s="155">
        <f>SUM(H16:H33)</f>
        <v>670.02199999999993</v>
      </c>
      <c r="I34" s="154">
        <f>SUM(I16:I33)</f>
        <v>922.9</v>
      </c>
      <c r="J34" s="154">
        <f>SUM(J16:J33)</f>
        <v>11.831999999999999</v>
      </c>
    </row>
    <row r="35" spans="1:22" s="79" customFormat="1" ht="16.5" thickTop="1">
      <c r="A35" s="120"/>
      <c r="B35" s="120"/>
      <c r="C35" s="44"/>
      <c r="D35" s="44"/>
      <c r="E35" s="57"/>
      <c r="F35" s="45"/>
      <c r="G35" s="80"/>
      <c r="H35" s="46"/>
      <c r="I35" s="47"/>
      <c r="J35" s="48"/>
    </row>
    <row r="36" spans="1:22" s="79" customFormat="1" ht="16.5" thickBot="1">
      <c r="A36" s="121" t="s">
        <v>41</v>
      </c>
      <c r="B36" s="35" t="str">
        <f>B34</f>
        <v>1 PLT</v>
      </c>
      <c r="E36" s="82"/>
      <c r="F36" s="83"/>
      <c r="G36" s="84"/>
      <c r="H36" s="85"/>
      <c r="I36" s="86"/>
      <c r="J36" s="87"/>
    </row>
    <row r="37" spans="1:22" s="79" customFormat="1" ht="16.5" thickTop="1">
      <c r="A37" s="121" t="s">
        <v>42</v>
      </c>
      <c r="B37" s="129"/>
      <c r="C37" s="81"/>
      <c r="D37" s="81"/>
      <c r="E37" s="88"/>
      <c r="G37" s="84"/>
      <c r="H37" s="89"/>
      <c r="I37" s="86"/>
      <c r="J37" s="87"/>
    </row>
    <row r="38" spans="1:22" s="79" customFormat="1">
      <c r="A38" s="122"/>
      <c r="B38" s="122"/>
      <c r="C38" s="90"/>
      <c r="D38" s="90"/>
      <c r="E38" s="82"/>
      <c r="F38" s="91"/>
      <c r="G38" s="92"/>
      <c r="H38" s="93"/>
      <c r="I38" s="86"/>
      <c r="J38" s="87"/>
    </row>
    <row r="39" spans="1:22" s="79" customFormat="1">
      <c r="A39" s="123" t="s">
        <v>43</v>
      </c>
      <c r="B39" s="123"/>
      <c r="C39" s="94"/>
      <c r="D39" s="94"/>
      <c r="E39" s="95"/>
      <c r="F39" s="91"/>
      <c r="G39" s="92"/>
      <c r="H39" s="93"/>
      <c r="I39" s="86"/>
      <c r="J39" s="87"/>
    </row>
    <row r="40" spans="1:22" s="79" customFormat="1">
      <c r="A40" s="123" t="s">
        <v>44</v>
      </c>
      <c r="B40" s="123"/>
      <c r="C40" s="94"/>
      <c r="D40" s="94"/>
      <c r="E40" s="95"/>
      <c r="F40" s="91"/>
      <c r="G40" s="92"/>
      <c r="H40" s="93"/>
      <c r="I40" s="86"/>
      <c r="J40" s="87"/>
    </row>
    <row r="41" spans="1:22" s="79" customFormat="1">
      <c r="A41" s="123" t="s">
        <v>45</v>
      </c>
      <c r="B41" s="123"/>
      <c r="C41" s="94"/>
      <c r="D41" s="94"/>
      <c r="E41" s="95"/>
      <c r="F41" s="91"/>
      <c r="G41" s="92"/>
      <c r="H41" s="93"/>
      <c r="I41" s="86"/>
      <c r="J41" s="87"/>
    </row>
    <row r="42" spans="1:22" s="79" customFormat="1">
      <c r="A42" s="123"/>
      <c r="B42" s="123"/>
      <c r="C42" s="94"/>
      <c r="D42" s="94"/>
      <c r="E42" s="95"/>
      <c r="F42" s="91"/>
      <c r="G42" s="92"/>
      <c r="H42" s="93"/>
      <c r="I42" s="86"/>
      <c r="J42" s="87"/>
    </row>
    <row r="43" spans="1:22" s="79" customFormat="1">
      <c r="A43" s="124" t="s">
        <v>46</v>
      </c>
      <c r="B43" s="130" t="s">
        <v>47</v>
      </c>
      <c r="C43" s="96"/>
      <c r="D43" s="96"/>
      <c r="E43" s="97"/>
      <c r="G43" s="98"/>
      <c r="H43" s="99"/>
      <c r="I43" s="100"/>
      <c r="J43" s="87"/>
    </row>
    <row r="44" spans="1:22">
      <c r="A44" s="125"/>
      <c r="B44" s="130" t="s">
        <v>48</v>
      </c>
      <c r="C44" s="101"/>
      <c r="D44" s="101"/>
      <c r="E44" s="102"/>
      <c r="F44" s="79"/>
      <c r="G44" s="98"/>
      <c r="H44" s="99"/>
      <c r="I44" s="100"/>
      <c r="J44" s="87"/>
    </row>
    <row r="45" spans="1:22" s="107" customFormat="1">
      <c r="A45" s="39"/>
      <c r="B45" s="39"/>
      <c r="C45" s="74"/>
      <c r="D45" s="74"/>
      <c r="E45" s="25"/>
      <c r="F45" s="74"/>
      <c r="G45" s="103"/>
      <c r="H45" s="104"/>
      <c r="I45" s="105"/>
      <c r="J45" s="43"/>
    </row>
    <row r="46" spans="1:22" ht="15">
      <c r="A46" s="126"/>
      <c r="B46" s="131"/>
      <c r="C46" s="107"/>
      <c r="D46" s="107"/>
      <c r="E46" s="108"/>
      <c r="F46" s="107"/>
      <c r="G46" s="106"/>
      <c r="H46" s="109"/>
      <c r="I46" s="110"/>
      <c r="J46" s="111"/>
    </row>
    <row r="142" spans="1:10">
      <c r="A142" s="27"/>
      <c r="B142" s="27"/>
      <c r="G142" s="74"/>
      <c r="H142" s="74"/>
      <c r="I142" s="74"/>
      <c r="J142" s="74"/>
    </row>
    <row r="173" spans="1:10">
      <c r="A173" s="27"/>
      <c r="B173" s="27"/>
      <c r="G173" s="74"/>
      <c r="H173" s="74"/>
      <c r="I173" s="74"/>
      <c r="J173" s="74"/>
    </row>
    <row r="199" spans="1:10">
      <c r="A199" s="27"/>
      <c r="B199" s="27"/>
      <c r="F199" s="112"/>
      <c r="G199" s="74"/>
      <c r="H199" s="74"/>
      <c r="I199" s="74"/>
      <c r="J199" s="74"/>
    </row>
  </sheetData>
  <mergeCells count="4">
    <mergeCell ref="I22:I33"/>
    <mergeCell ref="J22:J33"/>
    <mergeCell ref="B16:B33"/>
    <mergeCell ref="A16:A33"/>
  </mergeCells>
  <phoneticPr fontId="4" type="noConversion"/>
  <pageMargins left="0.39370078740157483" right="0.39370078740157483" top="0.39370078740157483" bottom="0.39370078740157483" header="0.39370078740157483" footer="0.39370078740157483"/>
  <pageSetup paperSize="9" scale="4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 1</vt:lpstr>
      <vt:lpstr>PL 1</vt:lpstr>
      <vt:lpstr>CI 2</vt:lpstr>
      <vt:lpstr>PL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cp:lastPrinted>2017-07-11T00:57:14Z</cp:lastPrinted>
  <dcterms:created xsi:type="dcterms:W3CDTF">2016-04-14T09:21:45Z</dcterms:created>
  <dcterms:modified xsi:type="dcterms:W3CDTF">2023-03-28T11:48:17Z</dcterms:modified>
</cp:coreProperties>
</file>