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ngwen_tang\Desktop\"/>
    </mc:Choice>
  </mc:AlternateContent>
  <xr:revisionPtr revIDLastSave="0" documentId="8_{00B9E565-C5DF-4A6A-919B-98BAF11B9AB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I 1" sheetId="1" r:id="rId1"/>
    <sheet name="PL 1" sheetId="2" r:id="rId2"/>
    <sheet name="CI 2" sheetId="3" r:id="rId3"/>
    <sheet name="PL 2" sheetId="4" r:id="rId4"/>
  </sheets>
  <definedNames>
    <definedName name="_xlnm._FilterDatabase" localSheetId="0" hidden="1">'CI 1'!$A$15:$WUP$259</definedName>
    <definedName name="_xlnm._FilterDatabase" localSheetId="2" hidden="1">'CI 2'!$A$15:$WUP$46</definedName>
    <definedName name="_xlnm._FilterDatabase" localSheetId="1" hidden="1">'PL 1'!$A$15:$WVR$281</definedName>
    <definedName name="_xlnm._FilterDatabase" localSheetId="3" hidden="1">'PL 2'!$A$15:$WVR$61</definedName>
    <definedName name="_xlnm.Print_Area" localSheetId="0">'CI 1'!$A$1:$K$259</definedName>
    <definedName name="_xlnm.Print_Area" localSheetId="1">'PL 1'!$A$1:$J$213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3" i="4" l="1"/>
  <c r="I61" i="4"/>
  <c r="H61" i="4"/>
  <c r="B46" i="3" s="1"/>
  <c r="G61" i="4"/>
  <c r="B45" i="3" s="1"/>
  <c r="D61" i="4"/>
  <c r="I6" i="4"/>
  <c r="D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J6" i="3"/>
  <c r="I6" i="2"/>
  <c r="J6" i="1"/>
  <c r="B259" i="1"/>
  <c r="B258" i="1"/>
  <c r="H282" i="2"/>
  <c r="I282" i="2"/>
  <c r="G282" i="2"/>
  <c r="D282" i="2"/>
  <c r="B284" i="2"/>
  <c r="F44" i="3" l="1"/>
  <c r="F25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47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16" i="1"/>
  <c r="D257" i="1" l="1"/>
</calcChain>
</file>

<file path=xl/sharedStrings.xml><?xml version="1.0" encoding="utf-8"?>
<sst xmlns="http://schemas.openxmlformats.org/spreadsheetml/2006/main" count="3064" uniqueCount="818">
  <si>
    <t>ASUSTEK COMPUTER INC.</t>
    <phoneticPr fontId="5" type="noConversion"/>
  </si>
  <si>
    <t>15, Li Teh Rd. BEITOU DISTRICT, TAIPEI, 11259, TAIWAN</t>
    <phoneticPr fontId="5" type="noConversion"/>
  </si>
  <si>
    <t>COMMERCIAL INVOICE</t>
    <phoneticPr fontId="10" type="noConversion"/>
  </si>
  <si>
    <t xml:space="preserve">Ship to: </t>
  </si>
  <si>
    <t>FOXCONN BRASIL INDUSTRIA E COMERCIO LTDA</t>
  </si>
  <si>
    <t xml:space="preserve">Invoice #: </t>
  </si>
  <si>
    <t>Av. Marginal Rodovia dos Bandeirantes, 800</t>
  </si>
  <si>
    <t>Invoice Date:</t>
    <phoneticPr fontId="5" type="noConversion"/>
  </si>
  <si>
    <t>District: Engordadouro City: Jundiaí – State: São Paulo - Country: Brazil</t>
    <phoneticPr fontId="5" type="noConversion"/>
  </si>
  <si>
    <t>PO #:</t>
    <phoneticPr fontId="10" type="noConversion"/>
  </si>
  <si>
    <r>
      <t>Zip Code: 13213-008</t>
    </r>
    <r>
      <rPr>
        <sz val="11"/>
        <rFont val="Calibri"/>
        <family val="2"/>
      </rPr>
      <t xml:space="preserve"> </t>
    </r>
  </si>
  <si>
    <t>Ship term:</t>
  </si>
  <si>
    <t>Incoterms:</t>
  </si>
  <si>
    <t xml:space="preserve">Bill to: </t>
  </si>
  <si>
    <t xml:space="preserve">Payment Term: </t>
  </si>
  <si>
    <t xml:space="preserve">Port of Loading: </t>
    <phoneticPr fontId="5" type="noConversion"/>
  </si>
  <si>
    <t xml:space="preserve">Discharge Port: </t>
    <phoneticPr fontId="5" type="noConversion"/>
  </si>
  <si>
    <t>Unit price(USD)</t>
  </si>
  <si>
    <t>Amount(USD)</t>
  </si>
  <si>
    <t>Country</t>
  </si>
  <si>
    <r>
      <t>Zip Code: 13213-008</t>
    </r>
    <r>
      <rPr>
        <sz val="10"/>
        <rFont val="Calibri"/>
        <family val="2"/>
      </rPr>
      <t xml:space="preserve"> </t>
    </r>
  </si>
  <si>
    <t xml:space="preserve">Pallet NO.  </t>
    <phoneticPr fontId="5" type="noConversion"/>
  </si>
  <si>
    <t>ASUS SO</t>
    <phoneticPr fontId="5" type="noConversion"/>
  </si>
  <si>
    <t>Q'ty</t>
    <phoneticPr fontId="5" type="noConversion"/>
  </si>
  <si>
    <t>Company</t>
    <phoneticPr fontId="5" type="noConversion"/>
  </si>
  <si>
    <t>Address</t>
    <phoneticPr fontId="5" type="noConversion"/>
  </si>
  <si>
    <t>Description</t>
    <phoneticPr fontId="5" type="noConversion"/>
  </si>
  <si>
    <t xml:space="preserve">TOTAL: </t>
    <phoneticPr fontId="5" type="noConversion"/>
  </si>
  <si>
    <t>Net Weight:</t>
    <phoneticPr fontId="16" type="noConversion"/>
  </si>
  <si>
    <t>Gross Weight:</t>
    <phoneticPr fontId="16" type="noConversion"/>
  </si>
  <si>
    <t>15, Li Teh Rd. BEITOU DISTRICT, TAIPEI, 11259, TAIWAN</t>
    <phoneticPr fontId="5" type="noConversion"/>
  </si>
  <si>
    <t>PACKING LIST</t>
    <phoneticPr fontId="10" type="noConversion"/>
  </si>
  <si>
    <t>ASUSTEK COMPUTER INC.</t>
    <phoneticPr fontId="5" type="noConversion"/>
  </si>
  <si>
    <t>District: Engordadouro City: Jundiaí – State: São Paulo - Country: Brazil</t>
    <phoneticPr fontId="5" type="noConversion"/>
  </si>
  <si>
    <t xml:space="preserve">Pallet NO.  </t>
    <phoneticPr fontId="5" type="noConversion"/>
  </si>
  <si>
    <t>ASUS SO</t>
    <phoneticPr fontId="5" type="noConversion"/>
  </si>
  <si>
    <t>Q'ty</t>
    <phoneticPr fontId="5" type="noConversion"/>
  </si>
  <si>
    <t>Description</t>
    <phoneticPr fontId="5" type="noConversion"/>
  </si>
  <si>
    <t>NW</t>
    <phoneticPr fontId="5" type="noConversion"/>
  </si>
  <si>
    <t>GW</t>
    <phoneticPr fontId="5" type="noConversion"/>
  </si>
  <si>
    <t>CBM</t>
    <phoneticPr fontId="5" type="noConversion"/>
  </si>
  <si>
    <t xml:space="preserve">TOTAL : </t>
    <phoneticPr fontId="5" type="noConversion"/>
  </si>
  <si>
    <t xml:space="preserve">REMARK: </t>
    <phoneticPr fontId="5" type="noConversion"/>
  </si>
  <si>
    <t>MARKS:</t>
    <phoneticPr fontId="5" type="noConversion"/>
  </si>
  <si>
    <t>Huaqin PART NO.</t>
    <phoneticPr fontId="4" type="noConversion"/>
  </si>
  <si>
    <t>OA 150 from invoice date</t>
  </si>
  <si>
    <t>HKHKG</t>
  </si>
  <si>
    <t>SEA</t>
  </si>
  <si>
    <t>BRSSZ</t>
  </si>
  <si>
    <t>DPU (at Terminal)</t>
  </si>
  <si>
    <t>HQ60900014002</t>
  </si>
  <si>
    <t>HQ60701356002</t>
  </si>
  <si>
    <t>INPAQ(佳邦)</t>
  </si>
  <si>
    <t>gerleng(格琳)</t>
  </si>
  <si>
    <t>YINGFAN(莹帆)</t>
  </si>
  <si>
    <t>Huaqin(华勤)</t>
  </si>
  <si>
    <t>Nan Chang Forwards(南昌福威智)</t>
  </si>
  <si>
    <t>Mingda(明达)</t>
  </si>
  <si>
    <t>258 Fuli Road, Zhangpu Town, Kunshan City, Jiangsu Province</t>
  </si>
  <si>
    <t>NO.2999 Tianxiang RoadHigh-tech Zone, Nanchang, China.</t>
  </si>
  <si>
    <t>No.75，Aimin Road,ChengxiGang District,Jiujiang City,Jiangxi province</t>
  </si>
  <si>
    <t>(CKD)NB3016_Warranty card_Fold_105*148mm_80g semi_woodfree paper_1C_BRAZIL_LC_V7.0_BP18456_16P_15220-046S0700_Nan Chang Forwards</t>
  </si>
  <si>
    <t>(CKD)Non-woven bag_389*340mm_40 g_PET_PE_1C_Hiraguchi bag_15160-03780000_NON-WOVEN BAG FOR X507</t>
  </si>
  <si>
    <t>CN</t>
  </si>
  <si>
    <t>01-08</t>
  </si>
  <si>
    <t>8 PLT</t>
  </si>
  <si>
    <t>PACKAGE TYPE : BY PALLET</t>
  </si>
  <si>
    <t>TIN code</t>
  </si>
  <si>
    <t>Huaqin PART NO.</t>
  </si>
  <si>
    <t>HQ1112274000J</t>
  </si>
  <si>
    <t>HQ1115415700J</t>
  </si>
  <si>
    <t>HQ11151932000</t>
  </si>
  <si>
    <t>HQ11150164000</t>
  </si>
  <si>
    <t>HQ11151253000</t>
  </si>
  <si>
    <t>HQ11151937000</t>
  </si>
  <si>
    <t>HQ11151453000</t>
  </si>
  <si>
    <t>HQ1118062900J</t>
  </si>
  <si>
    <t>HQ11111379000</t>
  </si>
  <si>
    <t>HQ1118063000J</t>
  </si>
  <si>
    <t>HQ111C010100J</t>
  </si>
  <si>
    <t>HQ111G001500J</t>
  </si>
  <si>
    <t>HQ1120058800J</t>
  </si>
  <si>
    <t>HQ1122027600J</t>
  </si>
  <si>
    <t>HQ1123060200J</t>
  </si>
  <si>
    <t>HQ1123060900J</t>
  </si>
  <si>
    <t>HQ1123155200J</t>
  </si>
  <si>
    <t>HQ11300685000</t>
  </si>
  <si>
    <t>HQ12210023000</t>
  </si>
  <si>
    <t>HQ11210928000</t>
  </si>
  <si>
    <t>HQ1151066300J</t>
  </si>
  <si>
    <t>HQ1151066200J</t>
  </si>
  <si>
    <t>HQ1151066100J</t>
  </si>
  <si>
    <t>HQ1151153200J</t>
  </si>
  <si>
    <t>HQ11510718000</t>
  </si>
  <si>
    <t>HQ1151096100J</t>
  </si>
  <si>
    <t>HQ1120058900J</t>
  </si>
  <si>
    <t>HQ1120059200J</t>
  </si>
  <si>
    <t>HQ1120059300J</t>
  </si>
  <si>
    <t>HQ1120059000J</t>
  </si>
  <si>
    <t>HQ1120059100J</t>
  </si>
  <si>
    <t>Gigadevice(兆易创新科技)</t>
  </si>
  <si>
    <t>503, Building 5, Donghua Science and Technology Park, Nanguang Road, Nanshan District, Shenzhen, Guangdong</t>
  </si>
  <si>
    <t>(ASUS)SPI Flash_64Mb_1.8V</t>
  </si>
  <si>
    <t>无</t>
  </si>
  <si>
    <t>Anpec(茂达)</t>
  </si>
  <si>
    <t>Jinsong Daxia 10H, No. 26, Tairan 4th Road, Chegongmiao Industrial Zone, Futian District, Shenzhen</t>
  </si>
  <si>
    <t>(ASUS)LDO_0.8~2.7V_0.25 mA_TDFN3*3-10_APL5934CQBI_ANPEC</t>
  </si>
  <si>
    <t>GMT(致新科技)</t>
  </si>
  <si>
    <t>No. 2, Industry E. RD. III, Hsinchu Science Park, Hsin-chu, 300 Taiwan</t>
  </si>
  <si>
    <t>Load Switch_300 毫欧_0.3 W</t>
  </si>
  <si>
    <t>Silergy(矽力杰)</t>
  </si>
  <si>
    <t>No.6, Lianhui St., Binjiang District, Hangzhou, Zhejiang,China</t>
  </si>
  <si>
    <t>Load switch_ SOT23-5_ 2.5-5.5 V_ 2 A_ 65 mohm_ 1 channel_ Patch</t>
  </si>
  <si>
    <t>Load Switch_27 毫欧_0.94 W_TDFN2x3-14_APL3528_ANPEC</t>
  </si>
  <si>
    <t>RichTek(立锜科技)</t>
  </si>
  <si>
    <t>14F, No. 8, Tai Yuen 1st Street, Chupei City Hsinchu, Taiwan, R.O.C.</t>
  </si>
  <si>
    <t>No.6 Du-Hsin Road.SBIP Hsin-Chu.Taiwan，R.O.C</t>
  </si>
  <si>
    <t>Power_Monitor</t>
  </si>
  <si>
    <t>Temperature Sensor_-65°C~165°C</t>
  </si>
  <si>
    <t>ITE(联阳半导体)</t>
  </si>
  <si>
    <t>4th Floor, No. 32, Section 1, Huanshan Road, Taipei City</t>
  </si>
  <si>
    <t>EC_ESPI</t>
  </si>
  <si>
    <t>Yobon(裕邦)</t>
  </si>
  <si>
    <t>5F., No.501-19, Zhongzheng RD., Xindiant Dist., New Taipei City, Taiwan</t>
  </si>
  <si>
    <t>Hall device_SOT23-3L_Omnipolar_SMT</t>
  </si>
  <si>
    <t>Realtek(瑞昱)</t>
  </si>
  <si>
    <t>Audio Codec_MQFN-48</t>
  </si>
  <si>
    <t>UTC(友順)</t>
  </si>
  <si>
    <t>No. 1-8, Xiangyang Road, Xiangyang Village, Huashi Town, Jiangyin City</t>
  </si>
  <si>
    <t>Operational Amplifier_TS391CG-AF5-R_3.1 mm_3 mm_1.25 mm</t>
  </si>
  <si>
    <t>91320200346173590X</t>
  </si>
  <si>
    <t>PANJIT(强茂)</t>
  </si>
  <si>
    <t>No.24, Gangshan N. Rd., Gangshan Dist., Kaohsiung City 82063, Taiwan</t>
  </si>
  <si>
    <t>Schottky Diode_200 mA_SOT-363</t>
  </si>
  <si>
    <t>ROHM(罗姆)</t>
  </si>
  <si>
    <t>615-8585, No. 21, Nishihara gousaki Machi, youkyo District, Kyoto, Japan</t>
  </si>
  <si>
    <t>Dual-Channel Transistor_150 mW-150 mW</t>
  </si>
  <si>
    <t>JP</t>
  </si>
  <si>
    <t>91310114750336339E</t>
  </si>
  <si>
    <t>Toshiba(东芝)</t>
  </si>
  <si>
    <t>572 Moo 7, 304 Industrial Park, Thatoom,Srimahaphot, Prachinburi 25140, Thailand</t>
  </si>
  <si>
    <t>(Beitou)SOT-26_150 mW_2200 mohm_5 V_2-Channel_SMT</t>
  </si>
  <si>
    <t>TH</t>
  </si>
  <si>
    <t>NPMOS_0.3 W_SOT-563</t>
  </si>
  <si>
    <t>(ASUS)NPMOS_30 V_1.25 W_PJA3404_PANJIT</t>
  </si>
  <si>
    <t>Epson(爱普生)</t>
  </si>
  <si>
    <t>8548 Naka-minowa Minowa-machi Kamiina-gun Nagano-ken 399-4696 Japan</t>
  </si>
  <si>
    <t>General_Crystal_3215_12.5 pf_20 ppm_32.768KHz_SMT</t>
  </si>
  <si>
    <t>MY</t>
  </si>
  <si>
    <t>Wayon(维安)</t>
  </si>
  <si>
    <t>Wayon
Electronics Co.,Ltd.　</t>
  </si>
  <si>
    <t>SMT Self-restoring Fuse_50 A_8 V</t>
  </si>
  <si>
    <t>Liteon(光宝)_重复</t>
  </si>
  <si>
    <t>No.10, Zhu Yuan Rd., Suzhou New District Suzhou 215011 China</t>
  </si>
  <si>
    <t>LED_WHITE/ORANGE_Top</t>
  </si>
  <si>
    <t>AMAZING(晶焱)</t>
  </si>
  <si>
    <t>No.999 Century Road Chengbei Industrial Park of Economic Development Zone Chuzhou, Anhui, China(JCET-CZ)
No.88, Chiyu Road, Qinzhou District, Tianshui City Gansu Prov. China(TSHT)</t>
  </si>
  <si>
    <t>(Beitou)TVS_SOT23-6L_4-Channel_Unidirectional_5 V_1 pf_SMT</t>
  </si>
  <si>
    <t xml:space="preserve">No 88, West Shen Hu Road in District 2, Suzhou Industrial Park, Jiangsu Province 215021, P.R China(Carsem)
NO.105,  5th  FENGCHENG  Road,  Econ.&amp;Tech.  Developmengt  Zone,Xi'An, China(XAHT)
</t>
  </si>
  <si>
    <t>(ASUS)TVS_1-Channel_Bidirectional_5 V_0.5 pf_0402_AZ5325-01F.R7G_AMAZING</t>
  </si>
  <si>
    <t>TVS_1-Channel_Bidirectional_3.3 V_13.5 pf_0402_AZ5123-01F.R7GR_AMAZING</t>
  </si>
  <si>
    <t>UPI(力智电子)</t>
  </si>
  <si>
    <t>6F, Wealth Building, Fuhua 3rd Road, Futian, Shenzhen</t>
  </si>
  <si>
    <t>(ASUS)TVS_4-Channel_Unidirectional_12 V_1.5 pf_SOT23-6L_UT252ZQMA6_UPI</t>
  </si>
  <si>
    <t>Will(韦尔)</t>
  </si>
  <si>
    <t>2-B,No.600 South Xinyuan Rd,Lin Gang New City,Pu Dong District,Shanghai,China</t>
  </si>
  <si>
    <t>TVS_1-Channel_Bidirectional_5 V_0.3 pf</t>
  </si>
  <si>
    <t>9131000066244468X3</t>
  </si>
  <si>
    <t>iPU(源芯)</t>
  </si>
  <si>
    <t>2F., No. 239, Ziqiang 5th Rd., Zhubei City, Hsinchu County 302 , Taiwan (R.O.C.)</t>
  </si>
  <si>
    <t>(ASUS)TVS_4-Channel_Unidirectional_1.5 V_0.29 pf_UT148AAD5A_UPI</t>
  </si>
  <si>
    <t>(Beitou)Schottky Diode_SOT-323_150 mA_100 V_1.25 V_2-Channel_SMT</t>
  </si>
  <si>
    <t>Schottky Diode_200 mA_SOD-323</t>
  </si>
  <si>
    <t>(Beitou)Schottky Diode_SOT-323_200 mA_30 V_1 V_2-Channel_SMT</t>
  </si>
  <si>
    <t>Schottky Diode_200 mA_SOT-323</t>
  </si>
  <si>
    <t>HQ1123061000J</t>
  </si>
  <si>
    <t>HQ1123060700J</t>
  </si>
  <si>
    <t>HQ11300817000</t>
  </si>
  <si>
    <t>HQ11210927000</t>
  </si>
  <si>
    <t>HQ1212359900J</t>
  </si>
  <si>
    <t>HQ1210AR1100J</t>
  </si>
  <si>
    <t>HQ1154054500J</t>
  </si>
  <si>
    <t>HQ1154056400J</t>
  </si>
  <si>
    <t>HQ11880876000</t>
  </si>
  <si>
    <t>HQ11880877000</t>
  </si>
  <si>
    <t>HQ11880875000</t>
  </si>
  <si>
    <t>HQ11880874000</t>
  </si>
  <si>
    <t>HQ11880878000</t>
  </si>
  <si>
    <t>HQ1154054800J</t>
  </si>
  <si>
    <t>HQ1154063000J</t>
  </si>
  <si>
    <t>HQ11520081000</t>
  </si>
  <si>
    <t>HQ1152008000J</t>
  </si>
  <si>
    <t>HQ1169003800J</t>
  </si>
  <si>
    <t>HQ1169004000J</t>
  </si>
  <si>
    <t>HQ1161357800J</t>
  </si>
  <si>
    <t>HQ116C000100J</t>
  </si>
  <si>
    <t>HQ1160153600J</t>
  </si>
  <si>
    <t>HQ1160169500J</t>
  </si>
  <si>
    <t>HQ1160153500J</t>
  </si>
  <si>
    <t>HQ1161355300J</t>
  </si>
  <si>
    <t>HQ1161355400J</t>
  </si>
  <si>
    <t>HQ1161353100J</t>
  </si>
  <si>
    <t>HQ1161355500J</t>
  </si>
  <si>
    <t>HQ1161355600J</t>
  </si>
  <si>
    <t>HQ1161353200J</t>
  </si>
  <si>
    <t>HQ1161355700J</t>
  </si>
  <si>
    <t>HQ1161353300J</t>
  </si>
  <si>
    <t>HQ1161355800J</t>
  </si>
  <si>
    <t>HQ1161355900J</t>
  </si>
  <si>
    <t>HQ1161356000J</t>
  </si>
  <si>
    <t>HQ1161356300J</t>
  </si>
  <si>
    <t>HQ1161357500G</t>
  </si>
  <si>
    <t>HQ1161371600J</t>
  </si>
  <si>
    <t>HQ1161356400J</t>
  </si>
  <si>
    <t>HQ1161371300J</t>
  </si>
  <si>
    <t>HQ1161356700J</t>
  </si>
  <si>
    <t>HQ1161360900J</t>
  </si>
  <si>
    <t>HQ1161355200J</t>
  </si>
  <si>
    <t>HQ1161371000J</t>
  </si>
  <si>
    <t>HQ1161360800J</t>
  </si>
  <si>
    <t>HQ1161372300J</t>
  </si>
  <si>
    <t>HQ1161357000J</t>
  </si>
  <si>
    <t>HQ1161362600J</t>
  </si>
  <si>
    <t>HQ1161361100J</t>
  </si>
  <si>
    <t>HQ1161371200J</t>
  </si>
  <si>
    <t>HQ1161353400J</t>
  </si>
  <si>
    <t>HQ1161353500J</t>
  </si>
  <si>
    <t>HQ1161354800J</t>
  </si>
  <si>
    <t>HQ1161353600J</t>
  </si>
  <si>
    <t>HQ1161361600J</t>
  </si>
  <si>
    <t>HQ1161352700J</t>
  </si>
  <si>
    <t>HQ1161362000J</t>
  </si>
  <si>
    <t>HQ1161352800J</t>
  </si>
  <si>
    <t>HQ1161353900J</t>
  </si>
  <si>
    <t>HQ1161354000J</t>
  </si>
  <si>
    <t>HQ1161361400J</t>
  </si>
  <si>
    <t>HQ1161371500J</t>
  </si>
  <si>
    <t>HQ1161354100J</t>
  </si>
  <si>
    <t>HQ1161353000J</t>
  </si>
  <si>
    <t>HQ1161354300J</t>
  </si>
  <si>
    <t>HQ1161354400J</t>
  </si>
  <si>
    <t>HQ1161354500J</t>
  </si>
  <si>
    <t>HQ1161372500J</t>
  </si>
  <si>
    <t>HQ1161358000J</t>
  </si>
  <si>
    <t>HQ1161360100J</t>
  </si>
  <si>
    <t>HQ1161361700J</t>
  </si>
  <si>
    <t>HQ1161354600J</t>
  </si>
  <si>
    <t>HQ1161371400J</t>
  </si>
  <si>
    <t>HQ1161354700J</t>
  </si>
  <si>
    <t>HQ1161358200J</t>
  </si>
  <si>
    <t>HQ1161358600J</t>
  </si>
  <si>
    <t>HQ1161371700J</t>
  </si>
  <si>
    <t>HQ1161361900J</t>
  </si>
  <si>
    <t>HQ1161358300J</t>
  </si>
  <si>
    <t>HQ1161358500J</t>
  </si>
  <si>
    <t>HQ1161361500J</t>
  </si>
  <si>
    <t>HQ1161372100J</t>
  </si>
  <si>
    <t>HQ1161371900J</t>
  </si>
  <si>
    <t>HQ1161371800J</t>
  </si>
  <si>
    <t>HQ1161361300J</t>
  </si>
  <si>
    <t>HQ1161359000J</t>
  </si>
  <si>
    <t>HQ1161372200J</t>
  </si>
  <si>
    <t>HQ1161352600J</t>
  </si>
  <si>
    <t>HQ1161359100J</t>
  </si>
  <si>
    <t>HQ1161359200J</t>
  </si>
  <si>
    <t>HQ1161359400J</t>
  </si>
  <si>
    <t>HQ1161357700J</t>
  </si>
  <si>
    <t>HQ1161353700J</t>
  </si>
  <si>
    <t>HQ1161359300J</t>
  </si>
  <si>
    <t>HQ1161360300J</t>
  </si>
  <si>
    <t>HQ1161372000J</t>
  </si>
  <si>
    <t>HQ1161371100J</t>
  </si>
  <si>
    <t>HQ1161360400J</t>
  </si>
  <si>
    <t>HQ1161372400J</t>
  </si>
  <si>
    <t>HQ1161353800J</t>
  </si>
  <si>
    <t>HQ1162027400J</t>
  </si>
  <si>
    <t>HQ1162027500J</t>
  </si>
  <si>
    <t>HQ1162028800J</t>
  </si>
  <si>
    <t>HQ1162027600J</t>
  </si>
  <si>
    <t>HQ1162027700J</t>
  </si>
  <si>
    <t>HQ1162028100J</t>
  </si>
  <si>
    <t>HQ1162028900J</t>
  </si>
  <si>
    <t>HQ1162027800J</t>
  </si>
  <si>
    <t>HQ1162028400J</t>
  </si>
  <si>
    <t>HQ1162031200J</t>
  </si>
  <si>
    <t>HQ1162027300J</t>
  </si>
  <si>
    <t>HQ1162031300J</t>
  </si>
  <si>
    <t>HQ1162028000J</t>
  </si>
  <si>
    <t>HQ1164005000J</t>
  </si>
  <si>
    <t>HQ1164004900J</t>
  </si>
  <si>
    <t>HQ1168001100J</t>
  </si>
  <si>
    <t>HQ1161357600J</t>
  </si>
  <si>
    <t>HQ1161357300J</t>
  </si>
  <si>
    <t>HQ1161360700J</t>
  </si>
  <si>
    <t>HQ1162028500J</t>
  </si>
  <si>
    <t>HQ1161357900J</t>
  </si>
  <si>
    <t>HQ1161360600J</t>
  </si>
  <si>
    <t>HQ1161352300J</t>
  </si>
  <si>
    <t>HQ1161361000J</t>
  </si>
  <si>
    <t>HQ1161357400J</t>
  </si>
  <si>
    <t>HQ1162028300J</t>
  </si>
  <si>
    <t>HQ11750187000</t>
  </si>
  <si>
    <t>HQ117D0064000</t>
  </si>
  <si>
    <t>HQ117D0060000</t>
  </si>
  <si>
    <t>HQ1170146900J</t>
  </si>
  <si>
    <t>HQ1170146700J</t>
  </si>
  <si>
    <t>HQ1171278400J</t>
  </si>
  <si>
    <t>HQ1171278100J</t>
  </si>
  <si>
    <t>HQ1171278200J</t>
  </si>
  <si>
    <t>HQ1171278500J</t>
  </si>
  <si>
    <t>HQ1171277900J</t>
  </si>
  <si>
    <t>HQ1172050600J</t>
  </si>
  <si>
    <t>HQ1170146600J</t>
  </si>
  <si>
    <t>HQ1170146800J</t>
  </si>
  <si>
    <t>HQ1171279400J</t>
  </si>
  <si>
    <t>HQ1171280100J</t>
  </si>
  <si>
    <t>HQ1171278700J</t>
  </si>
  <si>
    <t>HQ1171279500J</t>
  </si>
  <si>
    <t>HQ1171292900J</t>
  </si>
  <si>
    <t>HQ1171279100J</t>
  </si>
  <si>
    <t>HQ1171279600J</t>
  </si>
  <si>
    <t>HQ1171279800J</t>
  </si>
  <si>
    <t>HQ1171292800J</t>
  </si>
  <si>
    <t>HQ1171280000J</t>
  </si>
  <si>
    <t>HQ1171279900J</t>
  </si>
  <si>
    <t>HQ1171277400J</t>
  </si>
  <si>
    <t>HQ1171279000J</t>
  </si>
  <si>
    <t>HQ1171292700J</t>
  </si>
  <si>
    <t>HQ1171293000J</t>
  </si>
  <si>
    <t>HQ1171279200J</t>
  </si>
  <si>
    <t>HQ1171293200J</t>
  </si>
  <si>
    <t>HQ1171292500J</t>
  </si>
  <si>
    <t>HQ1171279300J</t>
  </si>
  <si>
    <t>HQ1171278800J</t>
  </si>
  <si>
    <t>HQ1171277100J</t>
  </si>
  <si>
    <t>HQ1171292600J</t>
  </si>
  <si>
    <t>HQ1171292400J</t>
  </si>
  <si>
    <t>HQ1171277800J</t>
  </si>
  <si>
    <t>HQ1171278300J</t>
  </si>
  <si>
    <t>HQ1171277700J</t>
  </si>
  <si>
    <t>HQ1171278000J</t>
  </si>
  <si>
    <t>HQ1171293100J</t>
  </si>
  <si>
    <t>HQ1171283500J</t>
  </si>
  <si>
    <t>HQ1171278900J</t>
  </si>
  <si>
    <t>HQ1171277500J</t>
  </si>
  <si>
    <t>HQ1172050100J</t>
  </si>
  <si>
    <t>HQ1172050200J</t>
  </si>
  <si>
    <t>HQ1172050300J</t>
  </si>
  <si>
    <t>HQ1172050700J</t>
  </si>
  <si>
    <t>HQ1172050400J</t>
  </si>
  <si>
    <t>HQ1172050900J</t>
  </si>
  <si>
    <t>HQ1172050000J</t>
  </si>
  <si>
    <t>HQ1172050800J</t>
  </si>
  <si>
    <t>HQ1173045600J</t>
  </si>
  <si>
    <t>HQ1173036200J</t>
  </si>
  <si>
    <t>HQ1173036300J</t>
  </si>
  <si>
    <t>HQ119A007400J</t>
  </si>
  <si>
    <t>HQ119A0040000</t>
  </si>
  <si>
    <t>HQ11900788000</t>
  </si>
  <si>
    <t>HQ11900790000</t>
  </si>
  <si>
    <t>HQ1195026400J</t>
  </si>
  <si>
    <t>HQ1195026300J</t>
  </si>
  <si>
    <t>HQ119G019900J</t>
  </si>
  <si>
    <t>HQ11930099000</t>
  </si>
  <si>
    <t>HQ11990074000</t>
  </si>
  <si>
    <t>HQ11910795000</t>
  </si>
  <si>
    <t>HQ11910796000</t>
  </si>
  <si>
    <t>HQ11910793000</t>
  </si>
  <si>
    <t>HQ1191080500J</t>
  </si>
  <si>
    <t>HQ1191080800J</t>
  </si>
  <si>
    <t>HQ119E0009000</t>
  </si>
  <si>
    <t>HQ11900785000</t>
  </si>
  <si>
    <t>HQ119G0195000</t>
  </si>
  <si>
    <t>HQ2212015100J</t>
  </si>
  <si>
    <t>HQ2190115400J</t>
  </si>
  <si>
    <t>HQ2190115200J</t>
  </si>
  <si>
    <t>HQ2212014900J</t>
  </si>
  <si>
    <t>HQ2212015000J</t>
  </si>
  <si>
    <t>HQ22281030000</t>
  </si>
  <si>
    <t>HQ22281026000</t>
  </si>
  <si>
    <t>HQ22281145000</t>
  </si>
  <si>
    <t>HQ22281028000</t>
  </si>
  <si>
    <t>HQ258080000V0</t>
  </si>
  <si>
    <t>HQ21901354000</t>
  </si>
  <si>
    <t>HQ11750220000</t>
  </si>
  <si>
    <t>NPMOS_0.35 W_SOT-23</t>
  </si>
  <si>
    <t>NPMOS_0.2 W_SOT-363</t>
  </si>
  <si>
    <t>TXC(晶技)</t>
  </si>
  <si>
    <t>Qianhai Road, Nanshan District, Shenzhen</t>
  </si>
  <si>
    <t>Crystal_19.2MHz_10ppm_7 pf_3225</t>
  </si>
  <si>
    <t>Everlight(亿光)</t>
  </si>
  <si>
    <t>6F NO.118 Singshan Rd., NEI-HU, TAIPEI, TAIWAN</t>
  </si>
  <si>
    <t>Normal LED_12-11 SMD_Side_Monochrome_White_112 mcd_100 mA_2.7-3.4V_SMT</t>
  </si>
  <si>
    <t>91310109MA1G5XTK91</t>
  </si>
  <si>
    <t>Asus(华硕)</t>
  </si>
  <si>
    <t>Co.,Ltd,15 Building,No.6,Tangwan Rd.,Yongchuan District,Chongqing</t>
  </si>
  <si>
    <t>(CO)NB3015_X415JA_IO_R2.0_V2_Asus_4</t>
  </si>
  <si>
    <t xml:space="preserve">15 Building,No.6,Tangwan Rd.,Yongchuan District,Chongqing </t>
  </si>
  <si>
    <t>(CO)NB3015_MB PCB_V3_Asus_GBM(CQ) 9.12＊5.28,6L(4)1MM_6</t>
  </si>
  <si>
    <t>TAI-TECH(台庆)</t>
  </si>
  <si>
    <t>925 Guoshi Road, High-tech Development Zone, Kunshan City, Jiangsu Province, China</t>
  </si>
  <si>
    <t>0603 Bead_120 欧姆@100MHz</t>
  </si>
  <si>
    <t>91320583730691675U</t>
  </si>
  <si>
    <t>925 Guoze Road, Kunshan Development Zone, Jiangsu Province</t>
  </si>
  <si>
    <t>0402 Bead_120 欧姆@100MHz</t>
  </si>
  <si>
    <t>Cyntec(乾坤)</t>
  </si>
  <si>
    <t>Power Inductor_1.0µH_M(±20%)</t>
  </si>
  <si>
    <t>911101086003836827</t>
  </si>
  <si>
    <t>No. 168Jlshl East Road, Economic And Technological Development Zone, Wujiang, Sughou City, Jiangsu Province P.R.C. </t>
  </si>
  <si>
    <t>Power Inductor_3.3µH_M(±20%)</t>
  </si>
  <si>
    <t>Power Inductor_2.2H_M(±20%)</t>
  </si>
  <si>
    <t>Power Inductor_0.68µH_M(±20%)</t>
  </si>
  <si>
    <t>Power Inductor_0.24µH_M(±20%)</t>
  </si>
  <si>
    <t>0603 Bead_120 欧姆@100MHz_0603</t>
  </si>
  <si>
    <t>Antai No 1 road 81, AnZheng town, Xishan Economic Development Zone, Wuxi City, 214105 JiangSu Province, China</t>
  </si>
  <si>
    <t>(Beitou)Bead_0402_120 ohm@100MHz_0.3 A_400 mohm_SMT</t>
  </si>
  <si>
    <t>MURATA(村田)</t>
  </si>
  <si>
    <t>Rooms 01-05 and 13-15, 18th Floor, Huawei Industry and Trade Center</t>
  </si>
  <si>
    <t>EMI Filter_SMD-4_2-Channel_90 ohm@100MHz_SMT</t>
  </si>
  <si>
    <t>EMI filter_2-Channel</t>
  </si>
  <si>
    <t>91320500733333988T</t>
  </si>
  <si>
    <t>THINKING(兴勤)</t>
  </si>
  <si>
    <t>No. 6, Longmen Road, Wujin District, Changzhou, Jiangsu</t>
  </si>
  <si>
    <t>(ASUS)0402 Thermistor_100Kohm_0402_1%</t>
  </si>
  <si>
    <t>9132041260812874X8</t>
  </si>
  <si>
    <t>No.6 Longmeng Road,WuJin High &amp;New-Tech Industrial Development Zone.ChangZhou.JiangSu</t>
  </si>
  <si>
    <t>(ASUS)0402 Thermistor_47Kohm_0402_1%</t>
  </si>
  <si>
    <t>UniOhm(厚声)</t>
  </si>
  <si>
    <t xml:space="preserve">Bldg.2, 288 Huanlou Road, Economic &amp; Technical Development Zone, Kunshan City, Jiangsu, China </t>
  </si>
  <si>
    <t>Resistor_4.7M_0402_1/16W_J(±5%)</t>
  </si>
  <si>
    <t>91320583MA1MKHA598</t>
  </si>
  <si>
    <t>Yageo(国巨)</t>
  </si>
  <si>
    <t>Resistor_20m_0612_1_F(±1%)</t>
  </si>
  <si>
    <t>Walsin(华新)</t>
  </si>
  <si>
    <t>8th Floor, Building F2, TCL International E-City, No. 1001 Zhongshan Garden Road, Xili Street, Nanshan District, Shenzhen</t>
  </si>
  <si>
    <t>Resistor_0R_0201_1/20 W_J(±5%)</t>
  </si>
  <si>
    <t>91440300055125177G</t>
  </si>
  <si>
    <t>Resistor_100 ohm_0201_1/20W_F(±1%)</t>
  </si>
  <si>
    <t>Resistor_100K_0201_1/20 W_F(±1%)</t>
  </si>
  <si>
    <t>TA-I(大毅)</t>
  </si>
  <si>
    <t>Resistor_0R_0402_1/16W_J(±5%)</t>
  </si>
  <si>
    <t>91320509714961946W</t>
  </si>
  <si>
    <t>Resistor_100R_0402_1/16W_F(±1%)</t>
  </si>
  <si>
    <t>Resistor_1K_0402_1/16W_F(±1%)</t>
  </si>
  <si>
    <t>Resistor_10K_0402_1/16W_F(±1%)</t>
  </si>
  <si>
    <t>Resistor_100K_0402_1/16W_F(±1%)</t>
  </si>
  <si>
    <t>Resistor_1M_0402_1/16W_F(±1%)</t>
  </si>
  <si>
    <t>Resistor_100R_0402_1/16W_J(±5%)</t>
  </si>
  <si>
    <t>Resistor_1K_0402_1/16W_J(±5%)</t>
  </si>
  <si>
    <t>Resistor_10K_0402_1/16W_J(±5%)</t>
  </si>
  <si>
    <t>Resistor_100K_0402_1/16W_J(±5%)</t>
  </si>
  <si>
    <t>Resistor_10.5K_0402_1/16W_F(±1%)</t>
  </si>
  <si>
    <t>Resistor_10M_0402_1/16W_J(±5%)</t>
  </si>
  <si>
    <t>(COM)Resistor_10.7K_0402_1/16_F(±1%)</t>
  </si>
  <si>
    <t>Resistor_10_0402_1/16W_F(±1%)</t>
  </si>
  <si>
    <t>Resistor_110R_0402_1/16W_F(±1%)</t>
  </si>
  <si>
    <t>Resistor_110K_0402_1/16W_F(±1%)</t>
  </si>
  <si>
    <t>Resistor_12K_0402_1/16W_F(±1%)</t>
  </si>
  <si>
    <t>Resistor_12.7K_0402_1/16_F(±1%)</t>
  </si>
  <si>
    <t>Resistor_127K_0402_1/16_F(±1%)</t>
  </si>
  <si>
    <t>Resistor_14K_0402_1/16W_F(±1%)</t>
  </si>
  <si>
    <t>Resistor_150_0402_1/16_F(±1%)</t>
  </si>
  <si>
    <t>Resistor_1.5K_0402_1/16W_F(±1%)</t>
  </si>
  <si>
    <t>Resistor_150K_0402_1/16W_F(±1%)</t>
  </si>
  <si>
    <t>Resistor_15.8K_0402_1/16W_F(±1%)</t>
  </si>
  <si>
    <t>Resistor_162ohm_0402_1/16_F(±1%)</t>
  </si>
  <si>
    <t>Resistor_165K_0402_1/16W_F(±1%)</t>
  </si>
  <si>
    <t>Resistor_180K_0402_1/16_F(±1%)</t>
  </si>
  <si>
    <t>Resistor_200R_0402_1/16W_F(±1%)</t>
  </si>
  <si>
    <t>Resistor_2K_0402_1/16W_F(±1%)</t>
  </si>
  <si>
    <t>Resistor_20K_0402_1/16W_F(±1%)</t>
  </si>
  <si>
    <t>Resistor_200K_0402_1/16W_F(±1%)</t>
  </si>
  <si>
    <t>Resistor_20R_0402_1/16W_F(±1%)</t>
  </si>
  <si>
    <t>Resistor_21.5K_0402_1/16W_F(±1%)</t>
  </si>
  <si>
    <t>Resistor_220R_0402_1/16W_F(±1%)</t>
  </si>
  <si>
    <t>Resistor_22K_0402_1/16W_F(±1%)</t>
  </si>
  <si>
    <t>Resistor_240R_0402_1/16W_F(±1%)</t>
  </si>
  <si>
    <t>Resistor_243_0402_1/16W_F(±1%)</t>
  </si>
  <si>
    <t>Resistor_24.3K_0402_1/16W_F(±1%)</t>
  </si>
  <si>
    <t>Resistor_24.9R_0402_1/16W_F(±1%)</t>
  </si>
  <si>
    <t>Resistor_2.2R_0402_1/16W_F(±1%)</t>
  </si>
  <si>
    <t>Resistor_30K_0402_1/16W_F(±1%)</t>
  </si>
  <si>
    <t>Resistor_300K_0402_1/16W_J(±5%)</t>
  </si>
  <si>
    <t>Resistor_31.6K_0402_1/16W_F(±1%)</t>
  </si>
  <si>
    <t>Resistor_32.4K_0402_1/16W_F(±1%)</t>
  </si>
  <si>
    <t>Resistor_33R_0402_1/16W_J(±5%)</t>
  </si>
  <si>
    <t>Resistor_330R_0402_1/16W_J(±5%)</t>
  </si>
  <si>
    <t>Resistor_3.6K_0402_1/16W_F(±1%)</t>
  </si>
  <si>
    <t>Resistor_3.65K_0402_1/16W_F(±1%)</t>
  </si>
  <si>
    <t>Resistor_36.5K_0402_1/16W_F(±1%)</t>
  </si>
  <si>
    <t>Resistor_3.83K_0402_1/16W_F(±1%)</t>
  </si>
  <si>
    <t>Resistor_4.02K_0402_1/16W_F(±1%)</t>
  </si>
  <si>
    <t>Resistor_4.3K_0402_1/16W_F(±1%)</t>
  </si>
  <si>
    <t>Resistor_4.32K_0402_1/16W_F(±1%)</t>
  </si>
  <si>
    <t>Resistor_470_0402_1/16W_F(±1%)</t>
  </si>
  <si>
    <t>Resistor_4.7K_0402_1/16W_F(±1%)</t>
  </si>
  <si>
    <t>Resistor_4.7K_0402_1/16W_J(±5%)</t>
  </si>
  <si>
    <t>Resistor_47.5K_0402_1/16W_F(±1%)</t>
  </si>
  <si>
    <t>Resistor_499_0402_1/16W_F(±1%)</t>
  </si>
  <si>
    <t>Resistor_49.9_0402_1/16W_F(±1%)</t>
  </si>
  <si>
    <t>Resistor_5.36K_0402_1/16W_F(±1%)</t>
  </si>
  <si>
    <t>Resistor_56_0402_1/16W_F(±1%)</t>
  </si>
  <si>
    <t>Resistor_6.04K_0402_1/16W_F(±1%)</t>
  </si>
  <si>
    <t>Resistor_61.9K_0402_1/16W_F(±1%)</t>
  </si>
  <si>
    <t>Resistor_62_0402_1/16W%_J(±5%)</t>
  </si>
  <si>
    <t>Resistor_620K_0402_1/16W_F(±1%)</t>
  </si>
  <si>
    <t>Resistor_6.49K_0402_1/16W_F(±1%)</t>
  </si>
  <si>
    <t>Resistor_6.8K_0402_1/16W_F(±1%)</t>
  </si>
  <si>
    <t>Resistor_680K_0402_1/16W_F(±1%)</t>
  </si>
  <si>
    <t>Resistor_68_0402_1/16W_F(±1%)</t>
  </si>
  <si>
    <t>Resistor_7.32K_0402_1/16W_F(±1%)</t>
  </si>
  <si>
    <t>Resistor_75K_0402_1/16W_F(±1%)</t>
  </si>
  <si>
    <t>Resistor_7.87K_0402_1/16W_F(±1%)</t>
  </si>
  <si>
    <t>Resistor_820_0402_1/16W_F(±1%)</t>
  </si>
  <si>
    <t>Resistor_8.25K_0402_1/16W_F(±1%)</t>
  </si>
  <si>
    <t>Resistor_90.9K_0402_1/16W_F(±1%)</t>
  </si>
  <si>
    <t>Resistor_93.1K_0402_1/16_F(±1%)</t>
  </si>
  <si>
    <t>Resistor_0R_0603_1/10W_J(±5%)</t>
  </si>
  <si>
    <t>Resistor_10R_0603_1/10W_F(±1%)</t>
  </si>
  <si>
    <t>Resistor_113_0603_1/10_F(±1%)</t>
  </si>
  <si>
    <t>Resistor_1R_0603_1/10W_J(±5%)</t>
  </si>
  <si>
    <t>Resistor_220R_0603_1/10W_J(±5%)</t>
  </si>
  <si>
    <t>Resistor_2.2M_0603_1/10_J(±5%)</t>
  </si>
  <si>
    <t>Resistor_2.2_0603_1/10_J(±5%)</t>
  </si>
  <si>
    <t>Resistor_330R_0603_1/10W_J(±5%)</t>
  </si>
  <si>
    <t>Resistor_330K_0603_1/10_J(±5%)</t>
  </si>
  <si>
    <t>Resistor_41.2K_0603_1/10W_F(±1%)</t>
  </si>
  <si>
    <t>Resistor_470_0603_1/10W_J(±5%)</t>
  </si>
  <si>
    <t>Resistor_7.5K_0603_1/10W_F(±1%)</t>
  </si>
  <si>
    <t>Resistor_8.2K_0603_1/10_F(±1%)</t>
  </si>
  <si>
    <t>Resistor_10_1206_1/4_J(±5%)</t>
  </si>
  <si>
    <t>91120112550397671K</t>
  </si>
  <si>
    <t>Resistor_2.2_1206_1/4_J(±5%)</t>
  </si>
  <si>
    <t>NO.675,Luxiang North Road, Songling Town,Wujiang ,China</t>
  </si>
  <si>
    <t>(ASUS)Resistor_10Mohm_1508_1W_1%</t>
  </si>
  <si>
    <t>Resistor_100k_0402_1/16_J(±5%)</t>
  </si>
  <si>
    <t>Resistor_33_0402_1/16_J(±5%)</t>
  </si>
  <si>
    <t>Resistor_47_0402_1/16_J(±5%)</t>
  </si>
  <si>
    <t>Resistor_0_0603_1/16_J(±5%)</t>
  </si>
  <si>
    <t>Resistor_1k_0402_1/16_J(±5%)</t>
  </si>
  <si>
    <t>Resistor_2.2K_0402_1/16W_J(±5%)</t>
  </si>
  <si>
    <t>Resistor_0_0603_1/16W_J(±5%)</t>
  </si>
  <si>
    <t>Panasonic (松下)</t>
  </si>
  <si>
    <t>KADER INDUSTRIAL BUILDING, 22 KAI CHEUNG ROAD, KOWLOON BAY</t>
  </si>
  <si>
    <t>Polymer Tantalum CAP_3528_25 V_15uF_M(±20%)_100 ohm_0.9 A_1000 hour_SMT</t>
  </si>
  <si>
    <t>ID</t>
  </si>
  <si>
    <t>NO.1  JALAN JEMUJU 16/13 SEKSYEN 16 40200 SHAH ALAM SELANGOR DARUL EHSAN MALAYSSIA</t>
  </si>
  <si>
    <t>Chip Conductive Polymer Solid EL-CAP_KR_2 V_470uF_M(±20%)_0.045 ohm_3 A_1000 hour_SMT</t>
  </si>
  <si>
    <t>APAQ(钰邦)</t>
  </si>
  <si>
    <t>No.1201, Lianfu Road, Xishan Economic Development Zone, Wuxi city, China</t>
  </si>
  <si>
    <t>Polymer Aluminum Capacitor_220uF_6.3 V_M(±20%)_17mΩ_-55 to +105 C</t>
  </si>
  <si>
    <t>Capacitor_1nF_0201_X7R_25 V_K(±10%)</t>
  </si>
  <si>
    <t>197-8, Kamiyoshi, Kubiki-ku, Joetsu-shi, Niigata 942-0145, Japan</t>
  </si>
  <si>
    <t>Capacitor_1uF_0201_X5R_6.3 V_M(±20%)</t>
  </si>
  <si>
    <t>91440300736255217B</t>
  </si>
  <si>
    <t>Viiyong(微容)</t>
  </si>
  <si>
    <t>Wuxi wuxi export processing zone B line 6 gen 1 road</t>
  </si>
  <si>
    <t>Capacitor_2.2uF_0402_X5R_10 V_M(±20%)</t>
  </si>
  <si>
    <t>91445381MA4X6DLD2Y</t>
  </si>
  <si>
    <t>Viiyong Hi-Tech Park, No.1 Chuangye 2nd Road, Shuangdong Sub-disitrict, Luoding, Guangdong, P. R. China</t>
  </si>
  <si>
    <t>Capacitor_1uF_0402_X5R_16 V_K(±10%)</t>
  </si>
  <si>
    <t>TAIYO YUDEN(太阳诱电)</t>
  </si>
  <si>
    <t>Capacitor_1uF_0402_X5R_25 V_K(±10%)</t>
  </si>
  <si>
    <t>Capacitor_100nF_0402_X7R_25 V_K(±10%)</t>
  </si>
  <si>
    <t>Samsung(三星电子)</t>
  </si>
  <si>
    <t>(ASUS)Capacitor_1uF_0402_X5R_10 V_M(±20%)</t>
  </si>
  <si>
    <t>80, Xiaqing road, TEDA west district, Tianjin, China</t>
  </si>
  <si>
    <t>Capacitor_22uF_0603_X5R_6.3 V_M(±20%)</t>
  </si>
  <si>
    <t>Capacitor_18pF_0201_C0G_50 V_J(±5%)</t>
  </si>
  <si>
    <t>Capacitor_100nF_0201_X5R_6.3 V_K(±10%)</t>
  </si>
  <si>
    <t>Capacitor_10PF_0402_C0G_50 V_J(±5%)</t>
  </si>
  <si>
    <t>Capacitor_100PF_0402_C0G_50 V_J(±5%)</t>
  </si>
  <si>
    <t>(ASUS)Capacitor_15pF_0402_C0G_50 V_J(±5%)</t>
  </si>
  <si>
    <t>Capacitor_18PF_0402_C0G_50 V_J(±5%)</t>
  </si>
  <si>
    <t>(ASUS)Capacitor_220pF_0402_NP0_50 V_J(±5%)</t>
  </si>
  <si>
    <t>Capacitor_47PF_0402_C0G_50 V_J(±5%)</t>
  </si>
  <si>
    <t>Capacitor_470PF_0402_C0G_50 V_J(±5%)</t>
  </si>
  <si>
    <t>Capacitor_4.7PF_0402_C0G_50 V_C(±0.25pf)</t>
  </si>
  <si>
    <t>Capacitor_680pf_0402_NP0_50 V_J(±5%)</t>
  </si>
  <si>
    <t>Capacitor_1nf_0402_X7R_50 V_K(±10%)</t>
  </si>
  <si>
    <t>Capacitor_10nf_0402_X7R_16 V_K(±10%)</t>
  </si>
  <si>
    <t>Capacitor_0.01UF_0402_X7R_50 V_K(±10%)</t>
  </si>
  <si>
    <t>Capacitor_0.1UF_0402_X7R_16 V_K(±10%)</t>
  </si>
  <si>
    <t>Capacitor_1500pf_0402_X7R_50 V_K(±10%)</t>
  </si>
  <si>
    <t>Capacitor_2200pf_0402_X7R_50 V_K(±10%)</t>
  </si>
  <si>
    <t>Capacitor_0.022UF_0402_X7R_16 V_K(±10%)</t>
  </si>
  <si>
    <t>Capacitor_0.022uf_0402_X7R_25 V_K(±10%)</t>
  </si>
  <si>
    <t>Capacitor_330pf_0402_X7R_50 V_K(±10%)</t>
  </si>
  <si>
    <t>Capacitor_0.033UF_0402_X7R_16 V_K(±10%)</t>
  </si>
  <si>
    <t>Capacitor_390PF_0402_X7R_50 V_K(±10%)</t>
  </si>
  <si>
    <t>Capacitor_470PF_0402_X7R_50 V_K(±10%)</t>
  </si>
  <si>
    <t>Capacitor_0.047uf_0402_X7R_25 V_K(±10%)</t>
  </si>
  <si>
    <t>Capacitor_680pf_0402_X7R_50 V_K(±10%)</t>
  </si>
  <si>
    <t>Capacitor_0.1UF_0402_X5R_16 V_K(±10%)</t>
  </si>
  <si>
    <t>Capacitor_100nF_0402_X5R_25 V_K(±10%)</t>
  </si>
  <si>
    <t>Capacitor_0.1UF_0402_X5R_10 V_K(±10%)</t>
  </si>
  <si>
    <t>Capacitor_1UF_0402_X5R_6.3 V_K(±10%)</t>
  </si>
  <si>
    <t>Capacitor_0.22uf_0402_X5R_10 V_K(±10%)</t>
  </si>
  <si>
    <t>Capacitor_2.2UF_0402_X5R_10 V_K(±10%)</t>
  </si>
  <si>
    <t>Capacitor_2.2UF_0402_X5R_6.3 V_M(±20%)</t>
  </si>
  <si>
    <t>Capacitor_4.7UF_0402_X5R_6.3 V_M(±20%)</t>
  </si>
  <si>
    <t>Capacitor_0.1UF_0603_X7R_25 V_K(±10%)</t>
  </si>
  <si>
    <t>Capacitor_0.047UF_0603_X7R_50 V_K(±10%)</t>
  </si>
  <si>
    <t>Capacitor_1UF_0603_X5R_25 V_K(±10%)</t>
  </si>
  <si>
    <t>Capacitor_10uF_0603_X5R_6.3 V_M(±20%)</t>
  </si>
  <si>
    <t>Capacitor_2.2UF_0603_X5R_16 V_K(±10%)</t>
  </si>
  <si>
    <t>Capacitor_2.2UF_0603_X5R_6.3 V_K(±10%)</t>
  </si>
  <si>
    <t>Capacitor_4.7UF_0603_X5R_6.3 V_K(±10%)</t>
  </si>
  <si>
    <t>Capacitor_4.7UF_0603_X5R_10 V_K(±10%)</t>
  </si>
  <si>
    <t>(ASUS)Capacitor_10uF_0805_X5R_25 V_K(±10%)</t>
  </si>
  <si>
    <t>(ASUS)Capacitor_22uF_0805_X5R_6.3 V_M(±20%)</t>
  </si>
  <si>
    <t>(ASUS)Capacitor_47uF_0805_X5R_6.3 V_M(±20%)</t>
  </si>
  <si>
    <t>LINKTEK(皇泽)</t>
  </si>
  <si>
    <t>168 Juxiang Road, Kunshan City, Jiangsu Province</t>
  </si>
  <si>
    <t>NGFF_75 pin_Socket_KEY-M_3_0.5 mm</t>
  </si>
  <si>
    <t>91310115760875627D</t>
  </si>
  <si>
    <t>LOTES(得意)</t>
  </si>
  <si>
    <t>No. 522, Building C, Section D, Industrial Factory Building, Zone 71, South of Dong'er Road, Xin'an Street, Bao'an District, Shenzhen</t>
  </si>
  <si>
    <t>NGFF_67 battery standards_3.05_0.5mm</t>
  </si>
  <si>
    <t>9144030030608717XW</t>
  </si>
  <si>
    <t>ALLTOP(凡甲)</t>
  </si>
  <si>
    <t>ChangFu Industrial Park,ShaXi Town,TaiCang City,JangSu Province,P.R.C</t>
  </si>
  <si>
    <t>IO Connector_USB2.0_Sink into the board_4 pin</t>
  </si>
  <si>
    <t>91320585745550031E</t>
  </si>
  <si>
    <t>宏致电子</t>
  </si>
  <si>
    <t>NO.578 Qingyang North Road，zhoushi Town,Kunshan City, China.</t>
  </si>
  <si>
    <t>IO Connector_USB3.0_Sink into the board_9 pin</t>
  </si>
  <si>
    <t>9144190074551345XG</t>
  </si>
  <si>
    <t>DST(展朔)</t>
  </si>
  <si>
    <t>620, 6th floor, West Building, Commercial Service Building, Dengliang Road, Yuehai Street, Nanshan District, Shenzhen</t>
  </si>
  <si>
    <t>Audio Jack Connector_15.05*10.95*4.90_Sink into the board_Oblique port</t>
  </si>
  <si>
    <t>Technik(利鏗)</t>
  </si>
  <si>
    <t>JIU JIANG SHUI,CHANG PING, DONGGUAN, GUANGDONG,CHINA</t>
  </si>
  <si>
    <t>(ASUS)Audio Jack Connector_15.55*11.15*4.90_Sink into the board_Oblique port</t>
  </si>
  <si>
    <t>Singatron(信音)</t>
  </si>
  <si>
    <t>No.509,xin feng Road,xu jiang Industry Garden, xukou Town, Suzhou,Jiangsu Province, China</t>
  </si>
  <si>
    <t>Wire-to-Board Connector_8 pin_1.55 mm_CON</t>
  </si>
  <si>
    <t>913205007325264979</t>
  </si>
  <si>
    <t>Cable Connector_LVDS_40 pin_Up-contact_0.5 mm Pitch_Socket</t>
  </si>
  <si>
    <t>Line to board connectors_ 1.7 mm_ 4 pins_ 0.8 mm_ Socket (female)</t>
  </si>
  <si>
    <t>Aces(宏致电子)</t>
  </si>
  <si>
    <t>BTB Connector_10 pin_0.5 mm_1.8 mm_Socket_With Large Current</t>
  </si>
  <si>
    <t>BTB Connector_4 pin_0.5 mm_1 mm_Socket_With Large Current</t>
  </si>
  <si>
    <t>BTB Connector_40 pin_0.5 mm_3.17 mm_Socket_With Large Current</t>
  </si>
  <si>
    <t>Dayang(达昌)</t>
  </si>
  <si>
    <t>NO.158-86 HUASHAN ROAD, FENG QIAO INDUSTRIAL PARK, NEW DISTRICT SUZHOU, JIANGSU, CHINA</t>
  </si>
  <si>
    <t>BTB Connector_8 pin_0.5 mm_3.5 mm_Socket_With Large Current</t>
  </si>
  <si>
    <t>91320505722291866A</t>
  </si>
  <si>
    <t>BTB Connector_30 pin_0.5 mm_4.1 mm_Socket_With Large Current</t>
  </si>
  <si>
    <t>Acon(连展)</t>
  </si>
  <si>
    <t>NO.888,  Hua-Yan Road, Zhang-Pu town,  Kun-Shan City, Jiang-Su Pro.,P.R.C.</t>
  </si>
  <si>
    <t>HDMI Connector_19 pin_-1.32 mm</t>
  </si>
  <si>
    <t>91320583748700816D</t>
  </si>
  <si>
    <t>Interface</t>
  </si>
  <si>
    <t>Wire-to-Board Connector_4 pin_1.25 mm_CON</t>
  </si>
  <si>
    <t>RONGYI(荣亿)</t>
  </si>
  <si>
    <t>No.336,Xinxing Section，Yanjia Road，Wanghai Sub-district，Haiyan County，Zhejiang Province</t>
  </si>
  <si>
    <t>NB2551_NUT_M2_white</t>
  </si>
  <si>
    <t>913304007352793803</t>
  </si>
  <si>
    <t>laird(莱尔德)</t>
  </si>
  <si>
    <t>No.398,Yuandian Road, Xinzhuang Industrial Park, Shanghai 201108, China</t>
  </si>
  <si>
    <t>CONDUCTIVE FOIL_3.2 mm*3.2 mm*2.08 mm_2.75 mm_Square</t>
  </si>
  <si>
    <t>91320506MA1ME2TX5U</t>
  </si>
  <si>
    <t>longyang(隆扬电子)</t>
  </si>
  <si>
    <t>NO.99,SHUNCHANG ROAD,ZHOUSHI TOWN,KUNSHAN CITY,JIANGSU,CHINA 215337.</t>
  </si>
  <si>
    <t>CONDUCTIVE FOIL_3.3 mm*5.3 mm*4.5 mm_6.8 mm_Heteromorphism</t>
  </si>
  <si>
    <t>91320583718672527C</t>
  </si>
  <si>
    <t>Hongtai(宏泰)</t>
  </si>
  <si>
    <t>No.263 HuaFeng Road,Fengqiao Industrial Park,New District
Suzhou City,Jiangsu Province,China.</t>
  </si>
  <si>
    <t>NB2551_NUT_M2.0*0.4  H1.6_white</t>
  </si>
  <si>
    <t>91320505608208192U</t>
  </si>
  <si>
    <t>NB2551_NUT_M2.0*0.4 H3.0_white</t>
  </si>
  <si>
    <t>Tech-sun(恒玮)</t>
  </si>
  <si>
    <t>No. 592, Hengchangjing Road, Zhoushi Town, Kunshan City, Jiangsu Province</t>
  </si>
  <si>
    <t>NB3015ND_Supplementary material（Assembly）_X441MA CPU MYLAR</t>
  </si>
  <si>
    <t>9132058372518242X5</t>
  </si>
  <si>
    <t>TLD(天立达)</t>
  </si>
  <si>
    <t xml:space="preserve">NO.188 Macun Road ,Guoxiang Town,Wuzhong Zone,Suzhou </t>
  </si>
  <si>
    <t>NB3015ND_Supplementary material（Assembly）_X415JA MB MYLAR_MYLAR</t>
  </si>
  <si>
    <t>91320506770538835C</t>
  </si>
  <si>
    <t>CIYI(苏州磁亿)</t>
  </si>
  <si>
    <t>No. 221 Yanbang Road, Wujiang District, Suzhou City, Jiangsu Province</t>
  </si>
  <si>
    <t>NB3015ND_Supplementary material（Assembly）_X415JA TP GASKET TAPE</t>
  </si>
  <si>
    <t>913205096883110335</t>
  </si>
  <si>
    <t>No. 188, Macun Road, Guoxiang Town, Wuzhong District, Suzhou</t>
  </si>
  <si>
    <t>NB3015ND_Supplementary material（Assembly）_X415MA MB MYLAR</t>
  </si>
  <si>
    <t>tenyi(腾艺)</t>
  </si>
  <si>
    <t>Plant 7 #, No. 1, Langsheng Road, Suzhou Industrial Park</t>
  </si>
  <si>
    <t>Auxiliary component_ X415MA R30 MB BOT MYLAR_ 67.2 mm_ 0.15 mm_ 63 mm_ Copper foil+graphite sheet_ Consumer grade_ Tengyi</t>
  </si>
  <si>
    <t>913205947883810477</t>
  </si>
  <si>
    <t>CONDUCTIVE FOIL_8.5 mm*3.5 mm*0.3 mm_0.5 mm_Square</t>
  </si>
  <si>
    <t>4th Floor, No. 2 and 6 Kedong Third Road, Zhunan Town, Miaoli County, Hsinchu Science Park</t>
  </si>
  <si>
    <t>Polymer Aluminum Capacitor_22uF_0645(OS-CON)_25 V_M(±20%)_45</t>
  </si>
  <si>
    <t xml:space="preserve">111123051000016-1.1
111123051000016-2.1
111123051000016-3.1
111123051000016-4.1
111123051000016-5.1
</t>
  </si>
  <si>
    <t>HQ11750220000</t>
    <phoneticPr fontId="1" type="noConversion"/>
  </si>
  <si>
    <t>CN</t>
    <phoneticPr fontId="1" type="noConversion"/>
  </si>
  <si>
    <t>ID</t>
    <phoneticPr fontId="1" type="noConversion"/>
  </si>
  <si>
    <t>TH</t>
    <phoneticPr fontId="1" type="noConversion"/>
  </si>
  <si>
    <t>MY</t>
    <phoneticPr fontId="1" type="noConversion"/>
  </si>
  <si>
    <t>JP</t>
    <phoneticPr fontId="1" type="noConversion"/>
  </si>
  <si>
    <t>111123051000016-1.1
111123051000016-2.1
111123051000016-3.1
111123051000016-4.1
111123051000016-5.1</t>
  </si>
  <si>
    <t>NCBD361400209</t>
  </si>
  <si>
    <t>NCBD361400211</t>
  </si>
  <si>
    <t>NCBD361400214</t>
  </si>
  <si>
    <t>NCBD361400221</t>
  </si>
  <si>
    <t>NCBD361400222</t>
  </si>
  <si>
    <t>NCBD361400225</t>
  </si>
  <si>
    <t>NCBD361400234</t>
  </si>
  <si>
    <t>NCBD361400307</t>
    <phoneticPr fontId="1" type="noConversion"/>
  </si>
  <si>
    <t>15/6/2023</t>
  </si>
  <si>
    <t>HQ20330839000</t>
  </si>
  <si>
    <t>HQ20330845000</t>
  </si>
  <si>
    <t>HQ20730866000</t>
  </si>
  <si>
    <t>HQ22020705000</t>
  </si>
  <si>
    <t>HQ22110828000</t>
  </si>
  <si>
    <t>HQ22110829000</t>
  </si>
  <si>
    <t>HQ22110832000</t>
  </si>
  <si>
    <t>HQ22110835000</t>
  </si>
  <si>
    <t>HQ22110836000</t>
  </si>
  <si>
    <t>HQ22203268000</t>
  </si>
  <si>
    <t>HQ2226272100K</t>
  </si>
  <si>
    <t>HQ22281046000</t>
  </si>
  <si>
    <t>HQ22281050000</t>
  </si>
  <si>
    <t>HQ22281057000</t>
  </si>
  <si>
    <t>HQ22281058000</t>
  </si>
  <si>
    <t>HQ22281059000</t>
  </si>
  <si>
    <t>HQ22281144000</t>
  </si>
  <si>
    <t>HQ23300297000</t>
  </si>
  <si>
    <t>HQ23310273000</t>
  </si>
  <si>
    <t>HQ31960144007</t>
  </si>
  <si>
    <t>HQ31980207007</t>
  </si>
  <si>
    <t>HQ60431975002</t>
  </si>
  <si>
    <t>HQ60431981000</t>
  </si>
  <si>
    <t>HQ60433197002</t>
  </si>
  <si>
    <t>HQ60724053002</t>
  </si>
  <si>
    <t>HQ60840173000</t>
  </si>
  <si>
    <t>DONGLI(东立)</t>
  </si>
  <si>
    <t>Building 4 And Building 5,No.388,DongXin Road,XuKou Town,SuZhou WuZhong Zone</t>
  </si>
  <si>
    <t>NB3016ND001_Speaker Box_φ18_4Ω 2W_None_DONGLI</t>
  </si>
  <si>
    <t>91320506734406368L</t>
  </si>
  <si>
    <t>HONG XI(泓禧)</t>
  </si>
  <si>
    <t>No. 2868, Puti East Road, Changshou District, Chongqing</t>
  </si>
  <si>
    <t>NB3016ND001_Speaker Box_φ18_4Ω 2W_None_HONG XI</t>
  </si>
  <si>
    <t>UTENG(内江巨腾)</t>
  </si>
  <si>
    <t>1 Juteng Avenue, Chengxi Industrial Park, Neijiang City, Sichuan Province, China</t>
  </si>
  <si>
    <t>NB3016ND_D COVER(ASSEMBLY)_X515MA-1G BTM CASE ASSY WO/P_Without antenna</t>
  </si>
  <si>
    <t>91511000569703931K</t>
  </si>
  <si>
    <t>Cvilux(瀚荃)</t>
  </si>
  <si>
    <t>Tairan 1st Road, Tian'an Community, Shatou Street, Futian District, Shenzhen</t>
  </si>
  <si>
    <t>NB3016ND_X509FA IO FFC 40P 0.5,L113.5_FFC_TBD_40 pin</t>
  </si>
  <si>
    <t>91440300074392780H</t>
  </si>
  <si>
    <t>No. 200 xianfeng Road, Fangtai Town, Anting Town, Jiading District, Shanghai</t>
  </si>
  <si>
    <t>Non-SELF-TAPPING_M2.5*5.5 mm_0.8 mm_4.5 mm_Nylok_BLACK_GL</t>
  </si>
  <si>
    <t>91310000607329056B</t>
  </si>
  <si>
    <t>Non-SELF-TAPPING_M2.0mm*L5.0mm_D4.5mm_T0.8mm_Cross 1_Flat head_Zinc plated_Black_Blue Nylok_Half-Circumference prevention_Inside_gerleng</t>
  </si>
  <si>
    <t>Non-SELF-TAPPING_M2*3 mm_0.8 mm_4.5 mm_Nylok_BLACK_GL</t>
  </si>
  <si>
    <t>Non-SELF-TAPPING_M2*9 mm_0.75 mm_4.5 mm_Nylok_BLACK_GL</t>
  </si>
  <si>
    <t>Non-SELF-TAPPING_M2*10 mm_0.8 mm_4.5 mm_Nylok_BLACK_GL</t>
  </si>
  <si>
    <t>SPONGE_1_Heteromorphism_UX333FA LCD COVER GASKET</t>
  </si>
  <si>
    <t>Richain(祐权)</t>
  </si>
  <si>
    <t>1#-1 Gangbei Industrid Zone,Baohe Road,Ailian,Longgang,Shenzhen</t>
  </si>
  <si>
    <t>(AVAP)Heat absorption material_X509MA THM SSD PAD_35 mm*20 mm*1 mm_Square_Richain</t>
  </si>
  <si>
    <t>91440300767598976Y</t>
  </si>
  <si>
    <t>NB3015ND_Supplementary material（Assembly）_X409JA SSD ABSORBER</t>
  </si>
  <si>
    <t>NB3015ND_Supplementary material（Assembly）_X409JA DIMM ABSORBER W MYLAR</t>
  </si>
  <si>
    <t>Plant NO.7,NO.1 Lansheng Road,Suzhou industrial park</t>
  </si>
  <si>
    <t>NB3016ND_Supplementary material（Assembly）_X540LA-1A LCD SCREW MYLAR</t>
  </si>
  <si>
    <t>Easyrun(荣艺)</t>
  </si>
  <si>
    <t>NO.9TangwanRoad,YongchuanChongqing</t>
  </si>
  <si>
    <t>NB3015ND_Supplementary material（Assembly）_X409MA SSD AL FOIL</t>
  </si>
  <si>
    <t>91500118577171496J</t>
  </si>
  <si>
    <t>No.221 Yanbang Road, Tongli Town, Wujiang District 215200, Suzhou City, Jiangsu Province, China.</t>
  </si>
  <si>
    <t>NB3016ND_Supplementary material（Assembly）_X515MA DDR GASKET</t>
  </si>
  <si>
    <t>Forcecon(力耀)</t>
  </si>
  <si>
    <t>126 ,jianshan Road, bishan District chongqing china</t>
  </si>
  <si>
    <t>NB3015ND_100 mm*74 mm*6 mm_3800 rpm_2.5 W_Forcecon</t>
  </si>
  <si>
    <t>91500227577188837N</t>
  </si>
  <si>
    <t>NB3016ND_Cooling module_Without heat pipe_Without fan_X415MA THM SINK ASSY</t>
  </si>
  <si>
    <t>913205835794955744</t>
  </si>
  <si>
    <t>X515MA-1G AG_HD_LCD MODULE//</t>
  </si>
  <si>
    <t>91310115779776581R</t>
  </si>
  <si>
    <t>X515MA-1G K/B_(BR)_MODULE/AS//(ISOLATION)(WO/SD)</t>
  </si>
  <si>
    <t>SZ YUTO(深圳裕同)</t>
  </si>
  <si>
    <t>(CKD)Printed label_98*43mm_50#Silver PET_2C_Fog film_volumed_X409F PALM REST LB BZ_15100-1916P000_YUTO</t>
  </si>
  <si>
    <t>914403007341708695</t>
  </si>
  <si>
    <t>Printed label_18*18mm_100#PL3569_4C_卷状_INTEL CELERON 6TH LB_331925-001_15100-0876M000</t>
  </si>
  <si>
    <t>(CKD)Printed label_84mmx36.4mm_PC G11 3M7533_1C_NA_Fog Oil_volumed_X515M RAT LAB(BRA)_15105-09101000_YUTO</t>
  </si>
  <si>
    <t>7th Floor, Building 15, No.1888 Dongsheng Avenue, Nanchang Changdong Industrial Zone, Qingshanhu District, Nanchang City, Jiangxi Province</t>
  </si>
  <si>
    <t>91360111MA397DUG61</t>
  </si>
  <si>
    <t>Shen zhen Forwards(深圳福威智)</t>
  </si>
  <si>
    <t>(CKD)NB3016_Manual_Saddle-stitched_148x105mm_80g semi-woodfree paper_1C_NA_BP18348 X515E USERS MANUAL_V2.0_15060-10KS0100_FORWARDS</t>
  </si>
  <si>
    <t>91440300715200890T</t>
  </si>
  <si>
    <t>228 Putian Road, Weiting Town, Suzhou Industrial Park</t>
  </si>
  <si>
    <t>NB3016_Keyboard film_360.6*234.2mm_PE 15g_PP 35g_ANTI-DUST_WOOL-SHEET_15010-0004T200</t>
  </si>
  <si>
    <t>9132059469788401XB</t>
  </si>
  <si>
    <t>01-19</t>
  </si>
  <si>
    <t>19 PLT</t>
  </si>
  <si>
    <t>NCBD361400039</t>
  </si>
  <si>
    <t>NCBD361400045</t>
  </si>
  <si>
    <t>NCBD361400046</t>
  </si>
  <si>
    <t>NCBD361400064</t>
  </si>
  <si>
    <t>NCBD361400066</t>
  </si>
  <si>
    <t>NCBD361400080</t>
  </si>
  <si>
    <t>NCBD361400169</t>
  </si>
  <si>
    <t>NCBD361400049</t>
  </si>
  <si>
    <t>NCBD361400052</t>
  </si>
  <si>
    <t>NCBD361400054</t>
  </si>
  <si>
    <t>NCBD361400059</t>
  </si>
  <si>
    <t>NCBD361400061</t>
  </si>
  <si>
    <t>NCBD361400097</t>
  </si>
  <si>
    <t>NCBD360600041</t>
  </si>
  <si>
    <t>NCBD360600042</t>
  </si>
  <si>
    <t>NCBD360600044</t>
  </si>
  <si>
    <t>NCBD360600045</t>
  </si>
  <si>
    <t>NCBD361400148</t>
  </si>
  <si>
    <t>NCBD361400154</t>
  </si>
  <si>
    <t>11230100544-2</t>
  </si>
  <si>
    <t>11230100544-1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</si>
</sst>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-* #,##0.00_-;\-* #,##0.00_-;_-* &quot;-&quot;??_-;_-@_-"/>
    <numFmt numFmtId="165" formatCode="#,##0.0000_);[Red]\(#,##0.0000\)"/>
    <numFmt numFmtId="166" formatCode="0_);[Red]\(0\)"/>
    <numFmt numFmtId="167" formatCode="0.00_);[Red]\(0.00\)"/>
    <numFmt numFmtId="168" formatCode="#,##0.00000_);[Red]\(#,##0.00000\)"/>
    <numFmt numFmtId="169" formatCode="0.000000_);[Red]\(0.000000\)"/>
    <numFmt numFmtId="170" formatCode="_-* #,##0_-;\-* #,##0_-;_-* &quot;-&quot;??_-;_-@_-"/>
    <numFmt numFmtId="171" formatCode="0.00_ &quot;KG&quot;"/>
    <numFmt numFmtId="172" formatCode="General&quot;KG&quot;"/>
    <numFmt numFmtId="173" formatCode="0_ "/>
    <numFmt numFmtId="174" formatCode="0.000"/>
    <numFmt numFmtId="175" formatCode="0.00000"/>
    <numFmt numFmtId="176" formatCode="0.0"/>
    <numFmt numFmtId="177" formatCode="0.000000000"/>
  </numFmts>
  <fonts count="43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b/>
      <sz val="11"/>
      <name val="Arial"/>
      <family val="2"/>
    </font>
    <font>
      <sz val="9"/>
      <name val="Calibri"/>
      <family val="2"/>
      <charset val="136"/>
      <scheme val="minor"/>
    </font>
    <font>
      <sz val="9"/>
      <name val="新細明體"/>
      <family val="1"/>
    </font>
    <font>
      <sz val="10"/>
      <name val="Helv"/>
      <family val="2"/>
    </font>
    <font>
      <sz val="10"/>
      <color indexed="8"/>
      <name val="Arial"/>
      <family val="2"/>
    </font>
    <font>
      <sz val="12"/>
      <name val="新細明體"/>
      <family val="1"/>
    </font>
    <font>
      <b/>
      <u/>
      <sz val="18"/>
      <name val="Arial"/>
      <family val="2"/>
    </font>
    <font>
      <sz val="9"/>
      <name val="宋体"/>
      <family val="3"/>
      <charset val="136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indexed="8"/>
      <name val="新細明體"/>
      <family val="1"/>
    </font>
    <font>
      <sz val="11"/>
      <color indexed="8"/>
      <name val="Arial"/>
      <family val="2"/>
    </font>
    <font>
      <sz val="9"/>
      <name val="新細明體"/>
      <family val="1"/>
      <charset val="136"/>
    </font>
    <font>
      <sz val="12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Calibri"/>
      <family val="2"/>
    </font>
    <font>
      <b/>
      <sz val="10"/>
      <color indexed="8"/>
      <name val="Times New Roman"/>
      <family val="1"/>
    </font>
    <font>
      <sz val="11"/>
      <name val="新細明體"/>
      <family val="1"/>
    </font>
    <font>
      <sz val="11"/>
      <color indexed="8"/>
      <name val="Times New Roman"/>
      <family val="1"/>
    </font>
    <font>
      <b/>
      <sz val="12"/>
      <color indexed="8"/>
      <name val="Calibri"/>
      <family val="2"/>
    </font>
    <font>
      <sz val="11"/>
      <name val="Cambria"/>
      <family val="1"/>
    </font>
    <font>
      <b/>
      <sz val="10"/>
      <name val="Arial"/>
      <family val="2"/>
    </font>
    <font>
      <b/>
      <sz val="12"/>
      <name val="Arial"/>
      <family val="2"/>
    </font>
    <font>
      <sz val="12"/>
      <name val="宋体"/>
      <charset val="136"/>
    </font>
    <font>
      <b/>
      <u/>
      <sz val="20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i/>
      <sz val="11"/>
      <color indexed="8"/>
      <name val="Arial"/>
      <family val="2"/>
    </font>
    <font>
      <sz val="12"/>
      <color indexed="8"/>
      <name val="Calibri"/>
      <family val="2"/>
    </font>
    <font>
      <sz val="12"/>
      <name val="Arial"/>
      <family val="2"/>
    </font>
    <font>
      <b/>
      <sz val="11"/>
      <name val="Cambria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</font>
    <font>
      <b/>
      <sz val="11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2" fillId="0" borderId="0"/>
    <xf numFmtId="0" fontId="6" fillId="0" borderId="0"/>
    <xf numFmtId="0" fontId="8" fillId="0" borderId="0"/>
    <xf numFmtId="164" fontId="14" fillId="0" borderId="0" applyFont="0" applyFill="0" applyBorder="0" applyAlignment="0" applyProtection="0">
      <alignment vertical="center"/>
    </xf>
    <xf numFmtId="0" fontId="18" fillId="0" borderId="0"/>
    <xf numFmtId="0" fontId="8" fillId="0" borderId="0"/>
    <xf numFmtId="0" fontId="8" fillId="0" borderId="0">
      <alignment vertical="center"/>
    </xf>
    <xf numFmtId="0" fontId="6" fillId="0" borderId="0"/>
    <xf numFmtId="0" fontId="6" fillId="0" borderId="0"/>
    <xf numFmtId="0" fontId="28" fillId="0" borderId="0"/>
  </cellStyleXfs>
  <cellXfs count="173">
    <xf numFmtId="0" fontId="0" fillId="0" borderId="0" xfId="0">
      <alignment vertical="center"/>
    </xf>
    <xf numFmtId="0" fontId="3" fillId="0" borderId="0" xfId="2" applyFont="1" applyFill="1" applyAlignment="1">
      <alignment horizontal="left"/>
    </xf>
    <xf numFmtId="0" fontId="3" fillId="2" borderId="0" xfId="3" applyFont="1" applyFill="1" applyAlignment="1">
      <alignment vertical="center"/>
    </xf>
    <xf numFmtId="0" fontId="3" fillId="2" borderId="0" xfId="3" applyFont="1" applyFill="1" applyAlignment="1">
      <alignment vertical="center" wrapText="1"/>
    </xf>
    <xf numFmtId="0" fontId="3" fillId="2" borderId="0" xfId="3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1" fillId="2" borderId="0" xfId="4" applyFont="1" applyFill="1" applyAlignment="1">
      <alignment vertical="center"/>
    </xf>
    <xf numFmtId="0" fontId="3" fillId="2" borderId="0" xfId="4" applyFont="1" applyFill="1" applyAlignment="1">
      <alignment horizontal="right" vertical="center"/>
    </xf>
    <xf numFmtId="0" fontId="3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 wrapText="1"/>
    </xf>
    <xf numFmtId="165" fontId="3" fillId="2" borderId="0" xfId="4" applyNumberFormat="1" applyFont="1" applyFill="1" applyAlignment="1">
      <alignment horizontal="right" vertical="center"/>
    </xf>
    <xf numFmtId="166" fontId="3" fillId="2" borderId="0" xfId="4" quotePrefix="1" applyNumberFormat="1" applyFont="1" applyFill="1" applyAlignment="1">
      <alignment horizontal="left" vertical="center" wrapText="1"/>
    </xf>
    <xf numFmtId="0" fontId="12" fillId="2" borderId="0" xfId="4" applyFont="1" applyFill="1" applyAlignment="1">
      <alignment vertical="center"/>
    </xf>
    <xf numFmtId="14" fontId="3" fillId="0" borderId="0" xfId="4" applyNumberFormat="1" applyFont="1" applyFill="1" applyAlignment="1">
      <alignment horizontal="left" vertical="center"/>
    </xf>
    <xf numFmtId="167" fontId="15" fillId="0" borderId="0" xfId="5" applyNumberFormat="1" applyFont="1" applyAlignment="1">
      <alignment horizontal="center" vertical="center"/>
    </xf>
    <xf numFmtId="167" fontId="3" fillId="2" borderId="0" xfId="4" applyNumberFormat="1" applyFont="1" applyFill="1" applyAlignment="1">
      <alignment vertical="center" wrapText="1"/>
    </xf>
    <xf numFmtId="0" fontId="12" fillId="2" borderId="0" xfId="4" applyFont="1" applyFill="1" applyAlignment="1">
      <alignment horizontal="right" vertical="center"/>
    </xf>
    <xf numFmtId="0" fontId="12" fillId="2" borderId="0" xfId="4" applyFont="1" applyFill="1" applyAlignment="1">
      <alignment horizontal="center" vertical="center"/>
    </xf>
    <xf numFmtId="167" fontId="3" fillId="2" borderId="0" xfId="2" applyNumberFormat="1" applyFont="1" applyFill="1" applyAlignment="1">
      <alignment vertical="center"/>
    </xf>
    <xf numFmtId="0" fontId="3" fillId="2" borderId="0" xfId="4" applyFont="1" applyFill="1" applyAlignment="1">
      <alignment horizontal="center" vertical="center"/>
    </xf>
    <xf numFmtId="164" fontId="12" fillId="2" borderId="0" xfId="4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19" fillId="0" borderId="0" xfId="6" applyFont="1" applyFill="1"/>
    <xf numFmtId="0" fontId="20" fillId="0" borderId="0" xfId="6" applyFont="1" applyFill="1"/>
    <xf numFmtId="0" fontId="21" fillId="0" borderId="0" xfId="6" applyFont="1" applyFill="1" applyAlignment="1">
      <alignment horizontal="center" vertical="center"/>
    </xf>
    <xf numFmtId="0" fontId="22" fillId="0" borderId="0" xfId="7" applyFont="1" applyFill="1" applyAlignment="1">
      <alignment horizontal="left" vertical="center"/>
    </xf>
    <xf numFmtId="0" fontId="22" fillId="0" borderId="0" xfId="7" applyFont="1" applyFill="1" applyAlignment="1">
      <alignment horizontal="center" vertical="center"/>
    </xf>
    <xf numFmtId="168" fontId="23" fillId="0" borderId="0" xfId="6" applyNumberFormat="1" applyFont="1" applyFill="1" applyAlignment="1">
      <alignment vertical="center"/>
    </xf>
    <xf numFmtId="0" fontId="8" fillId="0" borderId="0" xfId="7" applyFont="1" applyFill="1" applyAlignment="1">
      <alignment vertical="center"/>
    </xf>
    <xf numFmtId="0" fontId="20" fillId="3" borderId="1" xfId="8" applyFont="1" applyFill="1" applyBorder="1" applyAlignment="1">
      <alignment horizontal="center" vertical="center"/>
    </xf>
    <xf numFmtId="166" fontId="20" fillId="3" borderId="1" xfId="8" applyNumberFormat="1" applyFont="1" applyFill="1" applyBorder="1" applyAlignment="1">
      <alignment horizontal="center" vertical="center"/>
    </xf>
    <xf numFmtId="0" fontId="24" fillId="3" borderId="1" xfId="8" applyFont="1" applyFill="1" applyBorder="1" applyAlignment="1">
      <alignment horizontal="center" vertical="center"/>
    </xf>
    <xf numFmtId="166" fontId="20" fillId="3" borderId="1" xfId="7" applyNumberFormat="1" applyFont="1" applyFill="1" applyBorder="1" applyAlignment="1">
      <alignment horizontal="center" vertical="center"/>
    </xf>
    <xf numFmtId="169" fontId="20" fillId="3" borderId="1" xfId="7" applyNumberFormat="1" applyFont="1" applyFill="1" applyBorder="1" applyAlignment="1">
      <alignment horizontal="center" vertical="center"/>
    </xf>
    <xf numFmtId="3" fontId="20" fillId="3" borderId="1" xfId="7" applyNumberFormat="1" applyFont="1" applyFill="1" applyBorder="1" applyAlignment="1">
      <alignment horizontal="center" vertical="center"/>
    </xf>
    <xf numFmtId="0" fontId="20" fillId="4" borderId="0" xfId="7" applyFont="1" applyFill="1" applyBorder="1" applyAlignment="1">
      <alignment horizontal="center" vertical="center"/>
    </xf>
    <xf numFmtId="0" fontId="20" fillId="4" borderId="0" xfId="7" applyFont="1" applyFill="1" applyAlignment="1">
      <alignment horizontal="center" vertical="center"/>
    </xf>
    <xf numFmtId="0" fontId="17" fillId="0" borderId="0" xfId="7" applyFont="1" applyFill="1" applyAlignment="1">
      <alignment vertical="center"/>
    </xf>
    <xf numFmtId="0" fontId="26" fillId="2" borderId="0" xfId="10" applyFont="1" applyFill="1" applyAlignment="1">
      <alignment horizontal="left" vertical="center"/>
    </xf>
    <xf numFmtId="0" fontId="0" fillId="0" borderId="0" xfId="0" applyAlignment="1">
      <alignment vertical="center"/>
    </xf>
    <xf numFmtId="0" fontId="8" fillId="0" borderId="0" xfId="7" applyFont="1" applyFill="1" applyAlignment="1">
      <alignment horizontal="left" vertical="center"/>
    </xf>
    <xf numFmtId="168" fontId="8" fillId="0" borderId="0" xfId="7" applyNumberFormat="1" applyFont="1" applyFill="1" applyAlignment="1">
      <alignment vertical="center"/>
    </xf>
    <xf numFmtId="0" fontId="26" fillId="0" borderId="0" xfId="2" applyFont="1" applyFill="1" applyAlignment="1">
      <alignment horizontal="left"/>
    </xf>
    <xf numFmtId="0" fontId="26" fillId="2" borderId="0" xfId="3" applyFont="1" applyFill="1" applyAlignment="1">
      <alignment vertical="center"/>
    </xf>
    <xf numFmtId="0" fontId="26" fillId="2" borderId="0" xfId="3" applyFont="1" applyFill="1" applyAlignment="1">
      <alignment vertical="center" wrapText="1"/>
    </xf>
    <xf numFmtId="166" fontId="26" fillId="2" borderId="0" xfId="3" applyNumberFormat="1" applyFont="1" applyFill="1" applyAlignment="1">
      <alignment vertical="center" wrapText="1"/>
    </xf>
    <xf numFmtId="167" fontId="26" fillId="2" borderId="0" xfId="3" applyNumberFormat="1" applyFont="1" applyFill="1" applyAlignment="1">
      <alignment vertical="center" wrapText="1"/>
    </xf>
    <xf numFmtId="0" fontId="26" fillId="2" borderId="0" xfId="3" applyFont="1" applyFill="1" applyAlignment="1">
      <alignment horizontal="center" vertical="center"/>
    </xf>
    <xf numFmtId="169" fontId="11" fillId="2" borderId="0" xfId="11" applyNumberFormat="1" applyFont="1" applyFill="1"/>
    <xf numFmtId="0" fontId="7" fillId="0" borderId="0" xfId="0" applyFont="1" applyAlignment="1">
      <alignment horizontal="left" vertical="center"/>
    </xf>
    <xf numFmtId="0" fontId="29" fillId="2" borderId="0" xfId="4" applyFont="1" applyFill="1" applyAlignment="1">
      <alignment vertical="center"/>
    </xf>
    <xf numFmtId="0" fontId="26" fillId="2" borderId="0" xfId="4" applyFont="1" applyFill="1" applyAlignment="1">
      <alignment horizontal="right" vertical="center"/>
    </xf>
    <xf numFmtId="0" fontId="26" fillId="2" borderId="0" xfId="4" applyFont="1" applyFill="1" applyAlignment="1">
      <alignment horizontal="left" vertical="center"/>
    </xf>
    <xf numFmtId="0" fontId="26" fillId="2" borderId="0" xfId="4" applyFont="1" applyFill="1" applyAlignment="1">
      <alignment horizontal="center" vertical="center" wrapText="1"/>
    </xf>
    <xf numFmtId="167" fontId="11" fillId="2" borderId="0" xfId="4" applyNumberFormat="1" applyFont="1" applyFill="1" applyAlignment="1">
      <alignment vertical="center"/>
    </xf>
    <xf numFmtId="0" fontId="11" fillId="2" borderId="0" xfId="4" applyFont="1" applyFill="1" applyAlignment="1">
      <alignment horizontal="left" vertical="center"/>
    </xf>
    <xf numFmtId="167" fontId="7" fillId="0" borderId="0" xfId="5" applyNumberFormat="1" applyFont="1" applyAlignment="1">
      <alignment horizontal="center" vertical="center"/>
    </xf>
    <xf numFmtId="0" fontId="11" fillId="2" borderId="0" xfId="4" applyFont="1" applyFill="1" applyAlignment="1">
      <alignment horizontal="right" vertical="center"/>
    </xf>
    <xf numFmtId="0" fontId="11" fillId="2" borderId="0" xfId="4" applyFont="1" applyFill="1" applyAlignment="1">
      <alignment horizontal="center" vertical="center"/>
    </xf>
    <xf numFmtId="167" fontId="26" fillId="2" borderId="0" xfId="2" applyNumberFormat="1" applyFont="1" applyFill="1" applyAlignment="1">
      <alignment vertical="center"/>
    </xf>
    <xf numFmtId="0" fontId="26" fillId="2" borderId="0" xfId="4" applyFont="1" applyFill="1" applyAlignment="1">
      <alignment horizontal="center" vertical="center"/>
    </xf>
    <xf numFmtId="164" fontId="11" fillId="2" borderId="0" xfId="4" applyNumberFormat="1" applyFont="1" applyFill="1" applyAlignment="1">
      <alignment horizontal="center" vertical="center"/>
    </xf>
    <xf numFmtId="169" fontId="31" fillId="0" borderId="0" xfId="6" applyNumberFormat="1" applyFont="1" applyFill="1" applyAlignment="1">
      <alignment horizontal="center"/>
    </xf>
    <xf numFmtId="166" fontId="31" fillId="0" borderId="0" xfId="6" applyNumberFormat="1" applyFont="1" applyFill="1" applyAlignment="1">
      <alignment horizontal="center"/>
    </xf>
    <xf numFmtId="167" fontId="19" fillId="0" borderId="0" xfId="6" applyNumberFormat="1" applyFont="1" applyFill="1" applyAlignment="1">
      <alignment horizontal="left"/>
    </xf>
    <xf numFmtId="169" fontId="23" fillId="0" borderId="0" xfId="6" applyNumberFormat="1" applyFont="1" applyFill="1" applyAlignment="1">
      <alignment vertical="center"/>
    </xf>
    <xf numFmtId="166" fontId="22" fillId="0" borderId="0" xfId="7" applyNumberFormat="1" applyFont="1" applyFill="1" applyAlignment="1">
      <alignment horizontal="center" vertical="center"/>
    </xf>
    <xf numFmtId="167" fontId="22" fillId="0" borderId="0" xfId="7" applyNumberFormat="1" applyFont="1" applyFill="1" applyAlignment="1">
      <alignment horizontal="left" vertical="center"/>
    </xf>
    <xf numFmtId="169" fontId="20" fillId="3" borderId="3" xfId="8" applyNumberFormat="1" applyFont="1" applyFill="1" applyBorder="1" applyAlignment="1">
      <alignment horizontal="left" vertical="center"/>
    </xf>
    <xf numFmtId="166" fontId="20" fillId="3" borderId="1" xfId="8" applyNumberFormat="1" applyFont="1" applyFill="1" applyBorder="1" applyAlignment="1">
      <alignment horizontal="left" vertical="center"/>
    </xf>
    <xf numFmtId="167" fontId="20" fillId="3" borderId="1" xfId="7" applyNumberFormat="1" applyFont="1" applyFill="1" applyBorder="1" applyAlignment="1">
      <alignment horizontal="left" vertical="center"/>
    </xf>
    <xf numFmtId="169" fontId="8" fillId="0" borderId="0" xfId="7" applyNumberFormat="1" applyFont="1" applyFill="1" applyAlignment="1">
      <alignment vertical="center"/>
    </xf>
    <xf numFmtId="166" fontId="8" fillId="0" borderId="0" xfId="7" applyNumberFormat="1" applyFont="1" applyFill="1" applyAlignment="1">
      <alignment vertical="center"/>
    </xf>
    <xf numFmtId="167" fontId="8" fillId="0" borderId="0" xfId="7" applyNumberFormat="1" applyFont="1" applyFill="1" applyAlignment="1">
      <alignment horizontal="left" vertical="center"/>
    </xf>
    <xf numFmtId="0" fontId="36" fillId="0" borderId="0" xfId="0" applyFont="1" applyFill="1" applyAlignment="1"/>
    <xf numFmtId="0" fontId="20" fillId="0" borderId="0" xfId="7" applyFont="1" applyFill="1" applyBorder="1" applyAlignment="1">
      <alignment horizontal="center" vertical="center"/>
    </xf>
    <xf numFmtId="0" fontId="20" fillId="0" borderId="0" xfId="7" applyFont="1" applyFill="1" applyAlignment="1">
      <alignment horizontal="center" vertical="center"/>
    </xf>
    <xf numFmtId="167" fontId="3" fillId="0" borderId="0" xfId="4" applyNumberFormat="1" applyFont="1" applyFill="1" applyAlignment="1">
      <alignment vertical="center" wrapText="1"/>
    </xf>
    <xf numFmtId="167" fontId="3" fillId="0" borderId="0" xfId="2" applyNumberFormat="1" applyFont="1" applyFill="1" applyAlignment="1">
      <alignment vertical="center"/>
    </xf>
    <xf numFmtId="171" fontId="27" fillId="0" borderId="0" xfId="10" applyNumberFormat="1" applyFont="1" applyFill="1" applyAlignment="1">
      <alignment horizontal="left" vertical="center"/>
    </xf>
    <xf numFmtId="172" fontId="27" fillId="0" borderId="0" xfId="10" applyNumberFormat="1" applyFont="1" applyFill="1" applyAlignment="1">
      <alignment horizontal="left" vertical="center"/>
    </xf>
    <xf numFmtId="0" fontId="3" fillId="3" borderId="1" xfId="7" applyFont="1" applyFill="1" applyBorder="1" applyAlignment="1">
      <alignment horizontal="center" vertical="center"/>
    </xf>
    <xf numFmtId="0" fontId="20" fillId="0" borderId="4" xfId="9" applyFont="1" applyFill="1" applyBorder="1" applyAlignment="1">
      <alignment horizontal="left" vertical="center"/>
    </xf>
    <xf numFmtId="0" fontId="24" fillId="0" borderId="4" xfId="9" applyFont="1" applyFill="1" applyBorder="1" applyAlignment="1">
      <alignment vertical="center"/>
    </xf>
    <xf numFmtId="170" fontId="25" fillId="2" borderId="5" xfId="1" applyNumberFormat="1" applyFont="1" applyFill="1" applyBorder="1" applyAlignment="1">
      <alignment horizontal="right" vertical="center"/>
    </xf>
    <xf numFmtId="38" fontId="20" fillId="0" borderId="4" xfId="9" applyNumberFormat="1" applyFont="1" applyFill="1" applyBorder="1" applyAlignment="1">
      <alignment vertical="center"/>
    </xf>
    <xf numFmtId="164" fontId="20" fillId="0" borderId="4" xfId="1" applyFont="1" applyFill="1" applyBorder="1" applyAlignment="1">
      <alignment vertical="center"/>
    </xf>
    <xf numFmtId="0" fontId="20" fillId="0" borderId="4" xfId="9" applyFont="1" applyFill="1" applyBorder="1" applyAlignment="1">
      <alignment vertical="center"/>
    </xf>
    <xf numFmtId="170" fontId="37" fillId="2" borderId="5" xfId="1" applyNumberFormat="1" applyFont="1" applyFill="1" applyBorder="1" applyAlignment="1">
      <alignment horizontal="right" vertical="center"/>
    </xf>
    <xf numFmtId="167" fontId="20" fillId="0" borderId="5" xfId="7" applyNumberFormat="1" applyFont="1" applyFill="1" applyBorder="1" applyAlignment="1">
      <alignment horizontal="center" vertical="center"/>
    </xf>
    <xf numFmtId="0" fontId="17" fillId="0" borderId="4" xfId="7" applyFont="1" applyFill="1" applyBorder="1" applyAlignment="1">
      <alignment vertical="center"/>
    </xf>
    <xf numFmtId="0" fontId="20" fillId="0" borderId="4" xfId="9" applyFont="1" applyBorder="1" applyAlignment="1">
      <alignment horizontal="left" vertical="center"/>
    </xf>
    <xf numFmtId="0" fontId="24" fillId="0" borderId="4" xfId="9" applyFont="1" applyBorder="1" applyAlignment="1">
      <alignment vertical="center"/>
    </xf>
    <xf numFmtId="38" fontId="20" fillId="0" borderId="4" xfId="9" applyNumberFormat="1" applyFont="1" applyBorder="1" applyAlignment="1">
      <alignment vertical="center"/>
    </xf>
    <xf numFmtId="0" fontId="17" fillId="0" borderId="0" xfId="7" applyFont="1" applyAlignment="1">
      <alignment vertical="center"/>
    </xf>
    <xf numFmtId="0" fontId="32" fillId="0" borderId="0" xfId="6" applyFont="1" applyAlignment="1">
      <alignment horizontal="left" vertical="center"/>
    </xf>
    <xf numFmtId="0" fontId="33" fillId="0" borderId="0" xfId="7" applyFont="1" applyAlignment="1">
      <alignment vertical="center"/>
    </xf>
    <xf numFmtId="38" fontId="12" fillId="0" borderId="0" xfId="7" applyNumberFormat="1" applyFont="1" applyAlignment="1">
      <alignment vertical="center"/>
    </xf>
    <xf numFmtId="38" fontId="20" fillId="0" borderId="0" xfId="9" applyNumberFormat="1" applyFont="1" applyAlignment="1">
      <alignment vertical="center"/>
    </xf>
    <xf numFmtId="169" fontId="32" fillId="0" borderId="0" xfId="6" applyNumberFormat="1" applyFont="1" applyAlignment="1">
      <alignment vertical="center"/>
    </xf>
    <xf numFmtId="166" fontId="12" fillId="0" borderId="0" xfId="9" applyNumberFormat="1" applyFont="1" applyAlignment="1">
      <alignment vertical="center"/>
    </xf>
    <xf numFmtId="167" fontId="34" fillId="0" borderId="0" xfId="6" applyNumberFormat="1" applyFont="1" applyAlignment="1">
      <alignment horizontal="left" vertical="center"/>
    </xf>
    <xf numFmtId="0" fontId="8" fillId="0" borderId="0" xfId="7" applyAlignment="1">
      <alignment vertical="center"/>
    </xf>
    <xf numFmtId="0" fontId="17" fillId="0" borderId="0" xfId="8" applyFont="1" applyAlignment="1">
      <alignment horizontal="left" vertical="center"/>
    </xf>
    <xf numFmtId="0" fontId="24" fillId="0" borderId="2" xfId="9" applyFont="1" applyBorder="1" applyAlignment="1">
      <alignment vertical="center"/>
    </xf>
    <xf numFmtId="38" fontId="17" fillId="0" borderId="0" xfId="8" applyNumberFormat="1" applyFont="1">
      <alignment vertical="center"/>
    </xf>
    <xf numFmtId="0" fontId="30" fillId="0" borderId="0" xfId="0" applyFont="1">
      <alignment vertical="center"/>
    </xf>
    <xf numFmtId="169" fontId="17" fillId="0" borderId="0" xfId="7" applyNumberFormat="1" applyFont="1" applyAlignment="1">
      <alignment vertical="center"/>
    </xf>
    <xf numFmtId="166" fontId="17" fillId="0" borderId="0" xfId="9" applyNumberFormat="1" applyFont="1" applyAlignment="1">
      <alignment vertical="center"/>
    </xf>
    <xf numFmtId="167" fontId="17" fillId="0" borderId="0" xfId="9" applyNumberFormat="1" applyFont="1" applyAlignment="1">
      <alignment horizontal="left" vertical="center"/>
    </xf>
    <xf numFmtId="49" fontId="35" fillId="0" borderId="0" xfId="8" applyNumberFormat="1" applyFont="1">
      <alignment vertical="center"/>
    </xf>
    <xf numFmtId="169" fontId="30" fillId="0" borderId="0" xfId="0" applyNumberFormat="1" applyFont="1">
      <alignment vertical="center"/>
    </xf>
    <xf numFmtId="0" fontId="17" fillId="0" borderId="0" xfId="7" applyFont="1" applyAlignment="1">
      <alignment horizontal="left" vertical="center"/>
    </xf>
    <xf numFmtId="0" fontId="17" fillId="0" borderId="0" xfId="9" applyFont="1" applyAlignment="1">
      <alignment vertical="center"/>
    </xf>
    <xf numFmtId="168" fontId="17" fillId="0" borderId="0" xfId="9" applyNumberFormat="1" applyFont="1" applyAlignment="1">
      <alignment vertical="center"/>
    </xf>
    <xf numFmtId="169" fontId="17" fillId="0" borderId="0" xfId="9" applyNumberFormat="1" applyFont="1" applyAlignment="1">
      <alignment vertical="center"/>
    </xf>
    <xf numFmtId="0" fontId="17" fillId="0" borderId="0" xfId="0" applyFont="1" applyAlignment="1">
      <alignment horizontal="left" vertical="center"/>
    </xf>
    <xf numFmtId="0" fontId="17" fillId="0" borderId="0" xfId="9" applyFont="1" applyAlignment="1">
      <alignment horizontal="left" vertical="center"/>
    </xf>
    <xf numFmtId="0" fontId="17" fillId="0" borderId="0" xfId="0" applyFont="1">
      <alignment vertical="center"/>
    </xf>
    <xf numFmtId="168" fontId="17" fillId="0" borderId="0" xfId="7" applyNumberFormat="1" applyFont="1" applyAlignment="1">
      <alignment vertical="center"/>
    </xf>
    <xf numFmtId="0" fontId="8" fillId="0" borderId="0" xfId="7" applyAlignment="1">
      <alignment horizontal="left" vertical="center"/>
    </xf>
    <xf numFmtId="168" fontId="8" fillId="0" borderId="0" xfId="7" applyNumberFormat="1" applyAlignment="1">
      <alignment vertical="center"/>
    </xf>
    <xf numFmtId="169" fontId="8" fillId="0" borderId="0" xfId="7" applyNumberFormat="1" applyAlignment="1">
      <alignment vertical="center"/>
    </xf>
    <xf numFmtId="166" fontId="8" fillId="0" borderId="0" xfId="7" applyNumberFormat="1" applyAlignment="1">
      <alignment vertical="center"/>
    </xf>
    <xf numFmtId="167" fontId="8" fillId="0" borderId="0" xfId="7" applyNumberFormat="1" applyAlignment="1">
      <alignment horizontal="left" vertical="center"/>
    </xf>
    <xf numFmtId="0" fontId="38" fillId="0" borderId="1" xfId="0" applyFont="1" applyBorder="1">
      <alignment vertical="center"/>
    </xf>
    <xf numFmtId="167" fontId="39" fillId="0" borderId="1" xfId="7" applyNumberFormat="1" applyFont="1" applyFill="1" applyBorder="1" applyAlignment="1">
      <alignment horizontal="center" vertical="center"/>
    </xf>
    <xf numFmtId="0" fontId="39" fillId="0" borderId="0" xfId="7" applyFont="1" applyFill="1" applyAlignment="1">
      <alignment horizontal="center" vertical="center"/>
    </xf>
    <xf numFmtId="0" fontId="39" fillId="0" borderId="1" xfId="0" applyFont="1" applyBorder="1">
      <alignment vertical="center"/>
    </xf>
    <xf numFmtId="175" fontId="38" fillId="0" borderId="1" xfId="0" applyNumberFormat="1" applyFont="1" applyBorder="1">
      <alignment vertical="center"/>
    </xf>
    <xf numFmtId="0" fontId="40" fillId="0" borderId="1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left" vertical="center"/>
    </xf>
    <xf numFmtId="174" fontId="40" fillId="0" borderId="1" xfId="0" applyNumberFormat="1" applyFont="1" applyFill="1" applyBorder="1" applyAlignment="1">
      <alignment horizontal="center" vertical="center"/>
    </xf>
    <xf numFmtId="164" fontId="37" fillId="2" borderId="5" xfId="1" applyFont="1" applyFill="1" applyBorder="1" applyAlignment="1">
      <alignment horizontal="right" vertical="center"/>
    </xf>
    <xf numFmtId="164" fontId="20" fillId="0" borderId="5" xfId="1" applyFont="1" applyFill="1" applyBorder="1" applyAlignment="1">
      <alignment horizontal="center" vertical="center"/>
    </xf>
    <xf numFmtId="0" fontId="41" fillId="3" borderId="1" xfId="8" applyFont="1" applyFill="1" applyBorder="1" applyAlignment="1">
      <alignment horizontal="center" vertical="center"/>
    </xf>
    <xf numFmtId="166" fontId="41" fillId="3" borderId="1" xfId="8" applyNumberFormat="1" applyFont="1" applyFill="1" applyBorder="1" applyAlignment="1">
      <alignment horizontal="center" vertical="center"/>
    </xf>
    <xf numFmtId="0" fontId="42" fillId="3" borderId="1" xfId="8" applyFont="1" applyFill="1" applyBorder="1" applyAlignment="1">
      <alignment horizontal="center" vertical="center"/>
    </xf>
    <xf numFmtId="166" fontId="41" fillId="3" borderId="1" xfId="7" applyNumberFormat="1" applyFont="1" applyFill="1" applyBorder="1" applyAlignment="1">
      <alignment horizontal="center" vertical="center"/>
    </xf>
    <xf numFmtId="3" fontId="41" fillId="3" borderId="1" xfId="7" applyNumberFormat="1" applyFont="1" applyFill="1" applyBorder="1" applyAlignment="1">
      <alignment horizontal="center" vertical="center"/>
    </xf>
    <xf numFmtId="169" fontId="41" fillId="3" borderId="3" xfId="8" applyNumberFormat="1" applyFont="1" applyFill="1" applyBorder="1" applyAlignment="1">
      <alignment horizontal="left" vertical="center"/>
    </xf>
    <xf numFmtId="166" fontId="41" fillId="3" borderId="1" xfId="8" applyNumberFormat="1" applyFont="1" applyFill="1" applyBorder="1" applyAlignment="1">
      <alignment horizontal="left" vertical="center"/>
    </xf>
    <xf numFmtId="167" fontId="41" fillId="3" borderId="1" xfId="7" applyNumberFormat="1" applyFont="1" applyFill="1" applyBorder="1" applyAlignment="1">
      <alignment horizontal="left" vertical="center"/>
    </xf>
    <xf numFmtId="0" fontId="41" fillId="0" borderId="1" xfId="0" applyFont="1" applyBorder="1" applyAlignment="1">
      <alignment vertical="top"/>
    </xf>
    <xf numFmtId="0" fontId="41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horizontal="left" vertical="center"/>
    </xf>
    <xf numFmtId="2" fontId="41" fillId="0" borderId="1" xfId="0" applyNumberFormat="1" applyFont="1" applyBorder="1" applyAlignment="1">
      <alignment horizontal="center" vertical="center"/>
    </xf>
    <xf numFmtId="176" fontId="41" fillId="0" borderId="1" xfId="0" applyNumberFormat="1" applyFont="1" applyBorder="1" applyAlignment="1">
      <alignment horizontal="center" vertical="center"/>
    </xf>
    <xf numFmtId="170" fontId="8" fillId="0" borderId="0" xfId="7" applyNumberFormat="1" applyFont="1" applyFill="1" applyAlignment="1">
      <alignment vertical="center"/>
    </xf>
    <xf numFmtId="177" fontId="8" fillId="0" borderId="0" xfId="7" applyNumberFormat="1" applyFont="1" applyFill="1" applyAlignment="1">
      <alignment horizontal="left" vertical="center"/>
    </xf>
    <xf numFmtId="172" fontId="8" fillId="0" borderId="0" xfId="7" applyNumberFormat="1" applyFont="1" applyFill="1" applyAlignment="1">
      <alignment horizontal="left" vertical="center"/>
    </xf>
    <xf numFmtId="0" fontId="9" fillId="2" borderId="0" xfId="4" applyFont="1" applyFill="1" applyAlignment="1">
      <alignment horizontal="center" vertical="center"/>
    </xf>
    <xf numFmtId="173" fontId="38" fillId="0" borderId="1" xfId="0" applyNumberFormat="1" applyFont="1" applyBorder="1" applyAlignment="1">
      <alignment horizontal="center" vertical="center" wrapText="1"/>
    </xf>
    <xf numFmtId="173" fontId="38" fillId="0" borderId="1" xfId="0" applyNumberFormat="1" applyFont="1" applyBorder="1" applyAlignment="1">
      <alignment horizontal="center" vertical="center"/>
    </xf>
    <xf numFmtId="1" fontId="39" fillId="0" borderId="1" xfId="8" quotePrefix="1" applyNumberFormat="1" applyFont="1" applyFill="1" applyBorder="1" applyAlignment="1">
      <alignment horizontal="center" vertical="center"/>
    </xf>
    <xf numFmtId="1" fontId="39" fillId="0" borderId="1" xfId="8" applyNumberFormat="1" applyFont="1" applyFill="1" applyBorder="1" applyAlignment="1">
      <alignment horizontal="center" vertical="center"/>
    </xf>
    <xf numFmtId="166" fontId="40" fillId="0" borderId="6" xfId="8" applyNumberFormat="1" applyFont="1" applyFill="1" applyBorder="1" applyAlignment="1">
      <alignment horizontal="center" vertical="center" wrapText="1"/>
    </xf>
    <xf numFmtId="166" fontId="40" fillId="0" borderId="7" xfId="8" applyNumberFormat="1" applyFont="1" applyFill="1" applyBorder="1" applyAlignment="1">
      <alignment horizontal="center" vertical="center" wrapText="1"/>
    </xf>
    <xf numFmtId="166" fontId="40" fillId="0" borderId="8" xfId="8" applyNumberFormat="1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0" fontId="29" fillId="2" borderId="0" xfId="4" applyFont="1" applyFill="1" applyAlignment="1">
      <alignment horizontal="center" vertical="center"/>
    </xf>
    <xf numFmtId="176" fontId="41" fillId="0" borderId="6" xfId="0" applyNumberFormat="1" applyFont="1" applyBorder="1" applyAlignment="1">
      <alignment horizontal="center" vertical="center"/>
    </xf>
    <xf numFmtId="176" fontId="41" fillId="0" borderId="7" xfId="0" applyNumberFormat="1" applyFont="1" applyBorder="1" applyAlignment="1">
      <alignment horizontal="center" vertical="center"/>
    </xf>
    <xf numFmtId="176" fontId="41" fillId="0" borderId="8" xfId="0" applyNumberFormat="1" applyFont="1" applyBorder="1" applyAlignment="1">
      <alignment horizontal="center" vertical="center"/>
    </xf>
    <xf numFmtId="2" fontId="41" fillId="0" borderId="6" xfId="0" applyNumberFormat="1" applyFont="1" applyBorder="1" applyAlignment="1">
      <alignment horizontal="center" vertical="center"/>
    </xf>
    <xf numFmtId="2" fontId="41" fillId="0" borderId="7" xfId="0" applyNumberFormat="1" applyFont="1" applyBorder="1" applyAlignment="1">
      <alignment horizontal="center" vertical="center"/>
    </xf>
    <xf numFmtId="2" fontId="41" fillId="0" borderId="8" xfId="0" applyNumberFormat="1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41" fillId="0" borderId="7" xfId="0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166" fontId="41" fillId="0" borderId="6" xfId="8" applyNumberFormat="1" applyFont="1" applyFill="1" applyBorder="1" applyAlignment="1">
      <alignment horizontal="center" vertical="center" wrapText="1"/>
    </xf>
    <xf numFmtId="166" fontId="41" fillId="0" borderId="7" xfId="8" applyNumberFormat="1" applyFont="1" applyFill="1" applyBorder="1" applyAlignment="1">
      <alignment horizontal="center" vertical="center" wrapText="1"/>
    </xf>
  </cellXfs>
  <cellStyles count="12">
    <cellStyle name="_x000d__x000a_JournalTemplate=C:\COMFO\CTALK\JOURSTD.TPL_x000d__x000a_LbStateAddress=3 3 0 251 1 89 2 311_x000d__x000a_LbStateJou 2" xfId="4" xr:uid="{00000000-0005-0000-0000-000000000000}"/>
    <cellStyle name="_x000d__x000a_JournalTemplate=C:\COMFO\CTALK\JOURSTD.TPL_x000d__x000a_LbStateAddress=3 3 0 251 1 89 2 311_x000d__x000a_LbStateJou 2 3" xfId="2" xr:uid="{00000000-0005-0000-0000-000001000000}"/>
    <cellStyle name="Comma" xfId="1" builtinId="3"/>
    <cellStyle name="Estilo 1" xfId="9" xr:uid="{00000000-0005-0000-0000-000003000000}"/>
    <cellStyle name="Normal" xfId="0" builtinId="0"/>
    <cellStyle name="Style 1" xfId="3" xr:uid="{00000000-0005-0000-0000-000005000000}"/>
    <cellStyle name="一般 112" xfId="11" xr:uid="{00000000-0005-0000-0000-000006000000}"/>
    <cellStyle name="一般_POSITIVO(CKD)-NKE07060256 (PO#510124)" xfId="8" xr:uid="{00000000-0005-0000-0000-000007000000}"/>
    <cellStyle name="一般_POSITIVO(INVOICE)" xfId="6" xr:uid="{00000000-0005-0000-0000-000008000000}"/>
    <cellStyle name="一般_POSITIVO-NKE07060192(M540SE,CASE KIT)(SEA)LC(PO#510124)" xfId="7" xr:uid="{00000000-0005-0000-0000-000009000000}"/>
    <cellStyle name="千分位 2 2" xfId="5" xr:uid="{00000000-0005-0000-0000-00000A000000}"/>
    <cellStyle name="樣式 1" xfId="10" xr:uid="{00000000-0005-0000-0000-00000B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>
    <pageSetUpPr fitToPage="1"/>
  </sheetPr>
  <dimension ref="A1:K265"/>
  <sheetViews>
    <sheetView topLeftCell="A16" zoomScale="90" zoomScaleNormal="90" workbookViewId="0">
      <selection activeCell="B16" sqref="B16:B256"/>
    </sheetView>
  </sheetViews>
  <sheetFormatPr defaultColWidth="8.8984375" defaultRowHeight="15"/>
  <cols>
    <col min="1" max="1" width="17.8984375" style="40" customWidth="1"/>
    <col min="2" max="2" width="24.8984375" style="40" customWidth="1"/>
    <col min="3" max="3" width="19.59765625" style="28" bestFit="1" customWidth="1"/>
    <col min="4" max="4" width="19.59765625" style="28" customWidth="1"/>
    <col min="5" max="5" width="11.5" style="28" customWidth="1"/>
    <col min="6" max="6" width="14.09765625" style="28" bestFit="1" customWidth="1"/>
    <col min="7" max="7" width="15.59765625" style="28" bestFit="1" customWidth="1"/>
    <col min="8" max="8" width="14.09765625" style="28" bestFit="1" customWidth="1"/>
    <col min="9" max="9" width="15.5" style="28" customWidth="1"/>
    <col min="10" max="10" width="22.09765625" style="28" customWidth="1"/>
    <col min="11" max="11" width="20.19921875" style="41" bestFit="1" customWidth="1"/>
    <col min="12" max="228" width="8.8984375" style="28"/>
    <col min="229" max="229" width="17.8984375" style="28" customWidth="1"/>
    <col min="230" max="230" width="24.8984375" style="28" customWidth="1"/>
    <col min="231" max="231" width="19.59765625" style="28" bestFit="1" customWidth="1"/>
    <col min="232" max="232" width="11.5" style="28" customWidth="1"/>
    <col min="233" max="233" width="14.09765625" style="28" bestFit="1" customWidth="1"/>
    <col min="234" max="234" width="15.59765625" style="28" bestFit="1" customWidth="1"/>
    <col min="235" max="235" width="14.09765625" style="28" bestFit="1" customWidth="1"/>
    <col min="236" max="236" width="15.5" style="28" customWidth="1"/>
    <col min="237" max="237" width="22.09765625" style="28" customWidth="1"/>
    <col min="238" max="238" width="12.3984375" style="28" customWidth="1"/>
    <col min="239" max="484" width="8.8984375" style="28"/>
    <col min="485" max="485" width="17.8984375" style="28" customWidth="1"/>
    <col min="486" max="486" width="24.8984375" style="28" customWidth="1"/>
    <col min="487" max="487" width="19.59765625" style="28" bestFit="1" customWidth="1"/>
    <col min="488" max="488" width="11.5" style="28" customWidth="1"/>
    <col min="489" max="489" width="14.09765625" style="28" bestFit="1" customWidth="1"/>
    <col min="490" max="490" width="15.59765625" style="28" bestFit="1" customWidth="1"/>
    <col min="491" max="491" width="14.09765625" style="28" bestFit="1" customWidth="1"/>
    <col min="492" max="492" width="15.5" style="28" customWidth="1"/>
    <col min="493" max="493" width="22.09765625" style="28" customWidth="1"/>
    <col min="494" max="494" width="12.3984375" style="28" customWidth="1"/>
    <col min="495" max="740" width="8.8984375" style="28"/>
    <col min="741" max="741" width="17.8984375" style="28" customWidth="1"/>
    <col min="742" max="742" width="24.8984375" style="28" customWidth="1"/>
    <col min="743" max="743" width="19.59765625" style="28" bestFit="1" customWidth="1"/>
    <col min="744" max="744" width="11.5" style="28" customWidth="1"/>
    <col min="745" max="745" width="14.09765625" style="28" bestFit="1" customWidth="1"/>
    <col min="746" max="746" width="15.59765625" style="28" bestFit="1" customWidth="1"/>
    <col min="747" max="747" width="14.09765625" style="28" bestFit="1" customWidth="1"/>
    <col min="748" max="748" width="15.5" style="28" customWidth="1"/>
    <col min="749" max="749" width="22.09765625" style="28" customWidth="1"/>
    <col min="750" max="750" width="12.3984375" style="28" customWidth="1"/>
    <col min="751" max="996" width="8.8984375" style="28"/>
    <col min="997" max="997" width="17.8984375" style="28" customWidth="1"/>
    <col min="998" max="998" width="24.8984375" style="28" customWidth="1"/>
    <col min="999" max="999" width="19.59765625" style="28" bestFit="1" customWidth="1"/>
    <col min="1000" max="1000" width="11.5" style="28" customWidth="1"/>
    <col min="1001" max="1001" width="14.09765625" style="28" bestFit="1" customWidth="1"/>
    <col min="1002" max="1002" width="15.59765625" style="28" bestFit="1" customWidth="1"/>
    <col min="1003" max="1003" width="14.09765625" style="28" bestFit="1" customWidth="1"/>
    <col min="1004" max="1004" width="15.5" style="28" customWidth="1"/>
    <col min="1005" max="1005" width="22.09765625" style="28" customWidth="1"/>
    <col min="1006" max="1006" width="12.3984375" style="28" customWidth="1"/>
    <col min="1007" max="1252" width="8.8984375" style="28"/>
    <col min="1253" max="1253" width="17.8984375" style="28" customWidth="1"/>
    <col min="1254" max="1254" width="24.8984375" style="28" customWidth="1"/>
    <col min="1255" max="1255" width="19.59765625" style="28" bestFit="1" customWidth="1"/>
    <col min="1256" max="1256" width="11.5" style="28" customWidth="1"/>
    <col min="1257" max="1257" width="14.09765625" style="28" bestFit="1" customWidth="1"/>
    <col min="1258" max="1258" width="15.59765625" style="28" bestFit="1" customWidth="1"/>
    <col min="1259" max="1259" width="14.09765625" style="28" bestFit="1" customWidth="1"/>
    <col min="1260" max="1260" width="15.5" style="28" customWidth="1"/>
    <col min="1261" max="1261" width="22.09765625" style="28" customWidth="1"/>
    <col min="1262" max="1262" width="12.3984375" style="28" customWidth="1"/>
    <col min="1263" max="1508" width="8.8984375" style="28"/>
    <col min="1509" max="1509" width="17.8984375" style="28" customWidth="1"/>
    <col min="1510" max="1510" width="24.8984375" style="28" customWidth="1"/>
    <col min="1511" max="1511" width="19.59765625" style="28" bestFit="1" customWidth="1"/>
    <col min="1512" max="1512" width="11.5" style="28" customWidth="1"/>
    <col min="1513" max="1513" width="14.09765625" style="28" bestFit="1" customWidth="1"/>
    <col min="1514" max="1514" width="15.59765625" style="28" bestFit="1" customWidth="1"/>
    <col min="1515" max="1515" width="14.09765625" style="28" bestFit="1" customWidth="1"/>
    <col min="1516" max="1516" width="15.5" style="28" customWidth="1"/>
    <col min="1517" max="1517" width="22.09765625" style="28" customWidth="1"/>
    <col min="1518" max="1518" width="12.3984375" style="28" customWidth="1"/>
    <col min="1519" max="1764" width="8.8984375" style="28"/>
    <col min="1765" max="1765" width="17.8984375" style="28" customWidth="1"/>
    <col min="1766" max="1766" width="24.8984375" style="28" customWidth="1"/>
    <col min="1767" max="1767" width="19.59765625" style="28" bestFit="1" customWidth="1"/>
    <col min="1768" max="1768" width="11.5" style="28" customWidth="1"/>
    <col min="1769" max="1769" width="14.09765625" style="28" bestFit="1" customWidth="1"/>
    <col min="1770" max="1770" width="15.59765625" style="28" bestFit="1" customWidth="1"/>
    <col min="1771" max="1771" width="14.09765625" style="28" bestFit="1" customWidth="1"/>
    <col min="1772" max="1772" width="15.5" style="28" customWidth="1"/>
    <col min="1773" max="1773" width="22.09765625" style="28" customWidth="1"/>
    <col min="1774" max="1774" width="12.3984375" style="28" customWidth="1"/>
    <col min="1775" max="2020" width="8.8984375" style="28"/>
    <col min="2021" max="2021" width="17.8984375" style="28" customWidth="1"/>
    <col min="2022" max="2022" width="24.8984375" style="28" customWidth="1"/>
    <col min="2023" max="2023" width="19.59765625" style="28" bestFit="1" customWidth="1"/>
    <col min="2024" max="2024" width="11.5" style="28" customWidth="1"/>
    <col min="2025" max="2025" width="14.09765625" style="28" bestFit="1" customWidth="1"/>
    <col min="2026" max="2026" width="15.59765625" style="28" bestFit="1" customWidth="1"/>
    <col min="2027" max="2027" width="14.09765625" style="28" bestFit="1" customWidth="1"/>
    <col min="2028" max="2028" width="15.5" style="28" customWidth="1"/>
    <col min="2029" max="2029" width="22.09765625" style="28" customWidth="1"/>
    <col min="2030" max="2030" width="12.3984375" style="28" customWidth="1"/>
    <col min="2031" max="2276" width="8.8984375" style="28"/>
    <col min="2277" max="2277" width="17.8984375" style="28" customWidth="1"/>
    <col min="2278" max="2278" width="24.8984375" style="28" customWidth="1"/>
    <col min="2279" max="2279" width="19.59765625" style="28" bestFit="1" customWidth="1"/>
    <col min="2280" max="2280" width="11.5" style="28" customWidth="1"/>
    <col min="2281" max="2281" width="14.09765625" style="28" bestFit="1" customWidth="1"/>
    <col min="2282" max="2282" width="15.59765625" style="28" bestFit="1" customWidth="1"/>
    <col min="2283" max="2283" width="14.09765625" style="28" bestFit="1" customWidth="1"/>
    <col min="2284" max="2284" width="15.5" style="28" customWidth="1"/>
    <col min="2285" max="2285" width="22.09765625" style="28" customWidth="1"/>
    <col min="2286" max="2286" width="12.3984375" style="28" customWidth="1"/>
    <col min="2287" max="2532" width="8.8984375" style="28"/>
    <col min="2533" max="2533" width="17.8984375" style="28" customWidth="1"/>
    <col min="2534" max="2534" width="24.8984375" style="28" customWidth="1"/>
    <col min="2535" max="2535" width="19.59765625" style="28" bestFit="1" customWidth="1"/>
    <col min="2536" max="2536" width="11.5" style="28" customWidth="1"/>
    <col min="2537" max="2537" width="14.09765625" style="28" bestFit="1" customWidth="1"/>
    <col min="2538" max="2538" width="15.59765625" style="28" bestFit="1" customWidth="1"/>
    <col min="2539" max="2539" width="14.09765625" style="28" bestFit="1" customWidth="1"/>
    <col min="2540" max="2540" width="15.5" style="28" customWidth="1"/>
    <col min="2541" max="2541" width="22.09765625" style="28" customWidth="1"/>
    <col min="2542" max="2542" width="12.3984375" style="28" customWidth="1"/>
    <col min="2543" max="2788" width="8.8984375" style="28"/>
    <col min="2789" max="2789" width="17.8984375" style="28" customWidth="1"/>
    <col min="2790" max="2790" width="24.8984375" style="28" customWidth="1"/>
    <col min="2791" max="2791" width="19.59765625" style="28" bestFit="1" customWidth="1"/>
    <col min="2792" max="2792" width="11.5" style="28" customWidth="1"/>
    <col min="2793" max="2793" width="14.09765625" style="28" bestFit="1" customWidth="1"/>
    <col min="2794" max="2794" width="15.59765625" style="28" bestFit="1" customWidth="1"/>
    <col min="2795" max="2795" width="14.09765625" style="28" bestFit="1" customWidth="1"/>
    <col min="2796" max="2796" width="15.5" style="28" customWidth="1"/>
    <col min="2797" max="2797" width="22.09765625" style="28" customWidth="1"/>
    <col min="2798" max="2798" width="12.3984375" style="28" customWidth="1"/>
    <col min="2799" max="3044" width="8.8984375" style="28"/>
    <col min="3045" max="3045" width="17.8984375" style="28" customWidth="1"/>
    <col min="3046" max="3046" width="24.8984375" style="28" customWidth="1"/>
    <col min="3047" max="3047" width="19.59765625" style="28" bestFit="1" customWidth="1"/>
    <col min="3048" max="3048" width="11.5" style="28" customWidth="1"/>
    <col min="3049" max="3049" width="14.09765625" style="28" bestFit="1" customWidth="1"/>
    <col min="3050" max="3050" width="15.59765625" style="28" bestFit="1" customWidth="1"/>
    <col min="3051" max="3051" width="14.09765625" style="28" bestFit="1" customWidth="1"/>
    <col min="3052" max="3052" width="15.5" style="28" customWidth="1"/>
    <col min="3053" max="3053" width="22.09765625" style="28" customWidth="1"/>
    <col min="3054" max="3054" width="12.3984375" style="28" customWidth="1"/>
    <col min="3055" max="3300" width="8.8984375" style="28"/>
    <col min="3301" max="3301" width="17.8984375" style="28" customWidth="1"/>
    <col min="3302" max="3302" width="24.8984375" style="28" customWidth="1"/>
    <col min="3303" max="3303" width="19.59765625" style="28" bestFit="1" customWidth="1"/>
    <col min="3304" max="3304" width="11.5" style="28" customWidth="1"/>
    <col min="3305" max="3305" width="14.09765625" style="28" bestFit="1" customWidth="1"/>
    <col min="3306" max="3306" width="15.59765625" style="28" bestFit="1" customWidth="1"/>
    <col min="3307" max="3307" width="14.09765625" style="28" bestFit="1" customWidth="1"/>
    <col min="3308" max="3308" width="15.5" style="28" customWidth="1"/>
    <col min="3309" max="3309" width="22.09765625" style="28" customWidth="1"/>
    <col min="3310" max="3310" width="12.3984375" style="28" customWidth="1"/>
    <col min="3311" max="3556" width="8.8984375" style="28"/>
    <col min="3557" max="3557" width="17.8984375" style="28" customWidth="1"/>
    <col min="3558" max="3558" width="24.8984375" style="28" customWidth="1"/>
    <col min="3559" max="3559" width="19.59765625" style="28" bestFit="1" customWidth="1"/>
    <col min="3560" max="3560" width="11.5" style="28" customWidth="1"/>
    <col min="3561" max="3561" width="14.09765625" style="28" bestFit="1" customWidth="1"/>
    <col min="3562" max="3562" width="15.59765625" style="28" bestFit="1" customWidth="1"/>
    <col min="3563" max="3563" width="14.09765625" style="28" bestFit="1" customWidth="1"/>
    <col min="3564" max="3564" width="15.5" style="28" customWidth="1"/>
    <col min="3565" max="3565" width="22.09765625" style="28" customWidth="1"/>
    <col min="3566" max="3566" width="12.3984375" style="28" customWidth="1"/>
    <col min="3567" max="3812" width="8.8984375" style="28"/>
    <col min="3813" max="3813" width="17.8984375" style="28" customWidth="1"/>
    <col min="3814" max="3814" width="24.8984375" style="28" customWidth="1"/>
    <col min="3815" max="3815" width="19.59765625" style="28" bestFit="1" customWidth="1"/>
    <col min="3816" max="3816" width="11.5" style="28" customWidth="1"/>
    <col min="3817" max="3817" width="14.09765625" style="28" bestFit="1" customWidth="1"/>
    <col min="3818" max="3818" width="15.59765625" style="28" bestFit="1" customWidth="1"/>
    <col min="3819" max="3819" width="14.09765625" style="28" bestFit="1" customWidth="1"/>
    <col min="3820" max="3820" width="15.5" style="28" customWidth="1"/>
    <col min="3821" max="3821" width="22.09765625" style="28" customWidth="1"/>
    <col min="3822" max="3822" width="12.3984375" style="28" customWidth="1"/>
    <col min="3823" max="4068" width="8.8984375" style="28"/>
    <col min="4069" max="4069" width="17.8984375" style="28" customWidth="1"/>
    <col min="4070" max="4070" width="24.8984375" style="28" customWidth="1"/>
    <col min="4071" max="4071" width="19.59765625" style="28" bestFit="1" customWidth="1"/>
    <col min="4072" max="4072" width="11.5" style="28" customWidth="1"/>
    <col min="4073" max="4073" width="14.09765625" style="28" bestFit="1" customWidth="1"/>
    <col min="4074" max="4074" width="15.59765625" style="28" bestFit="1" customWidth="1"/>
    <col min="4075" max="4075" width="14.09765625" style="28" bestFit="1" customWidth="1"/>
    <col min="4076" max="4076" width="15.5" style="28" customWidth="1"/>
    <col min="4077" max="4077" width="22.09765625" style="28" customWidth="1"/>
    <col min="4078" max="4078" width="12.3984375" style="28" customWidth="1"/>
    <col min="4079" max="4324" width="8.8984375" style="28"/>
    <col min="4325" max="4325" width="17.8984375" style="28" customWidth="1"/>
    <col min="4326" max="4326" width="24.8984375" style="28" customWidth="1"/>
    <col min="4327" max="4327" width="19.59765625" style="28" bestFit="1" customWidth="1"/>
    <col min="4328" max="4328" width="11.5" style="28" customWidth="1"/>
    <col min="4329" max="4329" width="14.09765625" style="28" bestFit="1" customWidth="1"/>
    <col min="4330" max="4330" width="15.59765625" style="28" bestFit="1" customWidth="1"/>
    <col min="4331" max="4331" width="14.09765625" style="28" bestFit="1" customWidth="1"/>
    <col min="4332" max="4332" width="15.5" style="28" customWidth="1"/>
    <col min="4333" max="4333" width="22.09765625" style="28" customWidth="1"/>
    <col min="4334" max="4334" width="12.3984375" style="28" customWidth="1"/>
    <col min="4335" max="4580" width="8.8984375" style="28"/>
    <col min="4581" max="4581" width="17.8984375" style="28" customWidth="1"/>
    <col min="4582" max="4582" width="24.8984375" style="28" customWidth="1"/>
    <col min="4583" max="4583" width="19.59765625" style="28" bestFit="1" customWidth="1"/>
    <col min="4584" max="4584" width="11.5" style="28" customWidth="1"/>
    <col min="4585" max="4585" width="14.09765625" style="28" bestFit="1" customWidth="1"/>
    <col min="4586" max="4586" width="15.59765625" style="28" bestFit="1" customWidth="1"/>
    <col min="4587" max="4587" width="14.09765625" style="28" bestFit="1" customWidth="1"/>
    <col min="4588" max="4588" width="15.5" style="28" customWidth="1"/>
    <col min="4589" max="4589" width="22.09765625" style="28" customWidth="1"/>
    <col min="4590" max="4590" width="12.3984375" style="28" customWidth="1"/>
    <col min="4591" max="4836" width="8.8984375" style="28"/>
    <col min="4837" max="4837" width="17.8984375" style="28" customWidth="1"/>
    <col min="4838" max="4838" width="24.8984375" style="28" customWidth="1"/>
    <col min="4839" max="4839" width="19.59765625" style="28" bestFit="1" customWidth="1"/>
    <col min="4840" max="4840" width="11.5" style="28" customWidth="1"/>
    <col min="4841" max="4841" width="14.09765625" style="28" bestFit="1" customWidth="1"/>
    <col min="4842" max="4842" width="15.59765625" style="28" bestFit="1" customWidth="1"/>
    <col min="4843" max="4843" width="14.09765625" style="28" bestFit="1" customWidth="1"/>
    <col min="4844" max="4844" width="15.5" style="28" customWidth="1"/>
    <col min="4845" max="4845" width="22.09765625" style="28" customWidth="1"/>
    <col min="4846" max="4846" width="12.3984375" style="28" customWidth="1"/>
    <col min="4847" max="5092" width="8.8984375" style="28"/>
    <col min="5093" max="5093" width="17.8984375" style="28" customWidth="1"/>
    <col min="5094" max="5094" width="24.8984375" style="28" customWidth="1"/>
    <col min="5095" max="5095" width="19.59765625" style="28" bestFit="1" customWidth="1"/>
    <col min="5096" max="5096" width="11.5" style="28" customWidth="1"/>
    <col min="5097" max="5097" width="14.09765625" style="28" bestFit="1" customWidth="1"/>
    <col min="5098" max="5098" width="15.59765625" style="28" bestFit="1" customWidth="1"/>
    <col min="5099" max="5099" width="14.09765625" style="28" bestFit="1" customWidth="1"/>
    <col min="5100" max="5100" width="15.5" style="28" customWidth="1"/>
    <col min="5101" max="5101" width="22.09765625" style="28" customWidth="1"/>
    <col min="5102" max="5102" width="12.3984375" style="28" customWidth="1"/>
    <col min="5103" max="5348" width="8.8984375" style="28"/>
    <col min="5349" max="5349" width="17.8984375" style="28" customWidth="1"/>
    <col min="5350" max="5350" width="24.8984375" style="28" customWidth="1"/>
    <col min="5351" max="5351" width="19.59765625" style="28" bestFit="1" customWidth="1"/>
    <col min="5352" max="5352" width="11.5" style="28" customWidth="1"/>
    <col min="5353" max="5353" width="14.09765625" style="28" bestFit="1" customWidth="1"/>
    <col min="5354" max="5354" width="15.59765625" style="28" bestFit="1" customWidth="1"/>
    <col min="5355" max="5355" width="14.09765625" style="28" bestFit="1" customWidth="1"/>
    <col min="5356" max="5356" width="15.5" style="28" customWidth="1"/>
    <col min="5357" max="5357" width="22.09765625" style="28" customWidth="1"/>
    <col min="5358" max="5358" width="12.3984375" style="28" customWidth="1"/>
    <col min="5359" max="5604" width="8.8984375" style="28"/>
    <col min="5605" max="5605" width="17.8984375" style="28" customWidth="1"/>
    <col min="5606" max="5606" width="24.8984375" style="28" customWidth="1"/>
    <col min="5607" max="5607" width="19.59765625" style="28" bestFit="1" customWidth="1"/>
    <col min="5608" max="5608" width="11.5" style="28" customWidth="1"/>
    <col min="5609" max="5609" width="14.09765625" style="28" bestFit="1" customWidth="1"/>
    <col min="5610" max="5610" width="15.59765625" style="28" bestFit="1" customWidth="1"/>
    <col min="5611" max="5611" width="14.09765625" style="28" bestFit="1" customWidth="1"/>
    <col min="5612" max="5612" width="15.5" style="28" customWidth="1"/>
    <col min="5613" max="5613" width="22.09765625" style="28" customWidth="1"/>
    <col min="5614" max="5614" width="12.3984375" style="28" customWidth="1"/>
    <col min="5615" max="5860" width="8.8984375" style="28"/>
    <col min="5861" max="5861" width="17.8984375" style="28" customWidth="1"/>
    <col min="5862" max="5862" width="24.8984375" style="28" customWidth="1"/>
    <col min="5863" max="5863" width="19.59765625" style="28" bestFit="1" customWidth="1"/>
    <col min="5864" max="5864" width="11.5" style="28" customWidth="1"/>
    <col min="5865" max="5865" width="14.09765625" style="28" bestFit="1" customWidth="1"/>
    <col min="5866" max="5866" width="15.59765625" style="28" bestFit="1" customWidth="1"/>
    <col min="5867" max="5867" width="14.09765625" style="28" bestFit="1" customWidth="1"/>
    <col min="5868" max="5868" width="15.5" style="28" customWidth="1"/>
    <col min="5869" max="5869" width="22.09765625" style="28" customWidth="1"/>
    <col min="5870" max="5870" width="12.3984375" style="28" customWidth="1"/>
    <col min="5871" max="6116" width="8.8984375" style="28"/>
    <col min="6117" max="6117" width="17.8984375" style="28" customWidth="1"/>
    <col min="6118" max="6118" width="24.8984375" style="28" customWidth="1"/>
    <col min="6119" max="6119" width="19.59765625" style="28" bestFit="1" customWidth="1"/>
    <col min="6120" max="6120" width="11.5" style="28" customWidth="1"/>
    <col min="6121" max="6121" width="14.09765625" style="28" bestFit="1" customWidth="1"/>
    <col min="6122" max="6122" width="15.59765625" style="28" bestFit="1" customWidth="1"/>
    <col min="6123" max="6123" width="14.09765625" style="28" bestFit="1" customWidth="1"/>
    <col min="6124" max="6124" width="15.5" style="28" customWidth="1"/>
    <col min="6125" max="6125" width="22.09765625" style="28" customWidth="1"/>
    <col min="6126" max="6126" width="12.3984375" style="28" customWidth="1"/>
    <col min="6127" max="6372" width="8.8984375" style="28"/>
    <col min="6373" max="6373" width="17.8984375" style="28" customWidth="1"/>
    <col min="6374" max="6374" width="24.8984375" style="28" customWidth="1"/>
    <col min="6375" max="6375" width="19.59765625" style="28" bestFit="1" customWidth="1"/>
    <col min="6376" max="6376" width="11.5" style="28" customWidth="1"/>
    <col min="6377" max="6377" width="14.09765625" style="28" bestFit="1" customWidth="1"/>
    <col min="6378" max="6378" width="15.59765625" style="28" bestFit="1" customWidth="1"/>
    <col min="6379" max="6379" width="14.09765625" style="28" bestFit="1" customWidth="1"/>
    <col min="6380" max="6380" width="15.5" style="28" customWidth="1"/>
    <col min="6381" max="6381" width="22.09765625" style="28" customWidth="1"/>
    <col min="6382" max="6382" width="12.3984375" style="28" customWidth="1"/>
    <col min="6383" max="6628" width="8.8984375" style="28"/>
    <col min="6629" max="6629" width="17.8984375" style="28" customWidth="1"/>
    <col min="6630" max="6630" width="24.8984375" style="28" customWidth="1"/>
    <col min="6631" max="6631" width="19.59765625" style="28" bestFit="1" customWidth="1"/>
    <col min="6632" max="6632" width="11.5" style="28" customWidth="1"/>
    <col min="6633" max="6633" width="14.09765625" style="28" bestFit="1" customWidth="1"/>
    <col min="6634" max="6634" width="15.59765625" style="28" bestFit="1" customWidth="1"/>
    <col min="6635" max="6635" width="14.09765625" style="28" bestFit="1" customWidth="1"/>
    <col min="6636" max="6636" width="15.5" style="28" customWidth="1"/>
    <col min="6637" max="6637" width="22.09765625" style="28" customWidth="1"/>
    <col min="6638" max="6638" width="12.3984375" style="28" customWidth="1"/>
    <col min="6639" max="6884" width="8.8984375" style="28"/>
    <col min="6885" max="6885" width="17.8984375" style="28" customWidth="1"/>
    <col min="6886" max="6886" width="24.8984375" style="28" customWidth="1"/>
    <col min="6887" max="6887" width="19.59765625" style="28" bestFit="1" customWidth="1"/>
    <col min="6888" max="6888" width="11.5" style="28" customWidth="1"/>
    <col min="6889" max="6889" width="14.09765625" style="28" bestFit="1" customWidth="1"/>
    <col min="6890" max="6890" width="15.59765625" style="28" bestFit="1" customWidth="1"/>
    <col min="6891" max="6891" width="14.09765625" style="28" bestFit="1" customWidth="1"/>
    <col min="6892" max="6892" width="15.5" style="28" customWidth="1"/>
    <col min="6893" max="6893" width="22.09765625" style="28" customWidth="1"/>
    <col min="6894" max="6894" width="12.3984375" style="28" customWidth="1"/>
    <col min="6895" max="7140" width="8.8984375" style="28"/>
    <col min="7141" max="7141" width="17.8984375" style="28" customWidth="1"/>
    <col min="7142" max="7142" width="24.8984375" style="28" customWidth="1"/>
    <col min="7143" max="7143" width="19.59765625" style="28" bestFit="1" customWidth="1"/>
    <col min="7144" max="7144" width="11.5" style="28" customWidth="1"/>
    <col min="7145" max="7145" width="14.09765625" style="28" bestFit="1" customWidth="1"/>
    <col min="7146" max="7146" width="15.59765625" style="28" bestFit="1" customWidth="1"/>
    <col min="7147" max="7147" width="14.09765625" style="28" bestFit="1" customWidth="1"/>
    <col min="7148" max="7148" width="15.5" style="28" customWidth="1"/>
    <col min="7149" max="7149" width="22.09765625" style="28" customWidth="1"/>
    <col min="7150" max="7150" width="12.3984375" style="28" customWidth="1"/>
    <col min="7151" max="7396" width="8.8984375" style="28"/>
    <col min="7397" max="7397" width="17.8984375" style="28" customWidth="1"/>
    <col min="7398" max="7398" width="24.8984375" style="28" customWidth="1"/>
    <col min="7399" max="7399" width="19.59765625" style="28" bestFit="1" customWidth="1"/>
    <col min="7400" max="7400" width="11.5" style="28" customWidth="1"/>
    <col min="7401" max="7401" width="14.09765625" style="28" bestFit="1" customWidth="1"/>
    <col min="7402" max="7402" width="15.59765625" style="28" bestFit="1" customWidth="1"/>
    <col min="7403" max="7403" width="14.09765625" style="28" bestFit="1" customWidth="1"/>
    <col min="7404" max="7404" width="15.5" style="28" customWidth="1"/>
    <col min="7405" max="7405" width="22.09765625" style="28" customWidth="1"/>
    <col min="7406" max="7406" width="12.3984375" style="28" customWidth="1"/>
    <col min="7407" max="7652" width="8.8984375" style="28"/>
    <col min="7653" max="7653" width="17.8984375" style="28" customWidth="1"/>
    <col min="7654" max="7654" width="24.8984375" style="28" customWidth="1"/>
    <col min="7655" max="7655" width="19.59765625" style="28" bestFit="1" customWidth="1"/>
    <col min="7656" max="7656" width="11.5" style="28" customWidth="1"/>
    <col min="7657" max="7657" width="14.09765625" style="28" bestFit="1" customWidth="1"/>
    <col min="7658" max="7658" width="15.59765625" style="28" bestFit="1" customWidth="1"/>
    <col min="7659" max="7659" width="14.09765625" style="28" bestFit="1" customWidth="1"/>
    <col min="7660" max="7660" width="15.5" style="28" customWidth="1"/>
    <col min="7661" max="7661" width="22.09765625" style="28" customWidth="1"/>
    <col min="7662" max="7662" width="12.3984375" style="28" customWidth="1"/>
    <col min="7663" max="7908" width="8.8984375" style="28"/>
    <col min="7909" max="7909" width="17.8984375" style="28" customWidth="1"/>
    <col min="7910" max="7910" width="24.8984375" style="28" customWidth="1"/>
    <col min="7911" max="7911" width="19.59765625" style="28" bestFit="1" customWidth="1"/>
    <col min="7912" max="7912" width="11.5" style="28" customWidth="1"/>
    <col min="7913" max="7913" width="14.09765625" style="28" bestFit="1" customWidth="1"/>
    <col min="7914" max="7914" width="15.59765625" style="28" bestFit="1" customWidth="1"/>
    <col min="7915" max="7915" width="14.09765625" style="28" bestFit="1" customWidth="1"/>
    <col min="7916" max="7916" width="15.5" style="28" customWidth="1"/>
    <col min="7917" max="7917" width="22.09765625" style="28" customWidth="1"/>
    <col min="7918" max="7918" width="12.3984375" style="28" customWidth="1"/>
    <col min="7919" max="8164" width="8.8984375" style="28"/>
    <col min="8165" max="8165" width="17.8984375" style="28" customWidth="1"/>
    <col min="8166" max="8166" width="24.8984375" style="28" customWidth="1"/>
    <col min="8167" max="8167" width="19.59765625" style="28" bestFit="1" customWidth="1"/>
    <col min="8168" max="8168" width="11.5" style="28" customWidth="1"/>
    <col min="8169" max="8169" width="14.09765625" style="28" bestFit="1" customWidth="1"/>
    <col min="8170" max="8170" width="15.59765625" style="28" bestFit="1" customWidth="1"/>
    <col min="8171" max="8171" width="14.09765625" style="28" bestFit="1" customWidth="1"/>
    <col min="8172" max="8172" width="15.5" style="28" customWidth="1"/>
    <col min="8173" max="8173" width="22.09765625" style="28" customWidth="1"/>
    <col min="8174" max="8174" width="12.3984375" style="28" customWidth="1"/>
    <col min="8175" max="8420" width="8.8984375" style="28"/>
    <col min="8421" max="8421" width="17.8984375" style="28" customWidth="1"/>
    <col min="8422" max="8422" width="24.8984375" style="28" customWidth="1"/>
    <col min="8423" max="8423" width="19.59765625" style="28" bestFit="1" customWidth="1"/>
    <col min="8424" max="8424" width="11.5" style="28" customWidth="1"/>
    <col min="8425" max="8425" width="14.09765625" style="28" bestFit="1" customWidth="1"/>
    <col min="8426" max="8426" width="15.59765625" style="28" bestFit="1" customWidth="1"/>
    <col min="8427" max="8427" width="14.09765625" style="28" bestFit="1" customWidth="1"/>
    <col min="8428" max="8428" width="15.5" style="28" customWidth="1"/>
    <col min="8429" max="8429" width="22.09765625" style="28" customWidth="1"/>
    <col min="8430" max="8430" width="12.3984375" style="28" customWidth="1"/>
    <col min="8431" max="8676" width="8.8984375" style="28"/>
    <col min="8677" max="8677" width="17.8984375" style="28" customWidth="1"/>
    <col min="8678" max="8678" width="24.8984375" style="28" customWidth="1"/>
    <col min="8679" max="8679" width="19.59765625" style="28" bestFit="1" customWidth="1"/>
    <col min="8680" max="8680" width="11.5" style="28" customWidth="1"/>
    <col min="8681" max="8681" width="14.09765625" style="28" bestFit="1" customWidth="1"/>
    <col min="8682" max="8682" width="15.59765625" style="28" bestFit="1" customWidth="1"/>
    <col min="8683" max="8683" width="14.09765625" style="28" bestFit="1" customWidth="1"/>
    <col min="8684" max="8684" width="15.5" style="28" customWidth="1"/>
    <col min="8685" max="8685" width="22.09765625" style="28" customWidth="1"/>
    <col min="8686" max="8686" width="12.3984375" style="28" customWidth="1"/>
    <col min="8687" max="8932" width="8.8984375" style="28"/>
    <col min="8933" max="8933" width="17.8984375" style="28" customWidth="1"/>
    <col min="8934" max="8934" width="24.8984375" style="28" customWidth="1"/>
    <col min="8935" max="8935" width="19.59765625" style="28" bestFit="1" customWidth="1"/>
    <col min="8936" max="8936" width="11.5" style="28" customWidth="1"/>
    <col min="8937" max="8937" width="14.09765625" style="28" bestFit="1" customWidth="1"/>
    <col min="8938" max="8938" width="15.59765625" style="28" bestFit="1" customWidth="1"/>
    <col min="8939" max="8939" width="14.09765625" style="28" bestFit="1" customWidth="1"/>
    <col min="8940" max="8940" width="15.5" style="28" customWidth="1"/>
    <col min="8941" max="8941" width="22.09765625" style="28" customWidth="1"/>
    <col min="8942" max="8942" width="12.3984375" style="28" customWidth="1"/>
    <col min="8943" max="9188" width="8.8984375" style="28"/>
    <col min="9189" max="9189" width="17.8984375" style="28" customWidth="1"/>
    <col min="9190" max="9190" width="24.8984375" style="28" customWidth="1"/>
    <col min="9191" max="9191" width="19.59765625" style="28" bestFit="1" customWidth="1"/>
    <col min="9192" max="9192" width="11.5" style="28" customWidth="1"/>
    <col min="9193" max="9193" width="14.09765625" style="28" bestFit="1" customWidth="1"/>
    <col min="9194" max="9194" width="15.59765625" style="28" bestFit="1" customWidth="1"/>
    <col min="9195" max="9195" width="14.09765625" style="28" bestFit="1" customWidth="1"/>
    <col min="9196" max="9196" width="15.5" style="28" customWidth="1"/>
    <col min="9197" max="9197" width="22.09765625" style="28" customWidth="1"/>
    <col min="9198" max="9198" width="12.3984375" style="28" customWidth="1"/>
    <col min="9199" max="9444" width="8.8984375" style="28"/>
    <col min="9445" max="9445" width="17.8984375" style="28" customWidth="1"/>
    <col min="9446" max="9446" width="24.8984375" style="28" customWidth="1"/>
    <col min="9447" max="9447" width="19.59765625" style="28" bestFit="1" customWidth="1"/>
    <col min="9448" max="9448" width="11.5" style="28" customWidth="1"/>
    <col min="9449" max="9449" width="14.09765625" style="28" bestFit="1" customWidth="1"/>
    <col min="9450" max="9450" width="15.59765625" style="28" bestFit="1" customWidth="1"/>
    <col min="9451" max="9451" width="14.09765625" style="28" bestFit="1" customWidth="1"/>
    <col min="9452" max="9452" width="15.5" style="28" customWidth="1"/>
    <col min="9453" max="9453" width="22.09765625" style="28" customWidth="1"/>
    <col min="9454" max="9454" width="12.3984375" style="28" customWidth="1"/>
    <col min="9455" max="9700" width="8.8984375" style="28"/>
    <col min="9701" max="9701" width="17.8984375" style="28" customWidth="1"/>
    <col min="9702" max="9702" width="24.8984375" style="28" customWidth="1"/>
    <col min="9703" max="9703" width="19.59765625" style="28" bestFit="1" customWidth="1"/>
    <col min="9704" max="9704" width="11.5" style="28" customWidth="1"/>
    <col min="9705" max="9705" width="14.09765625" style="28" bestFit="1" customWidth="1"/>
    <col min="9706" max="9706" width="15.59765625" style="28" bestFit="1" customWidth="1"/>
    <col min="9707" max="9707" width="14.09765625" style="28" bestFit="1" customWidth="1"/>
    <col min="9708" max="9708" width="15.5" style="28" customWidth="1"/>
    <col min="9709" max="9709" width="22.09765625" style="28" customWidth="1"/>
    <col min="9710" max="9710" width="12.3984375" style="28" customWidth="1"/>
    <col min="9711" max="9956" width="8.8984375" style="28"/>
    <col min="9957" max="9957" width="17.8984375" style="28" customWidth="1"/>
    <col min="9958" max="9958" width="24.8984375" style="28" customWidth="1"/>
    <col min="9959" max="9959" width="19.59765625" style="28" bestFit="1" customWidth="1"/>
    <col min="9960" max="9960" width="11.5" style="28" customWidth="1"/>
    <col min="9961" max="9961" width="14.09765625" style="28" bestFit="1" customWidth="1"/>
    <col min="9962" max="9962" width="15.59765625" style="28" bestFit="1" customWidth="1"/>
    <col min="9963" max="9963" width="14.09765625" style="28" bestFit="1" customWidth="1"/>
    <col min="9964" max="9964" width="15.5" style="28" customWidth="1"/>
    <col min="9965" max="9965" width="22.09765625" style="28" customWidth="1"/>
    <col min="9966" max="9966" width="12.3984375" style="28" customWidth="1"/>
    <col min="9967" max="10212" width="8.8984375" style="28"/>
    <col min="10213" max="10213" width="17.8984375" style="28" customWidth="1"/>
    <col min="10214" max="10214" width="24.8984375" style="28" customWidth="1"/>
    <col min="10215" max="10215" width="19.59765625" style="28" bestFit="1" customWidth="1"/>
    <col min="10216" max="10216" width="11.5" style="28" customWidth="1"/>
    <col min="10217" max="10217" width="14.09765625" style="28" bestFit="1" customWidth="1"/>
    <col min="10218" max="10218" width="15.59765625" style="28" bestFit="1" customWidth="1"/>
    <col min="10219" max="10219" width="14.09765625" style="28" bestFit="1" customWidth="1"/>
    <col min="10220" max="10220" width="15.5" style="28" customWidth="1"/>
    <col min="10221" max="10221" width="22.09765625" style="28" customWidth="1"/>
    <col min="10222" max="10222" width="12.3984375" style="28" customWidth="1"/>
    <col min="10223" max="10468" width="8.8984375" style="28"/>
    <col min="10469" max="10469" width="17.8984375" style="28" customWidth="1"/>
    <col min="10470" max="10470" width="24.8984375" style="28" customWidth="1"/>
    <col min="10471" max="10471" width="19.59765625" style="28" bestFit="1" customWidth="1"/>
    <col min="10472" max="10472" width="11.5" style="28" customWidth="1"/>
    <col min="10473" max="10473" width="14.09765625" style="28" bestFit="1" customWidth="1"/>
    <col min="10474" max="10474" width="15.59765625" style="28" bestFit="1" customWidth="1"/>
    <col min="10475" max="10475" width="14.09765625" style="28" bestFit="1" customWidth="1"/>
    <col min="10476" max="10476" width="15.5" style="28" customWidth="1"/>
    <col min="10477" max="10477" width="22.09765625" style="28" customWidth="1"/>
    <col min="10478" max="10478" width="12.3984375" style="28" customWidth="1"/>
    <col min="10479" max="10724" width="8.8984375" style="28"/>
    <col min="10725" max="10725" width="17.8984375" style="28" customWidth="1"/>
    <col min="10726" max="10726" width="24.8984375" style="28" customWidth="1"/>
    <col min="10727" max="10727" width="19.59765625" style="28" bestFit="1" customWidth="1"/>
    <col min="10728" max="10728" width="11.5" style="28" customWidth="1"/>
    <col min="10729" max="10729" width="14.09765625" style="28" bestFit="1" customWidth="1"/>
    <col min="10730" max="10730" width="15.59765625" style="28" bestFit="1" customWidth="1"/>
    <col min="10731" max="10731" width="14.09765625" style="28" bestFit="1" customWidth="1"/>
    <col min="10732" max="10732" width="15.5" style="28" customWidth="1"/>
    <col min="10733" max="10733" width="22.09765625" style="28" customWidth="1"/>
    <col min="10734" max="10734" width="12.3984375" style="28" customWidth="1"/>
    <col min="10735" max="10980" width="8.8984375" style="28"/>
    <col min="10981" max="10981" width="17.8984375" style="28" customWidth="1"/>
    <col min="10982" max="10982" width="24.8984375" style="28" customWidth="1"/>
    <col min="10983" max="10983" width="19.59765625" style="28" bestFit="1" customWidth="1"/>
    <col min="10984" max="10984" width="11.5" style="28" customWidth="1"/>
    <col min="10985" max="10985" width="14.09765625" style="28" bestFit="1" customWidth="1"/>
    <col min="10986" max="10986" width="15.59765625" style="28" bestFit="1" customWidth="1"/>
    <col min="10987" max="10987" width="14.09765625" style="28" bestFit="1" customWidth="1"/>
    <col min="10988" max="10988" width="15.5" style="28" customWidth="1"/>
    <col min="10989" max="10989" width="22.09765625" style="28" customWidth="1"/>
    <col min="10990" max="10990" width="12.3984375" style="28" customWidth="1"/>
    <col min="10991" max="11236" width="8.8984375" style="28"/>
    <col min="11237" max="11237" width="17.8984375" style="28" customWidth="1"/>
    <col min="11238" max="11238" width="24.8984375" style="28" customWidth="1"/>
    <col min="11239" max="11239" width="19.59765625" style="28" bestFit="1" customWidth="1"/>
    <col min="11240" max="11240" width="11.5" style="28" customWidth="1"/>
    <col min="11241" max="11241" width="14.09765625" style="28" bestFit="1" customWidth="1"/>
    <col min="11242" max="11242" width="15.59765625" style="28" bestFit="1" customWidth="1"/>
    <col min="11243" max="11243" width="14.09765625" style="28" bestFit="1" customWidth="1"/>
    <col min="11244" max="11244" width="15.5" style="28" customWidth="1"/>
    <col min="11245" max="11245" width="22.09765625" style="28" customWidth="1"/>
    <col min="11246" max="11246" width="12.3984375" style="28" customWidth="1"/>
    <col min="11247" max="11492" width="8.8984375" style="28"/>
    <col min="11493" max="11493" width="17.8984375" style="28" customWidth="1"/>
    <col min="11494" max="11494" width="24.8984375" style="28" customWidth="1"/>
    <col min="11495" max="11495" width="19.59765625" style="28" bestFit="1" customWidth="1"/>
    <col min="11496" max="11496" width="11.5" style="28" customWidth="1"/>
    <col min="11497" max="11497" width="14.09765625" style="28" bestFit="1" customWidth="1"/>
    <col min="11498" max="11498" width="15.59765625" style="28" bestFit="1" customWidth="1"/>
    <col min="11499" max="11499" width="14.09765625" style="28" bestFit="1" customWidth="1"/>
    <col min="11500" max="11500" width="15.5" style="28" customWidth="1"/>
    <col min="11501" max="11501" width="22.09765625" style="28" customWidth="1"/>
    <col min="11502" max="11502" width="12.3984375" style="28" customWidth="1"/>
    <col min="11503" max="11748" width="8.8984375" style="28"/>
    <col min="11749" max="11749" width="17.8984375" style="28" customWidth="1"/>
    <col min="11750" max="11750" width="24.8984375" style="28" customWidth="1"/>
    <col min="11751" max="11751" width="19.59765625" style="28" bestFit="1" customWidth="1"/>
    <col min="11752" max="11752" width="11.5" style="28" customWidth="1"/>
    <col min="11753" max="11753" width="14.09765625" style="28" bestFit="1" customWidth="1"/>
    <col min="11754" max="11754" width="15.59765625" style="28" bestFit="1" customWidth="1"/>
    <col min="11755" max="11755" width="14.09765625" style="28" bestFit="1" customWidth="1"/>
    <col min="11756" max="11756" width="15.5" style="28" customWidth="1"/>
    <col min="11757" max="11757" width="22.09765625" style="28" customWidth="1"/>
    <col min="11758" max="11758" width="12.3984375" style="28" customWidth="1"/>
    <col min="11759" max="12004" width="8.8984375" style="28"/>
    <col min="12005" max="12005" width="17.8984375" style="28" customWidth="1"/>
    <col min="12006" max="12006" width="24.8984375" style="28" customWidth="1"/>
    <col min="12007" max="12007" width="19.59765625" style="28" bestFit="1" customWidth="1"/>
    <col min="12008" max="12008" width="11.5" style="28" customWidth="1"/>
    <col min="12009" max="12009" width="14.09765625" style="28" bestFit="1" customWidth="1"/>
    <col min="12010" max="12010" width="15.59765625" style="28" bestFit="1" customWidth="1"/>
    <col min="12011" max="12011" width="14.09765625" style="28" bestFit="1" customWidth="1"/>
    <col min="12012" max="12012" width="15.5" style="28" customWidth="1"/>
    <col min="12013" max="12013" width="22.09765625" style="28" customWidth="1"/>
    <col min="12014" max="12014" width="12.3984375" style="28" customWidth="1"/>
    <col min="12015" max="12260" width="8.8984375" style="28"/>
    <col min="12261" max="12261" width="17.8984375" style="28" customWidth="1"/>
    <col min="12262" max="12262" width="24.8984375" style="28" customWidth="1"/>
    <col min="12263" max="12263" width="19.59765625" style="28" bestFit="1" customWidth="1"/>
    <col min="12264" max="12264" width="11.5" style="28" customWidth="1"/>
    <col min="12265" max="12265" width="14.09765625" style="28" bestFit="1" customWidth="1"/>
    <col min="12266" max="12266" width="15.59765625" style="28" bestFit="1" customWidth="1"/>
    <col min="12267" max="12267" width="14.09765625" style="28" bestFit="1" customWidth="1"/>
    <col min="12268" max="12268" width="15.5" style="28" customWidth="1"/>
    <col min="12269" max="12269" width="22.09765625" style="28" customWidth="1"/>
    <col min="12270" max="12270" width="12.3984375" style="28" customWidth="1"/>
    <col min="12271" max="12516" width="8.8984375" style="28"/>
    <col min="12517" max="12517" width="17.8984375" style="28" customWidth="1"/>
    <col min="12518" max="12518" width="24.8984375" style="28" customWidth="1"/>
    <col min="12519" max="12519" width="19.59765625" style="28" bestFit="1" customWidth="1"/>
    <col min="12520" max="12520" width="11.5" style="28" customWidth="1"/>
    <col min="12521" max="12521" width="14.09765625" style="28" bestFit="1" customWidth="1"/>
    <col min="12522" max="12522" width="15.59765625" style="28" bestFit="1" customWidth="1"/>
    <col min="12523" max="12523" width="14.09765625" style="28" bestFit="1" customWidth="1"/>
    <col min="12524" max="12524" width="15.5" style="28" customWidth="1"/>
    <col min="12525" max="12525" width="22.09765625" style="28" customWidth="1"/>
    <col min="12526" max="12526" width="12.3984375" style="28" customWidth="1"/>
    <col min="12527" max="12772" width="8.8984375" style="28"/>
    <col min="12773" max="12773" width="17.8984375" style="28" customWidth="1"/>
    <col min="12774" max="12774" width="24.8984375" style="28" customWidth="1"/>
    <col min="12775" max="12775" width="19.59765625" style="28" bestFit="1" customWidth="1"/>
    <col min="12776" max="12776" width="11.5" style="28" customWidth="1"/>
    <col min="12777" max="12777" width="14.09765625" style="28" bestFit="1" customWidth="1"/>
    <col min="12778" max="12778" width="15.59765625" style="28" bestFit="1" customWidth="1"/>
    <col min="12779" max="12779" width="14.09765625" style="28" bestFit="1" customWidth="1"/>
    <col min="12780" max="12780" width="15.5" style="28" customWidth="1"/>
    <col min="12781" max="12781" width="22.09765625" style="28" customWidth="1"/>
    <col min="12782" max="12782" width="12.3984375" style="28" customWidth="1"/>
    <col min="12783" max="13028" width="8.8984375" style="28"/>
    <col min="13029" max="13029" width="17.8984375" style="28" customWidth="1"/>
    <col min="13030" max="13030" width="24.8984375" style="28" customWidth="1"/>
    <col min="13031" max="13031" width="19.59765625" style="28" bestFit="1" customWidth="1"/>
    <col min="13032" max="13032" width="11.5" style="28" customWidth="1"/>
    <col min="13033" max="13033" width="14.09765625" style="28" bestFit="1" customWidth="1"/>
    <col min="13034" max="13034" width="15.59765625" style="28" bestFit="1" customWidth="1"/>
    <col min="13035" max="13035" width="14.09765625" style="28" bestFit="1" customWidth="1"/>
    <col min="13036" max="13036" width="15.5" style="28" customWidth="1"/>
    <col min="13037" max="13037" width="22.09765625" style="28" customWidth="1"/>
    <col min="13038" max="13038" width="12.3984375" style="28" customWidth="1"/>
    <col min="13039" max="13284" width="8.8984375" style="28"/>
    <col min="13285" max="13285" width="17.8984375" style="28" customWidth="1"/>
    <col min="13286" max="13286" width="24.8984375" style="28" customWidth="1"/>
    <col min="13287" max="13287" width="19.59765625" style="28" bestFit="1" customWidth="1"/>
    <col min="13288" max="13288" width="11.5" style="28" customWidth="1"/>
    <col min="13289" max="13289" width="14.09765625" style="28" bestFit="1" customWidth="1"/>
    <col min="13290" max="13290" width="15.59765625" style="28" bestFit="1" customWidth="1"/>
    <col min="13291" max="13291" width="14.09765625" style="28" bestFit="1" customWidth="1"/>
    <col min="13292" max="13292" width="15.5" style="28" customWidth="1"/>
    <col min="13293" max="13293" width="22.09765625" style="28" customWidth="1"/>
    <col min="13294" max="13294" width="12.3984375" style="28" customWidth="1"/>
    <col min="13295" max="13540" width="8.8984375" style="28"/>
    <col min="13541" max="13541" width="17.8984375" style="28" customWidth="1"/>
    <col min="13542" max="13542" width="24.8984375" style="28" customWidth="1"/>
    <col min="13543" max="13543" width="19.59765625" style="28" bestFit="1" customWidth="1"/>
    <col min="13544" max="13544" width="11.5" style="28" customWidth="1"/>
    <col min="13545" max="13545" width="14.09765625" style="28" bestFit="1" customWidth="1"/>
    <col min="13546" max="13546" width="15.59765625" style="28" bestFit="1" customWidth="1"/>
    <col min="13547" max="13547" width="14.09765625" style="28" bestFit="1" customWidth="1"/>
    <col min="13548" max="13548" width="15.5" style="28" customWidth="1"/>
    <col min="13549" max="13549" width="22.09765625" style="28" customWidth="1"/>
    <col min="13550" max="13550" width="12.3984375" style="28" customWidth="1"/>
    <col min="13551" max="13796" width="8.8984375" style="28"/>
    <col min="13797" max="13797" width="17.8984375" style="28" customWidth="1"/>
    <col min="13798" max="13798" width="24.8984375" style="28" customWidth="1"/>
    <col min="13799" max="13799" width="19.59765625" style="28" bestFit="1" customWidth="1"/>
    <col min="13800" max="13800" width="11.5" style="28" customWidth="1"/>
    <col min="13801" max="13801" width="14.09765625" style="28" bestFit="1" customWidth="1"/>
    <col min="13802" max="13802" width="15.59765625" style="28" bestFit="1" customWidth="1"/>
    <col min="13803" max="13803" width="14.09765625" style="28" bestFit="1" customWidth="1"/>
    <col min="13804" max="13804" width="15.5" style="28" customWidth="1"/>
    <col min="13805" max="13805" width="22.09765625" style="28" customWidth="1"/>
    <col min="13806" max="13806" width="12.3984375" style="28" customWidth="1"/>
    <col min="13807" max="14052" width="8.8984375" style="28"/>
    <col min="14053" max="14053" width="17.8984375" style="28" customWidth="1"/>
    <col min="14054" max="14054" width="24.8984375" style="28" customWidth="1"/>
    <col min="14055" max="14055" width="19.59765625" style="28" bestFit="1" customWidth="1"/>
    <col min="14056" max="14056" width="11.5" style="28" customWidth="1"/>
    <col min="14057" max="14057" width="14.09765625" style="28" bestFit="1" customWidth="1"/>
    <col min="14058" max="14058" width="15.59765625" style="28" bestFit="1" customWidth="1"/>
    <col min="14059" max="14059" width="14.09765625" style="28" bestFit="1" customWidth="1"/>
    <col min="14060" max="14060" width="15.5" style="28" customWidth="1"/>
    <col min="14061" max="14061" width="22.09765625" style="28" customWidth="1"/>
    <col min="14062" max="14062" width="12.3984375" style="28" customWidth="1"/>
    <col min="14063" max="14308" width="8.8984375" style="28"/>
    <col min="14309" max="14309" width="17.8984375" style="28" customWidth="1"/>
    <col min="14310" max="14310" width="24.8984375" style="28" customWidth="1"/>
    <col min="14311" max="14311" width="19.59765625" style="28" bestFit="1" customWidth="1"/>
    <col min="14312" max="14312" width="11.5" style="28" customWidth="1"/>
    <col min="14313" max="14313" width="14.09765625" style="28" bestFit="1" customWidth="1"/>
    <col min="14314" max="14314" width="15.59765625" style="28" bestFit="1" customWidth="1"/>
    <col min="14315" max="14315" width="14.09765625" style="28" bestFit="1" customWidth="1"/>
    <col min="14316" max="14316" width="15.5" style="28" customWidth="1"/>
    <col min="14317" max="14317" width="22.09765625" style="28" customWidth="1"/>
    <col min="14318" max="14318" width="12.3984375" style="28" customWidth="1"/>
    <col min="14319" max="14564" width="8.8984375" style="28"/>
    <col min="14565" max="14565" width="17.8984375" style="28" customWidth="1"/>
    <col min="14566" max="14566" width="24.8984375" style="28" customWidth="1"/>
    <col min="14567" max="14567" width="19.59765625" style="28" bestFit="1" customWidth="1"/>
    <col min="14568" max="14568" width="11.5" style="28" customWidth="1"/>
    <col min="14569" max="14569" width="14.09765625" style="28" bestFit="1" customWidth="1"/>
    <col min="14570" max="14570" width="15.59765625" style="28" bestFit="1" customWidth="1"/>
    <col min="14571" max="14571" width="14.09765625" style="28" bestFit="1" customWidth="1"/>
    <col min="14572" max="14572" width="15.5" style="28" customWidth="1"/>
    <col min="14573" max="14573" width="22.09765625" style="28" customWidth="1"/>
    <col min="14574" max="14574" width="12.3984375" style="28" customWidth="1"/>
    <col min="14575" max="14820" width="8.8984375" style="28"/>
    <col min="14821" max="14821" width="17.8984375" style="28" customWidth="1"/>
    <col min="14822" max="14822" width="24.8984375" style="28" customWidth="1"/>
    <col min="14823" max="14823" width="19.59765625" style="28" bestFit="1" customWidth="1"/>
    <col min="14824" max="14824" width="11.5" style="28" customWidth="1"/>
    <col min="14825" max="14825" width="14.09765625" style="28" bestFit="1" customWidth="1"/>
    <col min="14826" max="14826" width="15.59765625" style="28" bestFit="1" customWidth="1"/>
    <col min="14827" max="14827" width="14.09765625" style="28" bestFit="1" customWidth="1"/>
    <col min="14828" max="14828" width="15.5" style="28" customWidth="1"/>
    <col min="14829" max="14829" width="22.09765625" style="28" customWidth="1"/>
    <col min="14830" max="14830" width="12.3984375" style="28" customWidth="1"/>
    <col min="14831" max="15076" width="8.8984375" style="28"/>
    <col min="15077" max="15077" width="17.8984375" style="28" customWidth="1"/>
    <col min="15078" max="15078" width="24.8984375" style="28" customWidth="1"/>
    <col min="15079" max="15079" width="19.59765625" style="28" bestFit="1" customWidth="1"/>
    <col min="15080" max="15080" width="11.5" style="28" customWidth="1"/>
    <col min="15081" max="15081" width="14.09765625" style="28" bestFit="1" customWidth="1"/>
    <col min="15082" max="15082" width="15.59765625" style="28" bestFit="1" customWidth="1"/>
    <col min="15083" max="15083" width="14.09765625" style="28" bestFit="1" customWidth="1"/>
    <col min="15084" max="15084" width="15.5" style="28" customWidth="1"/>
    <col min="15085" max="15085" width="22.09765625" style="28" customWidth="1"/>
    <col min="15086" max="15086" width="12.3984375" style="28" customWidth="1"/>
    <col min="15087" max="15332" width="8.8984375" style="28"/>
    <col min="15333" max="15333" width="17.8984375" style="28" customWidth="1"/>
    <col min="15334" max="15334" width="24.8984375" style="28" customWidth="1"/>
    <col min="15335" max="15335" width="19.59765625" style="28" bestFit="1" customWidth="1"/>
    <col min="15336" max="15336" width="11.5" style="28" customWidth="1"/>
    <col min="15337" max="15337" width="14.09765625" style="28" bestFit="1" customWidth="1"/>
    <col min="15338" max="15338" width="15.59765625" style="28" bestFit="1" customWidth="1"/>
    <col min="15339" max="15339" width="14.09765625" style="28" bestFit="1" customWidth="1"/>
    <col min="15340" max="15340" width="15.5" style="28" customWidth="1"/>
    <col min="15341" max="15341" width="22.09765625" style="28" customWidth="1"/>
    <col min="15342" max="15342" width="12.3984375" style="28" customWidth="1"/>
    <col min="15343" max="15588" width="8.8984375" style="28"/>
    <col min="15589" max="15589" width="17.8984375" style="28" customWidth="1"/>
    <col min="15590" max="15590" width="24.8984375" style="28" customWidth="1"/>
    <col min="15591" max="15591" width="19.59765625" style="28" bestFit="1" customWidth="1"/>
    <col min="15592" max="15592" width="11.5" style="28" customWidth="1"/>
    <col min="15593" max="15593" width="14.09765625" style="28" bestFit="1" customWidth="1"/>
    <col min="15594" max="15594" width="15.59765625" style="28" bestFit="1" customWidth="1"/>
    <col min="15595" max="15595" width="14.09765625" style="28" bestFit="1" customWidth="1"/>
    <col min="15596" max="15596" width="15.5" style="28" customWidth="1"/>
    <col min="15597" max="15597" width="22.09765625" style="28" customWidth="1"/>
    <col min="15598" max="15598" width="12.3984375" style="28" customWidth="1"/>
    <col min="15599" max="15844" width="8.8984375" style="28"/>
    <col min="15845" max="15845" width="17.8984375" style="28" customWidth="1"/>
    <col min="15846" max="15846" width="24.8984375" style="28" customWidth="1"/>
    <col min="15847" max="15847" width="19.59765625" style="28" bestFit="1" customWidth="1"/>
    <col min="15848" max="15848" width="11.5" style="28" customWidth="1"/>
    <col min="15849" max="15849" width="14.09765625" style="28" bestFit="1" customWidth="1"/>
    <col min="15850" max="15850" width="15.59765625" style="28" bestFit="1" customWidth="1"/>
    <col min="15851" max="15851" width="14.09765625" style="28" bestFit="1" customWidth="1"/>
    <col min="15852" max="15852" width="15.5" style="28" customWidth="1"/>
    <col min="15853" max="15853" width="22.09765625" style="28" customWidth="1"/>
    <col min="15854" max="15854" width="12.3984375" style="28" customWidth="1"/>
    <col min="15855" max="16100" width="8.8984375" style="28"/>
    <col min="16101" max="16101" width="17.8984375" style="28" customWidth="1"/>
    <col min="16102" max="16102" width="24.8984375" style="28" customWidth="1"/>
    <col min="16103" max="16103" width="19.59765625" style="28" bestFit="1" customWidth="1"/>
    <col min="16104" max="16104" width="11.5" style="28" customWidth="1"/>
    <col min="16105" max="16105" width="14.09765625" style="28" bestFit="1" customWidth="1"/>
    <col min="16106" max="16106" width="15.59765625" style="28" bestFit="1" customWidth="1"/>
    <col min="16107" max="16107" width="14.09765625" style="28" bestFit="1" customWidth="1"/>
    <col min="16108" max="16108" width="15.5" style="28" customWidth="1"/>
    <col min="16109" max="16109" width="22.09765625" style="28" customWidth="1"/>
    <col min="16110" max="16110" width="12.3984375" style="28" customWidth="1"/>
    <col min="16111" max="16384" width="8.8984375" style="28"/>
  </cols>
  <sheetData>
    <row r="1" spans="1:11" s="5" customFormat="1" ht="13.8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</row>
    <row r="2" spans="1:11" s="5" customFormat="1" ht="13.8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4"/>
    </row>
    <row r="3" spans="1:11" s="6" customFormat="1" ht="41.25" customHeight="1">
      <c r="A3" s="151" t="s">
        <v>2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</row>
    <row r="4" spans="1:11" s="6" customFormat="1" ht="13.8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10" t="s">
        <v>5</v>
      </c>
      <c r="J4" s="11" t="s">
        <v>817</v>
      </c>
      <c r="K4" s="12"/>
    </row>
    <row r="5" spans="1:11" s="6" customFormat="1" ht="13.8">
      <c r="A5" s="7"/>
      <c r="B5" s="8" t="s">
        <v>6</v>
      </c>
      <c r="C5" s="9"/>
      <c r="D5" s="9"/>
      <c r="E5" s="9"/>
      <c r="F5" s="9"/>
      <c r="G5" s="9"/>
      <c r="H5" s="9"/>
      <c r="I5" s="10" t="s">
        <v>7</v>
      </c>
      <c r="J5" s="13" t="s">
        <v>709</v>
      </c>
      <c r="K5" s="12"/>
    </row>
    <row r="6" spans="1:11" s="6" customFormat="1" ht="82.8">
      <c r="A6" s="7"/>
      <c r="B6" s="8" t="s">
        <v>8</v>
      </c>
      <c r="C6" s="9"/>
      <c r="D6" s="9"/>
      <c r="E6" s="9"/>
      <c r="F6" s="9"/>
      <c r="G6" s="9"/>
      <c r="H6" s="9"/>
      <c r="I6" s="10" t="s">
        <v>9</v>
      </c>
      <c r="J6" s="11" t="str">
        <f>B16</f>
        <v xml:space="preserve">111123051000016-1.1
111123051000016-2.1
111123051000016-3.1
111123051000016-4.1
111123051000016-5.1
</v>
      </c>
      <c r="K6" s="12"/>
    </row>
    <row r="7" spans="1:11" s="6" customFormat="1" ht="14.4">
      <c r="A7" s="7"/>
      <c r="B7" s="8" t="s">
        <v>10</v>
      </c>
      <c r="C7" s="14"/>
      <c r="D7" s="14"/>
      <c r="E7" s="14"/>
      <c r="F7" s="9"/>
      <c r="G7" s="9"/>
      <c r="H7" s="14"/>
      <c r="I7" s="10" t="s">
        <v>11</v>
      </c>
      <c r="J7" s="15" t="s">
        <v>47</v>
      </c>
      <c r="K7" s="12"/>
    </row>
    <row r="8" spans="1:11" s="6" customFormat="1" ht="13.8">
      <c r="A8" s="16"/>
      <c r="B8" s="12"/>
      <c r="C8" s="9"/>
      <c r="D8" s="9"/>
      <c r="E8" s="9"/>
      <c r="F8" s="9"/>
      <c r="G8" s="9"/>
      <c r="H8" s="9"/>
      <c r="I8" s="10" t="s">
        <v>12</v>
      </c>
      <c r="J8" s="15" t="s">
        <v>49</v>
      </c>
      <c r="K8" s="12"/>
    </row>
    <row r="9" spans="1:11" s="6" customFormat="1" ht="13.8">
      <c r="A9" s="7" t="s">
        <v>13</v>
      </c>
      <c r="B9" s="8" t="s">
        <v>4</v>
      </c>
      <c r="C9" s="9"/>
      <c r="D9" s="9"/>
      <c r="E9" s="9"/>
      <c r="F9" s="17"/>
      <c r="G9" s="17"/>
      <c r="H9" s="9"/>
      <c r="I9" s="10" t="s">
        <v>14</v>
      </c>
      <c r="J9" s="18" t="s">
        <v>45</v>
      </c>
      <c r="K9" s="12"/>
    </row>
    <row r="10" spans="1:11" s="6" customFormat="1" ht="13.8">
      <c r="A10" s="7"/>
      <c r="B10" s="8" t="s">
        <v>6</v>
      </c>
      <c r="C10" s="9"/>
      <c r="D10" s="9"/>
      <c r="E10" s="9"/>
      <c r="F10" s="9"/>
      <c r="G10" s="9"/>
      <c r="H10" s="9"/>
      <c r="I10" s="10" t="s">
        <v>15</v>
      </c>
      <c r="J10" s="77" t="s">
        <v>46</v>
      </c>
      <c r="K10" s="12"/>
    </row>
    <row r="11" spans="1:11" s="6" customFormat="1" ht="13.8">
      <c r="A11" s="19"/>
      <c r="B11" s="8" t="s">
        <v>8</v>
      </c>
      <c r="C11" s="17"/>
      <c r="D11" s="17"/>
      <c r="E11" s="17"/>
      <c r="F11" s="17"/>
      <c r="G11" s="17"/>
      <c r="H11" s="17"/>
      <c r="I11" s="10" t="s">
        <v>16</v>
      </c>
      <c r="J11" s="78" t="s">
        <v>48</v>
      </c>
      <c r="K11" s="12"/>
    </row>
    <row r="12" spans="1:11" s="6" customFormat="1" ht="14.4">
      <c r="A12" s="12"/>
      <c r="B12" s="8" t="s">
        <v>10</v>
      </c>
      <c r="C12" s="20"/>
      <c r="D12" s="20"/>
      <c r="E12" s="20"/>
      <c r="F12" s="20"/>
      <c r="G12" s="20"/>
      <c r="H12" s="20"/>
      <c r="I12" s="18"/>
      <c r="J12" s="12"/>
      <c r="K12" s="12"/>
    </row>
    <row r="13" spans="1:11" s="22" customFormat="1" ht="15.6">
      <c r="A13" s="21"/>
      <c r="C13" s="23"/>
      <c r="D13" s="23"/>
      <c r="E13" s="23"/>
      <c r="F13" s="23"/>
      <c r="G13" s="23"/>
      <c r="H13" s="23"/>
      <c r="I13" s="23"/>
      <c r="J13" s="24"/>
      <c r="K13" s="24"/>
    </row>
    <row r="14" spans="1:11">
      <c r="A14" s="25"/>
      <c r="B14" s="25"/>
      <c r="C14" s="26"/>
      <c r="D14" s="26"/>
      <c r="E14" s="26"/>
      <c r="F14" s="26"/>
      <c r="G14" s="26"/>
      <c r="H14" s="26"/>
      <c r="I14" s="26"/>
      <c r="J14" s="26"/>
      <c r="K14" s="27"/>
    </row>
    <row r="15" spans="1:11" s="36" customFormat="1" ht="15.6">
      <c r="A15" s="29" t="s">
        <v>21</v>
      </c>
      <c r="B15" s="30" t="s">
        <v>22</v>
      </c>
      <c r="C15" s="31" t="s">
        <v>68</v>
      </c>
      <c r="D15" s="32" t="s">
        <v>23</v>
      </c>
      <c r="E15" s="33" t="s">
        <v>17</v>
      </c>
      <c r="F15" s="33" t="s">
        <v>18</v>
      </c>
      <c r="G15" s="34" t="s">
        <v>24</v>
      </c>
      <c r="H15" s="34" t="s">
        <v>25</v>
      </c>
      <c r="I15" s="34" t="s">
        <v>26</v>
      </c>
      <c r="J15" s="34" t="s">
        <v>19</v>
      </c>
      <c r="K15" s="81" t="s">
        <v>67</v>
      </c>
    </row>
    <row r="16" spans="1:11" s="127" customFormat="1" ht="14.4">
      <c r="A16" s="154" t="s">
        <v>64</v>
      </c>
      <c r="B16" s="152" t="s">
        <v>693</v>
      </c>
      <c r="C16" s="125" t="s">
        <v>69</v>
      </c>
      <c r="D16" s="125">
        <v>2400</v>
      </c>
      <c r="E16" s="129">
        <v>0.49199999999999999</v>
      </c>
      <c r="F16" s="126">
        <f>D16*E16</f>
        <v>1180.8</v>
      </c>
      <c r="G16" s="125" t="s">
        <v>100</v>
      </c>
      <c r="H16" s="125" t="s">
        <v>101</v>
      </c>
      <c r="I16" s="125" t="s">
        <v>102</v>
      </c>
      <c r="J16" s="125" t="s">
        <v>63</v>
      </c>
      <c r="K16" s="125" t="s">
        <v>103</v>
      </c>
    </row>
    <row r="17" spans="1:11" s="127" customFormat="1" ht="14.4">
      <c r="A17" s="155"/>
      <c r="B17" s="153"/>
      <c r="C17" s="125" t="s">
        <v>70</v>
      </c>
      <c r="D17" s="125">
        <v>6000</v>
      </c>
      <c r="E17" s="129">
        <v>8.0500000000000002E-2</v>
      </c>
      <c r="F17" s="126">
        <f t="shared" ref="F17:F46" si="0">D17*E17</f>
        <v>483</v>
      </c>
      <c r="G17" s="125" t="s">
        <v>104</v>
      </c>
      <c r="H17" s="125" t="s">
        <v>105</v>
      </c>
      <c r="I17" s="125" t="s">
        <v>106</v>
      </c>
      <c r="J17" s="125" t="s">
        <v>63</v>
      </c>
      <c r="K17" s="125" t="s">
        <v>103</v>
      </c>
    </row>
    <row r="18" spans="1:11" s="127" customFormat="1" ht="14.4">
      <c r="A18" s="155"/>
      <c r="B18" s="153"/>
      <c r="C18" s="125" t="s">
        <v>71</v>
      </c>
      <c r="D18" s="125">
        <v>3000</v>
      </c>
      <c r="E18" s="129">
        <v>6.8500000000000005E-2</v>
      </c>
      <c r="F18" s="126">
        <f t="shared" si="0"/>
        <v>205.50000000000003</v>
      </c>
      <c r="G18" s="125" t="s">
        <v>107</v>
      </c>
      <c r="H18" s="125" t="s">
        <v>108</v>
      </c>
      <c r="I18" s="125" t="s">
        <v>109</v>
      </c>
      <c r="J18" s="125" t="s">
        <v>63</v>
      </c>
      <c r="K18" s="125" t="s">
        <v>103</v>
      </c>
    </row>
    <row r="19" spans="1:11" s="127" customFormat="1" ht="14.4">
      <c r="A19" s="155"/>
      <c r="B19" s="153"/>
      <c r="C19" s="125" t="s">
        <v>72</v>
      </c>
      <c r="D19" s="125">
        <v>6000</v>
      </c>
      <c r="E19" s="129">
        <v>4.2000000000000003E-2</v>
      </c>
      <c r="F19" s="126">
        <f t="shared" si="0"/>
        <v>252.00000000000003</v>
      </c>
      <c r="G19" s="125" t="s">
        <v>110</v>
      </c>
      <c r="H19" s="125" t="s">
        <v>111</v>
      </c>
      <c r="I19" s="125" t="s">
        <v>112</v>
      </c>
      <c r="J19" s="125" t="s">
        <v>63</v>
      </c>
      <c r="K19" s="125" t="s">
        <v>103</v>
      </c>
    </row>
    <row r="20" spans="1:11" s="127" customFormat="1" ht="14.4">
      <c r="A20" s="155"/>
      <c r="B20" s="153"/>
      <c r="C20" s="125" t="s">
        <v>73</v>
      </c>
      <c r="D20" s="125">
        <v>3000</v>
      </c>
      <c r="E20" s="129">
        <v>6.0600000000000001E-2</v>
      </c>
      <c r="F20" s="126">
        <f t="shared" si="0"/>
        <v>181.8</v>
      </c>
      <c r="G20" s="125" t="s">
        <v>104</v>
      </c>
      <c r="H20" s="125" t="s">
        <v>105</v>
      </c>
      <c r="I20" s="125" t="s">
        <v>113</v>
      </c>
      <c r="J20" s="125" t="s">
        <v>63</v>
      </c>
      <c r="K20" s="125" t="s">
        <v>103</v>
      </c>
    </row>
    <row r="21" spans="1:11" s="127" customFormat="1" ht="14.4">
      <c r="A21" s="155"/>
      <c r="B21" s="153"/>
      <c r="C21" s="125" t="s">
        <v>74</v>
      </c>
      <c r="D21" s="125">
        <v>3000</v>
      </c>
      <c r="E21" s="129">
        <v>0.1</v>
      </c>
      <c r="F21" s="126">
        <f t="shared" si="0"/>
        <v>300</v>
      </c>
      <c r="G21" s="125" t="s">
        <v>114</v>
      </c>
      <c r="H21" s="125" t="s">
        <v>115</v>
      </c>
      <c r="I21" s="125" t="s">
        <v>109</v>
      </c>
      <c r="J21" s="125" t="s">
        <v>63</v>
      </c>
      <c r="K21" s="125" t="s">
        <v>103</v>
      </c>
    </row>
    <row r="22" spans="1:11" s="127" customFormat="1" ht="14.4">
      <c r="A22" s="155"/>
      <c r="B22" s="153"/>
      <c r="C22" s="125" t="s">
        <v>75</v>
      </c>
      <c r="D22" s="125">
        <v>3000</v>
      </c>
      <c r="E22" s="129">
        <v>5.5E-2</v>
      </c>
      <c r="F22" s="126">
        <f t="shared" si="0"/>
        <v>165</v>
      </c>
      <c r="G22" s="125" t="s">
        <v>104</v>
      </c>
      <c r="H22" s="125" t="s">
        <v>116</v>
      </c>
      <c r="I22" s="125" t="s">
        <v>117</v>
      </c>
      <c r="J22" s="125" t="s">
        <v>63</v>
      </c>
      <c r="K22" s="125" t="s">
        <v>103</v>
      </c>
    </row>
    <row r="23" spans="1:11" s="127" customFormat="1" ht="14.4">
      <c r="A23" s="155"/>
      <c r="B23" s="153"/>
      <c r="C23" s="125" t="s">
        <v>76</v>
      </c>
      <c r="D23" s="125">
        <v>2000</v>
      </c>
      <c r="E23" s="129">
        <v>8.7800000000000003E-2</v>
      </c>
      <c r="F23" s="126">
        <f t="shared" si="0"/>
        <v>175.6</v>
      </c>
      <c r="G23" s="125" t="s">
        <v>107</v>
      </c>
      <c r="H23" s="125" t="s">
        <v>108</v>
      </c>
      <c r="I23" s="125" t="s">
        <v>118</v>
      </c>
      <c r="J23" s="125" t="s">
        <v>63</v>
      </c>
      <c r="K23" s="125" t="s">
        <v>103</v>
      </c>
    </row>
    <row r="24" spans="1:11" s="127" customFormat="1" ht="14.4">
      <c r="A24" s="155"/>
      <c r="B24" s="153"/>
      <c r="C24" s="125" t="s">
        <v>77</v>
      </c>
      <c r="D24" s="125">
        <v>2700</v>
      </c>
      <c r="E24" s="129">
        <v>0.77300000000000002</v>
      </c>
      <c r="F24" s="126">
        <f t="shared" si="0"/>
        <v>2087.1</v>
      </c>
      <c r="G24" s="125" t="s">
        <v>119</v>
      </c>
      <c r="H24" s="125" t="s">
        <v>120</v>
      </c>
      <c r="I24" s="125" t="s">
        <v>121</v>
      </c>
      <c r="J24" s="125" t="s">
        <v>63</v>
      </c>
      <c r="K24" s="125" t="s">
        <v>103</v>
      </c>
    </row>
    <row r="25" spans="1:11" s="127" customFormat="1" ht="14.4">
      <c r="A25" s="155"/>
      <c r="B25" s="153"/>
      <c r="C25" s="125" t="s">
        <v>78</v>
      </c>
      <c r="D25" s="125">
        <v>3000</v>
      </c>
      <c r="E25" s="129">
        <v>2.8500000000000001E-2</v>
      </c>
      <c r="F25" s="126">
        <f t="shared" si="0"/>
        <v>85.5</v>
      </c>
      <c r="G25" s="125" t="s">
        <v>122</v>
      </c>
      <c r="H25" s="125" t="s">
        <v>123</v>
      </c>
      <c r="I25" s="125" t="s">
        <v>124</v>
      </c>
      <c r="J25" s="125" t="s">
        <v>63</v>
      </c>
      <c r="K25" s="125" t="s">
        <v>103</v>
      </c>
    </row>
    <row r="26" spans="1:11" s="127" customFormat="1" ht="14.4">
      <c r="A26" s="155"/>
      <c r="B26" s="153"/>
      <c r="C26" s="125" t="s">
        <v>79</v>
      </c>
      <c r="D26" s="125">
        <v>3000</v>
      </c>
      <c r="E26" s="129">
        <v>0.71499999999999997</v>
      </c>
      <c r="F26" s="126">
        <f t="shared" si="0"/>
        <v>2145</v>
      </c>
      <c r="G26" s="125" t="s">
        <v>125</v>
      </c>
      <c r="H26" s="125" t="s">
        <v>115</v>
      </c>
      <c r="I26" s="125" t="s">
        <v>126</v>
      </c>
      <c r="J26" s="125" t="s">
        <v>63</v>
      </c>
      <c r="K26" s="125" t="s">
        <v>103</v>
      </c>
    </row>
    <row r="27" spans="1:11" s="127" customFormat="1" ht="14.4">
      <c r="A27" s="155"/>
      <c r="B27" s="153"/>
      <c r="C27" s="125" t="s">
        <v>80</v>
      </c>
      <c r="D27" s="125">
        <v>2000</v>
      </c>
      <c r="E27" s="129">
        <v>0.05</v>
      </c>
      <c r="F27" s="126">
        <f t="shared" si="0"/>
        <v>100</v>
      </c>
      <c r="G27" s="125" t="s">
        <v>127</v>
      </c>
      <c r="H27" s="125" t="s">
        <v>128</v>
      </c>
      <c r="I27" s="125" t="s">
        <v>129</v>
      </c>
      <c r="J27" s="125" t="s">
        <v>63</v>
      </c>
      <c r="K27" s="125" t="s">
        <v>130</v>
      </c>
    </row>
    <row r="28" spans="1:11" s="127" customFormat="1" ht="14.4">
      <c r="A28" s="155"/>
      <c r="B28" s="153"/>
      <c r="C28" s="125" t="s">
        <v>81</v>
      </c>
      <c r="D28" s="125">
        <v>2000</v>
      </c>
      <c r="E28" s="129">
        <v>1.3390000000000001E-2</v>
      </c>
      <c r="F28" s="126">
        <f t="shared" si="0"/>
        <v>26.78</v>
      </c>
      <c r="G28" s="125" t="s">
        <v>131</v>
      </c>
      <c r="H28" s="125" t="s">
        <v>132</v>
      </c>
      <c r="I28" s="125" t="s">
        <v>133</v>
      </c>
      <c r="J28" s="125" t="s">
        <v>63</v>
      </c>
      <c r="K28" s="125" t="s">
        <v>103</v>
      </c>
    </row>
    <row r="29" spans="1:11" s="127" customFormat="1" ht="14.4">
      <c r="A29" s="155"/>
      <c r="B29" s="153"/>
      <c r="C29" s="125" t="s">
        <v>82</v>
      </c>
      <c r="D29" s="125">
        <v>8000</v>
      </c>
      <c r="E29" s="129">
        <v>1.9310000000000001E-2</v>
      </c>
      <c r="F29" s="126">
        <f t="shared" si="0"/>
        <v>154.48000000000002</v>
      </c>
      <c r="G29" s="125" t="s">
        <v>134</v>
      </c>
      <c r="H29" s="125" t="s">
        <v>135</v>
      </c>
      <c r="I29" s="125" t="s">
        <v>136</v>
      </c>
      <c r="J29" s="125" t="s">
        <v>137</v>
      </c>
      <c r="K29" s="125" t="s">
        <v>138</v>
      </c>
    </row>
    <row r="30" spans="1:11" s="127" customFormat="1" ht="14.4">
      <c r="A30" s="155"/>
      <c r="B30" s="153"/>
      <c r="C30" s="125" t="s">
        <v>83</v>
      </c>
      <c r="D30" s="125">
        <v>26000</v>
      </c>
      <c r="E30" s="129">
        <v>1.421E-2</v>
      </c>
      <c r="F30" s="126">
        <f t="shared" si="0"/>
        <v>369.46000000000004</v>
      </c>
      <c r="G30" s="125" t="s">
        <v>139</v>
      </c>
      <c r="H30" s="125" t="s">
        <v>140</v>
      </c>
      <c r="I30" s="125" t="s">
        <v>141</v>
      </c>
      <c r="J30" s="125" t="s">
        <v>142</v>
      </c>
      <c r="K30" s="125" t="s">
        <v>103</v>
      </c>
    </row>
    <row r="31" spans="1:11" s="127" customFormat="1" ht="14.4">
      <c r="A31" s="155"/>
      <c r="B31" s="153"/>
      <c r="C31" s="125" t="s">
        <v>84</v>
      </c>
      <c r="D31" s="125">
        <v>2000</v>
      </c>
      <c r="E31" s="129">
        <v>1.9359999999999999E-2</v>
      </c>
      <c r="F31" s="126">
        <f t="shared" si="0"/>
        <v>38.72</v>
      </c>
      <c r="G31" s="125" t="s">
        <v>131</v>
      </c>
      <c r="H31" s="125" t="s">
        <v>132</v>
      </c>
      <c r="I31" s="125" t="s">
        <v>143</v>
      </c>
      <c r="J31" s="125" t="s">
        <v>63</v>
      </c>
      <c r="K31" s="125" t="s">
        <v>103</v>
      </c>
    </row>
    <row r="32" spans="1:11" s="127" customFormat="1" ht="14.4">
      <c r="A32" s="155"/>
      <c r="B32" s="153"/>
      <c r="C32" s="125" t="s">
        <v>85</v>
      </c>
      <c r="D32" s="125">
        <v>3000</v>
      </c>
      <c r="E32" s="129">
        <v>0.02</v>
      </c>
      <c r="F32" s="126">
        <f t="shared" si="0"/>
        <v>60</v>
      </c>
      <c r="G32" s="125" t="s">
        <v>131</v>
      </c>
      <c r="H32" s="125" t="s">
        <v>132</v>
      </c>
      <c r="I32" s="125" t="s">
        <v>144</v>
      </c>
      <c r="J32" s="125" t="s">
        <v>63</v>
      </c>
      <c r="K32" s="125" t="s">
        <v>103</v>
      </c>
    </row>
    <row r="33" spans="1:11" s="127" customFormat="1" ht="14.4">
      <c r="A33" s="155"/>
      <c r="B33" s="153"/>
      <c r="C33" s="125" t="s">
        <v>86</v>
      </c>
      <c r="D33" s="125">
        <v>2000</v>
      </c>
      <c r="E33" s="129">
        <v>0.11</v>
      </c>
      <c r="F33" s="126">
        <f t="shared" si="0"/>
        <v>220</v>
      </c>
      <c r="G33" s="125" t="s">
        <v>145</v>
      </c>
      <c r="H33" s="125" t="s">
        <v>146</v>
      </c>
      <c r="I33" s="125" t="s">
        <v>147</v>
      </c>
      <c r="J33" s="125" t="s">
        <v>148</v>
      </c>
      <c r="K33" s="125" t="s">
        <v>103</v>
      </c>
    </row>
    <row r="34" spans="1:11" s="127" customFormat="1" ht="14.4">
      <c r="A34" s="155"/>
      <c r="B34" s="153"/>
      <c r="C34" s="125" t="s">
        <v>87</v>
      </c>
      <c r="D34" s="125">
        <v>2000</v>
      </c>
      <c r="E34" s="129">
        <v>6.9300000000000004E-3</v>
      </c>
      <c r="F34" s="126">
        <f t="shared" si="0"/>
        <v>13.860000000000001</v>
      </c>
      <c r="G34" s="125" t="s">
        <v>149</v>
      </c>
      <c r="H34" s="125" t="s">
        <v>150</v>
      </c>
      <c r="I34" s="125" t="s">
        <v>151</v>
      </c>
      <c r="J34" s="125" t="s">
        <v>63</v>
      </c>
      <c r="K34" s="125" t="s">
        <v>103</v>
      </c>
    </row>
    <row r="35" spans="1:11" s="127" customFormat="1" ht="14.4">
      <c r="A35" s="155"/>
      <c r="B35" s="153"/>
      <c r="C35" s="125" t="s">
        <v>88</v>
      </c>
      <c r="D35" s="125">
        <v>2000</v>
      </c>
      <c r="E35" s="129">
        <v>3.6999999999999998E-2</v>
      </c>
      <c r="F35" s="126">
        <f t="shared" si="0"/>
        <v>74</v>
      </c>
      <c r="G35" s="125" t="s">
        <v>152</v>
      </c>
      <c r="H35" s="125" t="s">
        <v>153</v>
      </c>
      <c r="I35" s="125" t="s">
        <v>154</v>
      </c>
      <c r="J35" s="125" t="s">
        <v>63</v>
      </c>
      <c r="K35" s="125" t="s">
        <v>103</v>
      </c>
    </row>
    <row r="36" spans="1:11" s="127" customFormat="1" ht="14.4">
      <c r="A36" s="155"/>
      <c r="B36" s="153"/>
      <c r="C36" s="125" t="s">
        <v>89</v>
      </c>
      <c r="D36" s="125">
        <v>3000</v>
      </c>
      <c r="E36" s="129">
        <v>1.7500000000000002E-2</v>
      </c>
      <c r="F36" s="126">
        <f t="shared" si="0"/>
        <v>52.500000000000007</v>
      </c>
      <c r="G36" s="125" t="s">
        <v>155</v>
      </c>
      <c r="H36" s="125" t="s">
        <v>156</v>
      </c>
      <c r="I36" s="125" t="s">
        <v>157</v>
      </c>
      <c r="J36" s="125" t="s">
        <v>63</v>
      </c>
      <c r="K36" s="125" t="s">
        <v>130</v>
      </c>
    </row>
    <row r="37" spans="1:11" s="127" customFormat="1" ht="14.4">
      <c r="A37" s="155"/>
      <c r="B37" s="153"/>
      <c r="C37" s="125" t="s">
        <v>90</v>
      </c>
      <c r="D37" s="125">
        <v>4000</v>
      </c>
      <c r="E37" s="129">
        <v>1.6500000000000001E-2</v>
      </c>
      <c r="F37" s="126">
        <f t="shared" si="0"/>
        <v>66</v>
      </c>
      <c r="G37" s="125" t="s">
        <v>155</v>
      </c>
      <c r="H37" s="125" t="s">
        <v>158</v>
      </c>
      <c r="I37" s="125" t="s">
        <v>159</v>
      </c>
      <c r="J37" s="125" t="s">
        <v>63</v>
      </c>
      <c r="K37" s="125" t="s">
        <v>130</v>
      </c>
    </row>
    <row r="38" spans="1:11" s="127" customFormat="1" ht="14.4">
      <c r="A38" s="155"/>
      <c r="B38" s="153"/>
      <c r="C38" s="125" t="s">
        <v>91</v>
      </c>
      <c r="D38" s="125">
        <v>10000</v>
      </c>
      <c r="E38" s="129">
        <v>1.35E-2</v>
      </c>
      <c r="F38" s="126">
        <f t="shared" si="0"/>
        <v>135</v>
      </c>
      <c r="G38" s="125" t="s">
        <v>155</v>
      </c>
      <c r="H38" s="125" t="s">
        <v>128</v>
      </c>
      <c r="I38" s="125" t="s">
        <v>160</v>
      </c>
      <c r="J38" s="125" t="s">
        <v>63</v>
      </c>
      <c r="K38" s="125" t="s">
        <v>130</v>
      </c>
    </row>
    <row r="39" spans="1:11" s="127" customFormat="1" ht="14.4">
      <c r="A39" s="155"/>
      <c r="B39" s="153"/>
      <c r="C39" s="125" t="s">
        <v>92</v>
      </c>
      <c r="D39" s="125">
        <v>6000</v>
      </c>
      <c r="E39" s="129">
        <v>1.83E-2</v>
      </c>
      <c r="F39" s="126">
        <f t="shared" si="0"/>
        <v>109.8</v>
      </c>
      <c r="G39" s="125" t="s">
        <v>161</v>
      </c>
      <c r="H39" s="125" t="s">
        <v>162</v>
      </c>
      <c r="I39" s="125" t="s">
        <v>163</v>
      </c>
      <c r="J39" s="125" t="s">
        <v>63</v>
      </c>
      <c r="K39" s="125" t="s">
        <v>103</v>
      </c>
    </row>
    <row r="40" spans="1:11" s="127" customFormat="1" ht="14.4">
      <c r="A40" s="155"/>
      <c r="B40" s="153"/>
      <c r="C40" s="125" t="s">
        <v>93</v>
      </c>
      <c r="D40" s="125">
        <v>10000</v>
      </c>
      <c r="E40" s="129">
        <v>2.4930000000000001E-2</v>
      </c>
      <c r="F40" s="126">
        <f t="shared" si="0"/>
        <v>249.3</v>
      </c>
      <c r="G40" s="125" t="s">
        <v>164</v>
      </c>
      <c r="H40" s="125" t="s">
        <v>165</v>
      </c>
      <c r="I40" s="125" t="s">
        <v>166</v>
      </c>
      <c r="J40" s="125" t="s">
        <v>63</v>
      </c>
      <c r="K40" s="125" t="s">
        <v>167</v>
      </c>
    </row>
    <row r="41" spans="1:11" s="127" customFormat="1" ht="14.4">
      <c r="A41" s="155"/>
      <c r="B41" s="153"/>
      <c r="C41" s="125" t="s">
        <v>94</v>
      </c>
      <c r="D41" s="125">
        <v>12000</v>
      </c>
      <c r="E41" s="129">
        <v>2.2100000000000002E-2</v>
      </c>
      <c r="F41" s="126">
        <f t="shared" si="0"/>
        <v>265.20000000000005</v>
      </c>
      <c r="G41" s="125" t="s">
        <v>168</v>
      </c>
      <c r="H41" s="125" t="s">
        <v>169</v>
      </c>
      <c r="I41" s="125" t="s">
        <v>170</v>
      </c>
      <c r="J41" s="125" t="s">
        <v>63</v>
      </c>
      <c r="K41" s="125" t="s">
        <v>103</v>
      </c>
    </row>
    <row r="42" spans="1:11" s="127" customFormat="1" ht="14.4">
      <c r="A42" s="155"/>
      <c r="B42" s="153"/>
      <c r="C42" s="125" t="s">
        <v>95</v>
      </c>
      <c r="D42" s="125">
        <v>3000</v>
      </c>
      <c r="E42" s="129">
        <v>6.1799999999999997E-3</v>
      </c>
      <c r="F42" s="126">
        <f t="shared" si="0"/>
        <v>18.54</v>
      </c>
      <c r="G42" s="125" t="s">
        <v>131</v>
      </c>
      <c r="H42" s="125" t="s">
        <v>120</v>
      </c>
      <c r="I42" s="125" t="s">
        <v>171</v>
      </c>
      <c r="J42" s="125" t="s">
        <v>63</v>
      </c>
      <c r="K42" s="125" t="s">
        <v>103</v>
      </c>
    </row>
    <row r="43" spans="1:11" s="127" customFormat="1" ht="14.4">
      <c r="A43" s="155"/>
      <c r="B43" s="153"/>
      <c r="C43" s="125" t="s">
        <v>96</v>
      </c>
      <c r="D43" s="125">
        <v>5000</v>
      </c>
      <c r="E43" s="129">
        <v>4.9399999999999999E-3</v>
      </c>
      <c r="F43" s="126">
        <f t="shared" si="0"/>
        <v>24.7</v>
      </c>
      <c r="G43" s="125" t="s">
        <v>131</v>
      </c>
      <c r="H43" s="125" t="s">
        <v>132</v>
      </c>
      <c r="I43" s="125" t="s">
        <v>172</v>
      </c>
      <c r="J43" s="125" t="s">
        <v>63</v>
      </c>
      <c r="K43" s="125" t="s">
        <v>103</v>
      </c>
    </row>
    <row r="44" spans="1:11" s="127" customFormat="1" ht="14.4">
      <c r="A44" s="155"/>
      <c r="B44" s="153"/>
      <c r="C44" s="125" t="s">
        <v>97</v>
      </c>
      <c r="D44" s="125">
        <v>5000</v>
      </c>
      <c r="E44" s="129">
        <v>7.0600000000000003E-3</v>
      </c>
      <c r="F44" s="126">
        <f t="shared" si="0"/>
        <v>35.300000000000004</v>
      </c>
      <c r="G44" s="125" t="s">
        <v>131</v>
      </c>
      <c r="H44" s="125" t="s">
        <v>132</v>
      </c>
      <c r="I44" s="125" t="s">
        <v>172</v>
      </c>
      <c r="J44" s="125" t="s">
        <v>63</v>
      </c>
      <c r="K44" s="125" t="s">
        <v>103</v>
      </c>
    </row>
    <row r="45" spans="1:11" s="127" customFormat="1" ht="14.4">
      <c r="A45" s="155"/>
      <c r="B45" s="153"/>
      <c r="C45" s="125" t="s">
        <v>98</v>
      </c>
      <c r="D45" s="125">
        <v>15000</v>
      </c>
      <c r="E45" s="129">
        <v>5.7999999999999996E-3</v>
      </c>
      <c r="F45" s="126">
        <f t="shared" si="0"/>
        <v>87</v>
      </c>
      <c r="G45" s="125" t="s">
        <v>131</v>
      </c>
      <c r="H45" s="125" t="s">
        <v>132</v>
      </c>
      <c r="I45" s="125" t="s">
        <v>173</v>
      </c>
      <c r="J45" s="125" t="s">
        <v>63</v>
      </c>
      <c r="K45" s="125" t="s">
        <v>103</v>
      </c>
    </row>
    <row r="46" spans="1:11" s="127" customFormat="1" ht="14.4">
      <c r="A46" s="155"/>
      <c r="B46" s="153"/>
      <c r="C46" s="125" t="s">
        <v>99</v>
      </c>
      <c r="D46" s="128">
        <v>12000</v>
      </c>
      <c r="E46" s="129">
        <v>5.7000000000000002E-3</v>
      </c>
      <c r="F46" s="126">
        <f t="shared" si="0"/>
        <v>68.400000000000006</v>
      </c>
      <c r="G46" s="125" t="s">
        <v>131</v>
      </c>
      <c r="H46" s="125" t="s">
        <v>132</v>
      </c>
      <c r="I46" s="125" t="s">
        <v>174</v>
      </c>
      <c r="J46" s="125" t="s">
        <v>63</v>
      </c>
      <c r="K46" s="125" t="s">
        <v>103</v>
      </c>
    </row>
    <row r="47" spans="1:11" s="127" customFormat="1" ht="14.4">
      <c r="A47" s="155"/>
      <c r="B47" s="153"/>
      <c r="C47" s="125" t="s">
        <v>175</v>
      </c>
      <c r="D47" s="125">
        <v>6000</v>
      </c>
      <c r="E47" s="129">
        <v>4.8999999999999998E-3</v>
      </c>
      <c r="F47" s="126">
        <f>D47*E47</f>
        <v>29.4</v>
      </c>
      <c r="G47" s="125" t="s">
        <v>131</v>
      </c>
      <c r="H47" s="125" t="s">
        <v>132</v>
      </c>
      <c r="I47" s="125" t="s">
        <v>385</v>
      </c>
      <c r="J47" s="125" t="s">
        <v>63</v>
      </c>
      <c r="K47" s="125" t="s">
        <v>103</v>
      </c>
    </row>
    <row r="48" spans="1:11" s="127" customFormat="1" ht="14.4">
      <c r="A48" s="155"/>
      <c r="B48" s="153"/>
      <c r="C48" s="125" t="s">
        <v>176</v>
      </c>
      <c r="D48" s="125">
        <v>6000</v>
      </c>
      <c r="E48" s="129">
        <v>1.4200000000000001E-2</v>
      </c>
      <c r="F48" s="126">
        <f t="shared" ref="F48:F111" si="1">D48*E48</f>
        <v>85.2</v>
      </c>
      <c r="G48" s="125" t="s">
        <v>131</v>
      </c>
      <c r="H48" s="125" t="s">
        <v>132</v>
      </c>
      <c r="I48" s="125" t="s">
        <v>386</v>
      </c>
      <c r="J48" s="125" t="s">
        <v>63</v>
      </c>
      <c r="K48" s="125" t="s">
        <v>103</v>
      </c>
    </row>
    <row r="49" spans="1:11" s="127" customFormat="1" ht="14.4">
      <c r="A49" s="155"/>
      <c r="B49" s="153"/>
      <c r="C49" s="125" t="s">
        <v>177</v>
      </c>
      <c r="D49" s="125">
        <v>3000</v>
      </c>
      <c r="E49" s="129">
        <v>6.1499999999999999E-2</v>
      </c>
      <c r="F49" s="126">
        <f t="shared" si="1"/>
        <v>184.5</v>
      </c>
      <c r="G49" s="125" t="s">
        <v>387</v>
      </c>
      <c r="H49" s="125" t="s">
        <v>388</v>
      </c>
      <c r="I49" s="125" t="s">
        <v>389</v>
      </c>
      <c r="J49" s="125" t="s">
        <v>63</v>
      </c>
      <c r="K49" s="125" t="s">
        <v>103</v>
      </c>
    </row>
    <row r="50" spans="1:11" s="127" customFormat="1" ht="14.4">
      <c r="A50" s="155"/>
      <c r="B50" s="153"/>
      <c r="C50" s="125" t="s">
        <v>178</v>
      </c>
      <c r="D50" s="125">
        <v>2000</v>
      </c>
      <c r="E50" s="129">
        <v>2.5610000000000001E-2</v>
      </c>
      <c r="F50" s="126">
        <f t="shared" si="1"/>
        <v>51.22</v>
      </c>
      <c r="G50" s="125" t="s">
        <v>390</v>
      </c>
      <c r="H50" s="125" t="s">
        <v>391</v>
      </c>
      <c r="I50" s="125" t="s">
        <v>392</v>
      </c>
      <c r="J50" s="125" t="s">
        <v>63</v>
      </c>
      <c r="K50" s="125" t="s">
        <v>393</v>
      </c>
    </row>
    <row r="51" spans="1:11" s="127" customFormat="1" ht="14.4">
      <c r="A51" s="155"/>
      <c r="B51" s="153"/>
      <c r="C51" s="125" t="s">
        <v>179</v>
      </c>
      <c r="D51" s="125">
        <v>2000</v>
      </c>
      <c r="E51" s="129">
        <v>0.34</v>
      </c>
      <c r="F51" s="126">
        <f t="shared" si="1"/>
        <v>680</v>
      </c>
      <c r="G51" s="125" t="s">
        <v>394</v>
      </c>
      <c r="H51" s="125" t="s">
        <v>395</v>
      </c>
      <c r="I51" s="125" t="s">
        <v>396</v>
      </c>
      <c r="J51" s="125" t="s">
        <v>63</v>
      </c>
      <c r="K51" s="125" t="s">
        <v>103</v>
      </c>
    </row>
    <row r="52" spans="1:11" s="127" customFormat="1" ht="14.4">
      <c r="A52" s="155"/>
      <c r="B52" s="153"/>
      <c r="C52" s="125" t="s">
        <v>180</v>
      </c>
      <c r="D52" s="125">
        <v>2000</v>
      </c>
      <c r="E52" s="129">
        <v>3.6</v>
      </c>
      <c r="F52" s="126">
        <f t="shared" si="1"/>
        <v>7200</v>
      </c>
      <c r="G52" s="125" t="s">
        <v>394</v>
      </c>
      <c r="H52" s="125" t="s">
        <v>397</v>
      </c>
      <c r="I52" s="125" t="s">
        <v>398</v>
      </c>
      <c r="J52" s="125" t="s">
        <v>63</v>
      </c>
      <c r="K52" s="125" t="s">
        <v>103</v>
      </c>
    </row>
    <row r="53" spans="1:11" s="127" customFormat="1" ht="14.4">
      <c r="A53" s="155"/>
      <c r="B53" s="153"/>
      <c r="C53" s="125" t="s">
        <v>181</v>
      </c>
      <c r="D53" s="125">
        <v>12000</v>
      </c>
      <c r="E53" s="129">
        <v>6.3600000000000002E-3</v>
      </c>
      <c r="F53" s="126">
        <f t="shared" si="1"/>
        <v>76.320000000000007</v>
      </c>
      <c r="G53" s="125" t="s">
        <v>399</v>
      </c>
      <c r="H53" s="125" t="s">
        <v>400</v>
      </c>
      <c r="I53" s="125" t="s">
        <v>401</v>
      </c>
      <c r="J53" s="125" t="s">
        <v>63</v>
      </c>
      <c r="K53" s="125" t="s">
        <v>402</v>
      </c>
    </row>
    <row r="54" spans="1:11" s="127" customFormat="1" ht="14.4">
      <c r="A54" s="155"/>
      <c r="B54" s="153"/>
      <c r="C54" s="125" t="s">
        <v>182</v>
      </c>
      <c r="D54" s="125">
        <v>10000</v>
      </c>
      <c r="E54" s="129">
        <v>9.3000000000000005E-4</v>
      </c>
      <c r="F54" s="126">
        <f t="shared" si="1"/>
        <v>9.3000000000000007</v>
      </c>
      <c r="G54" s="125" t="s">
        <v>399</v>
      </c>
      <c r="H54" s="125" t="s">
        <v>403</v>
      </c>
      <c r="I54" s="125" t="s">
        <v>404</v>
      </c>
      <c r="J54" s="125" t="s">
        <v>63</v>
      </c>
      <c r="K54" s="125" t="s">
        <v>402</v>
      </c>
    </row>
    <row r="55" spans="1:11" s="127" customFormat="1" ht="14.4">
      <c r="A55" s="155"/>
      <c r="B55" s="153"/>
      <c r="C55" s="125" t="s">
        <v>183</v>
      </c>
      <c r="D55" s="125">
        <v>6000</v>
      </c>
      <c r="E55" s="129">
        <v>5.1409999999999997E-2</v>
      </c>
      <c r="F55" s="126">
        <f t="shared" si="1"/>
        <v>308.45999999999998</v>
      </c>
      <c r="G55" s="125" t="s">
        <v>405</v>
      </c>
      <c r="H55" s="125" t="s">
        <v>153</v>
      </c>
      <c r="I55" s="125" t="s">
        <v>406</v>
      </c>
      <c r="J55" s="125" t="s">
        <v>63</v>
      </c>
      <c r="K55" s="125" t="s">
        <v>407</v>
      </c>
    </row>
    <row r="56" spans="1:11" s="127" customFormat="1" ht="14.4">
      <c r="A56" s="155"/>
      <c r="B56" s="153"/>
      <c r="C56" s="125" t="s">
        <v>184</v>
      </c>
      <c r="D56" s="125">
        <v>2000</v>
      </c>
      <c r="E56" s="129">
        <v>5.1409999999999997E-2</v>
      </c>
      <c r="F56" s="126">
        <f t="shared" si="1"/>
        <v>102.82</v>
      </c>
      <c r="G56" s="125" t="s">
        <v>405</v>
      </c>
      <c r="H56" s="125" t="s">
        <v>408</v>
      </c>
      <c r="I56" s="125" t="s">
        <v>409</v>
      </c>
      <c r="J56" s="125" t="s">
        <v>63</v>
      </c>
      <c r="K56" s="125" t="s">
        <v>407</v>
      </c>
    </row>
    <row r="57" spans="1:11" s="127" customFormat="1" ht="14.4">
      <c r="A57" s="155"/>
      <c r="B57" s="153"/>
      <c r="C57" s="125" t="s">
        <v>185</v>
      </c>
      <c r="D57" s="125">
        <v>4000</v>
      </c>
      <c r="E57" s="129">
        <v>9.1160000000000005E-2</v>
      </c>
      <c r="F57" s="126">
        <f t="shared" si="1"/>
        <v>364.64000000000004</v>
      </c>
      <c r="G57" s="125" t="s">
        <v>405</v>
      </c>
      <c r="H57" s="125" t="s">
        <v>153</v>
      </c>
      <c r="I57" s="125" t="s">
        <v>410</v>
      </c>
      <c r="J57" s="125" t="s">
        <v>63</v>
      </c>
      <c r="K57" s="125" t="s">
        <v>407</v>
      </c>
    </row>
    <row r="58" spans="1:11" s="127" customFormat="1" ht="14.4">
      <c r="A58" s="155"/>
      <c r="B58" s="153"/>
      <c r="C58" s="125" t="s">
        <v>186</v>
      </c>
      <c r="D58" s="125">
        <v>2000</v>
      </c>
      <c r="E58" s="129">
        <v>5.2999999999999999E-2</v>
      </c>
      <c r="F58" s="126">
        <f t="shared" si="1"/>
        <v>106</v>
      </c>
      <c r="G58" s="125" t="s">
        <v>405</v>
      </c>
      <c r="H58" s="125" t="s">
        <v>153</v>
      </c>
      <c r="I58" s="125" t="s">
        <v>411</v>
      </c>
      <c r="J58" s="125" t="s">
        <v>63</v>
      </c>
      <c r="K58" s="125" t="s">
        <v>407</v>
      </c>
    </row>
    <row r="59" spans="1:11" s="127" customFormat="1" ht="14.4">
      <c r="A59" s="155"/>
      <c r="B59" s="153"/>
      <c r="C59" s="125" t="s">
        <v>187</v>
      </c>
      <c r="D59" s="125">
        <v>2000</v>
      </c>
      <c r="E59" s="129">
        <v>9.1160000000000005E-2</v>
      </c>
      <c r="F59" s="126">
        <f t="shared" si="1"/>
        <v>182.32000000000002</v>
      </c>
      <c r="G59" s="125" t="s">
        <v>405</v>
      </c>
      <c r="H59" s="125" t="s">
        <v>153</v>
      </c>
      <c r="I59" s="125" t="s">
        <v>412</v>
      </c>
      <c r="J59" s="125" t="s">
        <v>63</v>
      </c>
      <c r="K59" s="125" t="s">
        <v>407</v>
      </c>
    </row>
    <row r="60" spans="1:11" s="127" customFormat="1" ht="14.4">
      <c r="A60" s="155"/>
      <c r="B60" s="153"/>
      <c r="C60" s="125" t="s">
        <v>188</v>
      </c>
      <c r="D60" s="125">
        <v>16000</v>
      </c>
      <c r="E60" s="129">
        <v>1.34E-3</v>
      </c>
      <c r="F60" s="126">
        <f t="shared" si="1"/>
        <v>21.44</v>
      </c>
      <c r="G60" s="125" t="s">
        <v>399</v>
      </c>
      <c r="H60" s="125" t="s">
        <v>400</v>
      </c>
      <c r="I60" s="125" t="s">
        <v>413</v>
      </c>
      <c r="J60" s="125" t="s">
        <v>63</v>
      </c>
      <c r="K60" s="125" t="s">
        <v>402</v>
      </c>
    </row>
    <row r="61" spans="1:11" s="127" customFormat="1" ht="14.4">
      <c r="A61" s="155"/>
      <c r="B61" s="153"/>
      <c r="C61" s="125" t="s">
        <v>189</v>
      </c>
      <c r="D61" s="125">
        <v>10000</v>
      </c>
      <c r="E61" s="129">
        <v>9.5E-4</v>
      </c>
      <c r="F61" s="126">
        <f t="shared" si="1"/>
        <v>9.5</v>
      </c>
      <c r="G61" s="125" t="s">
        <v>52</v>
      </c>
      <c r="H61" s="125" t="s">
        <v>414</v>
      </c>
      <c r="I61" s="125" t="s">
        <v>415</v>
      </c>
      <c r="J61" s="125" t="s">
        <v>63</v>
      </c>
      <c r="K61" s="125" t="s">
        <v>103</v>
      </c>
    </row>
    <row r="62" spans="1:11" s="127" customFormat="1" ht="14.4">
      <c r="A62" s="155"/>
      <c r="B62" s="153"/>
      <c r="C62" s="125" t="s">
        <v>190</v>
      </c>
      <c r="D62" s="125">
        <v>6000</v>
      </c>
      <c r="E62" s="129">
        <v>1.3440000000000001E-2</v>
      </c>
      <c r="F62" s="126">
        <f t="shared" si="1"/>
        <v>80.64</v>
      </c>
      <c r="G62" s="125" t="s">
        <v>416</v>
      </c>
      <c r="H62" s="125" t="s">
        <v>417</v>
      </c>
      <c r="I62" s="125" t="s">
        <v>418</v>
      </c>
      <c r="J62" s="125" t="s">
        <v>148</v>
      </c>
      <c r="K62" s="125" t="s">
        <v>103</v>
      </c>
    </row>
    <row r="63" spans="1:11" s="127" customFormat="1" ht="14.4">
      <c r="A63" s="155"/>
      <c r="B63" s="153"/>
      <c r="C63" s="125" t="s">
        <v>191</v>
      </c>
      <c r="D63" s="125">
        <v>4000</v>
      </c>
      <c r="E63" s="129">
        <v>1.3440000000000001E-2</v>
      </c>
      <c r="F63" s="126">
        <f t="shared" si="1"/>
        <v>53.760000000000005</v>
      </c>
      <c r="G63" s="125" t="s">
        <v>52</v>
      </c>
      <c r="H63" s="125" t="s">
        <v>414</v>
      </c>
      <c r="I63" s="125" t="s">
        <v>419</v>
      </c>
      <c r="J63" s="125" t="s">
        <v>63</v>
      </c>
      <c r="K63" s="125" t="s">
        <v>420</v>
      </c>
    </row>
    <row r="64" spans="1:11" s="127" customFormat="1" ht="14.4">
      <c r="A64" s="155"/>
      <c r="B64" s="153"/>
      <c r="C64" s="125" t="s">
        <v>192</v>
      </c>
      <c r="D64" s="125">
        <v>10000</v>
      </c>
      <c r="E64" s="129">
        <v>6.1000000000000004E-3</v>
      </c>
      <c r="F64" s="126">
        <f t="shared" si="1"/>
        <v>61.000000000000007</v>
      </c>
      <c r="G64" s="125" t="s">
        <v>421</v>
      </c>
      <c r="H64" s="125" t="s">
        <v>422</v>
      </c>
      <c r="I64" s="125" t="s">
        <v>423</v>
      </c>
      <c r="J64" s="125" t="s">
        <v>63</v>
      </c>
      <c r="K64" s="125" t="s">
        <v>424</v>
      </c>
    </row>
    <row r="65" spans="1:11" s="127" customFormat="1" ht="14.4">
      <c r="A65" s="155"/>
      <c r="B65" s="153"/>
      <c r="C65" s="125" t="s">
        <v>193</v>
      </c>
      <c r="D65" s="125">
        <v>10000</v>
      </c>
      <c r="E65" s="129">
        <v>8.9999999999999993E-3</v>
      </c>
      <c r="F65" s="126">
        <f t="shared" si="1"/>
        <v>90</v>
      </c>
      <c r="G65" s="125" t="s">
        <v>421</v>
      </c>
      <c r="H65" s="125" t="s">
        <v>425</v>
      </c>
      <c r="I65" s="125" t="s">
        <v>426</v>
      </c>
      <c r="J65" s="125" t="s">
        <v>63</v>
      </c>
      <c r="K65" s="125" t="s">
        <v>424</v>
      </c>
    </row>
    <row r="66" spans="1:11" s="127" customFormat="1" ht="14.4">
      <c r="A66" s="155"/>
      <c r="B66" s="153"/>
      <c r="C66" s="125" t="s">
        <v>194</v>
      </c>
      <c r="D66" s="125">
        <v>10000</v>
      </c>
      <c r="E66" s="129">
        <v>1.7000000000000001E-4</v>
      </c>
      <c r="F66" s="126">
        <f t="shared" si="1"/>
        <v>1.7000000000000002</v>
      </c>
      <c r="G66" s="125" t="s">
        <v>427</v>
      </c>
      <c r="H66" s="125" t="s">
        <v>428</v>
      </c>
      <c r="I66" s="125" t="s">
        <v>429</v>
      </c>
      <c r="J66" s="125" t="s">
        <v>63</v>
      </c>
      <c r="K66" s="125" t="s">
        <v>430</v>
      </c>
    </row>
    <row r="67" spans="1:11" s="127" customFormat="1" ht="14.4">
      <c r="A67" s="155"/>
      <c r="B67" s="153"/>
      <c r="C67" s="125" t="s">
        <v>195</v>
      </c>
      <c r="D67" s="125">
        <v>2000</v>
      </c>
      <c r="E67" s="129">
        <v>3.286E-2</v>
      </c>
      <c r="F67" s="126">
        <f t="shared" si="1"/>
        <v>65.72</v>
      </c>
      <c r="G67" s="125" t="s">
        <v>431</v>
      </c>
      <c r="H67" s="125" t="s">
        <v>153</v>
      </c>
      <c r="I67" s="125" t="s">
        <v>432</v>
      </c>
      <c r="J67" s="125" t="s">
        <v>63</v>
      </c>
      <c r="K67" s="125" t="s">
        <v>407</v>
      </c>
    </row>
    <row r="68" spans="1:11" s="127" customFormat="1" ht="14.4">
      <c r="A68" s="155"/>
      <c r="B68" s="153"/>
      <c r="C68" s="125" t="s">
        <v>196</v>
      </c>
      <c r="D68" s="125">
        <v>15000</v>
      </c>
      <c r="E68" s="129">
        <v>2.3000000000000001E-4</v>
      </c>
      <c r="F68" s="126">
        <f t="shared" si="1"/>
        <v>3.45</v>
      </c>
      <c r="G68" s="125" t="s">
        <v>433</v>
      </c>
      <c r="H68" s="125" t="s">
        <v>434</v>
      </c>
      <c r="I68" s="125" t="s">
        <v>435</v>
      </c>
      <c r="J68" s="125" t="s">
        <v>63</v>
      </c>
      <c r="K68" s="125" t="s">
        <v>436</v>
      </c>
    </row>
    <row r="69" spans="1:11" s="127" customFormat="1" ht="14.4">
      <c r="A69" s="155"/>
      <c r="B69" s="153"/>
      <c r="C69" s="125" t="s">
        <v>197</v>
      </c>
      <c r="D69" s="125">
        <v>13412</v>
      </c>
      <c r="E69" s="129">
        <v>2.7999999999999998E-4</v>
      </c>
      <c r="F69" s="126">
        <f t="shared" si="1"/>
        <v>3.7553599999999996</v>
      </c>
      <c r="G69" s="125" t="s">
        <v>427</v>
      </c>
      <c r="H69" s="125" t="s">
        <v>428</v>
      </c>
      <c r="I69" s="125" t="s">
        <v>437</v>
      </c>
      <c r="J69" s="125" t="s">
        <v>63</v>
      </c>
      <c r="K69" s="125" t="s">
        <v>430</v>
      </c>
    </row>
    <row r="70" spans="1:11" s="127" customFormat="1" ht="14.4">
      <c r="A70" s="155"/>
      <c r="B70" s="153"/>
      <c r="C70" s="125" t="s">
        <v>198</v>
      </c>
      <c r="D70" s="125">
        <v>15000</v>
      </c>
      <c r="E70" s="129">
        <v>4.0999999999999999E-4</v>
      </c>
      <c r="F70" s="126">
        <f t="shared" si="1"/>
        <v>6.1499999999999995</v>
      </c>
      <c r="G70" s="125" t="s">
        <v>427</v>
      </c>
      <c r="H70" s="125" t="s">
        <v>428</v>
      </c>
      <c r="I70" s="125" t="s">
        <v>438</v>
      </c>
      <c r="J70" s="125" t="s">
        <v>63</v>
      </c>
      <c r="K70" s="125" t="s">
        <v>430</v>
      </c>
    </row>
    <row r="71" spans="1:11" s="127" customFormat="1" ht="14.4">
      <c r="A71" s="155"/>
      <c r="B71" s="153"/>
      <c r="C71" s="125" t="s">
        <v>199</v>
      </c>
      <c r="D71" s="125">
        <v>30000</v>
      </c>
      <c r="E71" s="129">
        <v>1.7000000000000001E-4</v>
      </c>
      <c r="F71" s="126">
        <f t="shared" si="1"/>
        <v>5.1000000000000005</v>
      </c>
      <c r="G71" s="125" t="s">
        <v>439</v>
      </c>
      <c r="H71" s="125" t="s">
        <v>428</v>
      </c>
      <c r="I71" s="125" t="s">
        <v>440</v>
      </c>
      <c r="J71" s="125" t="s">
        <v>63</v>
      </c>
      <c r="K71" s="125" t="s">
        <v>441</v>
      </c>
    </row>
    <row r="72" spans="1:11" s="127" customFormat="1" ht="14.4">
      <c r="A72" s="155"/>
      <c r="B72" s="153"/>
      <c r="C72" s="125" t="s">
        <v>200</v>
      </c>
      <c r="D72" s="125">
        <v>10000</v>
      </c>
      <c r="E72" s="129">
        <v>1.7000000000000001E-4</v>
      </c>
      <c r="F72" s="126">
        <f t="shared" si="1"/>
        <v>1.7000000000000002</v>
      </c>
      <c r="G72" s="125" t="s">
        <v>427</v>
      </c>
      <c r="H72" s="125" t="s">
        <v>428</v>
      </c>
      <c r="I72" s="125" t="s">
        <v>442</v>
      </c>
      <c r="J72" s="125" t="s">
        <v>63</v>
      </c>
      <c r="K72" s="125" t="s">
        <v>430</v>
      </c>
    </row>
    <row r="73" spans="1:11" s="127" customFormat="1" ht="14.4">
      <c r="A73" s="155"/>
      <c r="B73" s="153"/>
      <c r="C73" s="125" t="s">
        <v>201</v>
      </c>
      <c r="D73" s="125">
        <v>20000</v>
      </c>
      <c r="E73" s="129">
        <v>1.7000000000000001E-4</v>
      </c>
      <c r="F73" s="126">
        <f t="shared" si="1"/>
        <v>3.4000000000000004</v>
      </c>
      <c r="G73" s="125" t="s">
        <v>433</v>
      </c>
      <c r="H73" s="125" t="s">
        <v>428</v>
      </c>
      <c r="I73" s="125" t="s">
        <v>443</v>
      </c>
      <c r="J73" s="125" t="s">
        <v>63</v>
      </c>
      <c r="K73" s="125" t="s">
        <v>436</v>
      </c>
    </row>
    <row r="74" spans="1:11" s="127" customFormat="1" ht="14.4">
      <c r="A74" s="155"/>
      <c r="B74" s="153"/>
      <c r="C74" s="125" t="s">
        <v>202</v>
      </c>
      <c r="D74" s="125">
        <v>50000</v>
      </c>
      <c r="E74" s="129">
        <v>1.7000000000000001E-4</v>
      </c>
      <c r="F74" s="126">
        <f t="shared" si="1"/>
        <v>8.5</v>
      </c>
      <c r="G74" s="125" t="s">
        <v>439</v>
      </c>
      <c r="H74" s="125" t="s">
        <v>428</v>
      </c>
      <c r="I74" s="125" t="s">
        <v>444</v>
      </c>
      <c r="J74" s="125" t="s">
        <v>63</v>
      </c>
      <c r="K74" s="125" t="s">
        <v>441</v>
      </c>
    </row>
    <row r="75" spans="1:11" s="127" customFormat="1" ht="14.4">
      <c r="A75" s="155"/>
      <c r="B75" s="153"/>
      <c r="C75" s="125" t="s">
        <v>203</v>
      </c>
      <c r="D75" s="125">
        <v>50000</v>
      </c>
      <c r="E75" s="129">
        <v>2.7999999999999998E-4</v>
      </c>
      <c r="F75" s="126">
        <f t="shared" si="1"/>
        <v>13.999999999999998</v>
      </c>
      <c r="G75" s="125" t="s">
        <v>431</v>
      </c>
      <c r="H75" s="125" t="s">
        <v>428</v>
      </c>
      <c r="I75" s="125" t="s">
        <v>445</v>
      </c>
      <c r="J75" s="125" t="s">
        <v>63</v>
      </c>
      <c r="K75" s="125" t="s">
        <v>407</v>
      </c>
    </row>
    <row r="76" spans="1:11" s="127" customFormat="1" ht="14.4">
      <c r="A76" s="155"/>
      <c r="B76" s="153"/>
      <c r="C76" s="125" t="s">
        <v>204</v>
      </c>
      <c r="D76" s="125">
        <v>20000</v>
      </c>
      <c r="E76" s="129">
        <v>2.7E-4</v>
      </c>
      <c r="F76" s="126">
        <f t="shared" si="1"/>
        <v>5.4</v>
      </c>
      <c r="G76" s="125" t="s">
        <v>427</v>
      </c>
      <c r="H76" s="125" t="s">
        <v>428</v>
      </c>
      <c r="I76" s="125" t="s">
        <v>446</v>
      </c>
      <c r="J76" s="125" t="s">
        <v>63</v>
      </c>
      <c r="K76" s="125" t="s">
        <v>430</v>
      </c>
    </row>
    <row r="77" spans="1:11" s="127" customFormat="1" ht="14.4">
      <c r="A77" s="155"/>
      <c r="B77" s="153"/>
      <c r="C77" s="125" t="s">
        <v>205</v>
      </c>
      <c r="D77" s="125">
        <v>10000</v>
      </c>
      <c r="E77" s="129">
        <v>2.9999999999999997E-4</v>
      </c>
      <c r="F77" s="126">
        <f t="shared" si="1"/>
        <v>2.9999999999999996</v>
      </c>
      <c r="G77" s="125" t="s">
        <v>427</v>
      </c>
      <c r="H77" s="125" t="s">
        <v>428</v>
      </c>
      <c r="I77" s="125" t="s">
        <v>447</v>
      </c>
      <c r="J77" s="125" t="s">
        <v>63</v>
      </c>
      <c r="K77" s="125" t="s">
        <v>430</v>
      </c>
    </row>
    <row r="78" spans="1:11" s="127" customFormat="1" ht="14.4">
      <c r="A78" s="155"/>
      <c r="B78" s="153"/>
      <c r="C78" s="125" t="s">
        <v>206</v>
      </c>
      <c r="D78" s="125">
        <v>10000</v>
      </c>
      <c r="E78" s="129">
        <v>2.9999999999999997E-4</v>
      </c>
      <c r="F78" s="126">
        <f t="shared" si="1"/>
        <v>2.9999999999999996</v>
      </c>
      <c r="G78" s="125" t="s">
        <v>431</v>
      </c>
      <c r="H78" s="125" t="s">
        <v>428</v>
      </c>
      <c r="I78" s="125" t="s">
        <v>448</v>
      </c>
      <c r="J78" s="125" t="s">
        <v>63</v>
      </c>
      <c r="K78" s="125" t="s">
        <v>407</v>
      </c>
    </row>
    <row r="79" spans="1:11" s="127" customFormat="1" ht="14.4">
      <c r="A79" s="155"/>
      <c r="B79" s="153"/>
      <c r="C79" s="125" t="s">
        <v>207</v>
      </c>
      <c r="D79" s="125">
        <v>40000</v>
      </c>
      <c r="E79" s="129">
        <v>2.4000000000000001E-4</v>
      </c>
      <c r="F79" s="126">
        <f t="shared" si="1"/>
        <v>9.6</v>
      </c>
      <c r="G79" s="125" t="s">
        <v>433</v>
      </c>
      <c r="H79" s="125" t="s">
        <v>428</v>
      </c>
      <c r="I79" s="125" t="s">
        <v>449</v>
      </c>
      <c r="J79" s="125" t="s">
        <v>63</v>
      </c>
      <c r="K79" s="125" t="s">
        <v>436</v>
      </c>
    </row>
    <row r="80" spans="1:11" s="127" customFormat="1" ht="14.4">
      <c r="A80" s="155"/>
      <c r="B80" s="153"/>
      <c r="C80" s="125" t="s">
        <v>208</v>
      </c>
      <c r="D80" s="125">
        <v>20000</v>
      </c>
      <c r="E80" s="129">
        <v>1.7000000000000001E-4</v>
      </c>
      <c r="F80" s="126">
        <f t="shared" si="1"/>
        <v>3.4000000000000004</v>
      </c>
      <c r="G80" s="125" t="s">
        <v>433</v>
      </c>
      <c r="H80" s="125" t="s">
        <v>428</v>
      </c>
      <c r="I80" s="125" t="s">
        <v>450</v>
      </c>
      <c r="J80" s="125" t="s">
        <v>63</v>
      </c>
      <c r="K80" s="125" t="s">
        <v>436</v>
      </c>
    </row>
    <row r="81" spans="1:11" s="127" customFormat="1" ht="14.4">
      <c r="A81" s="155"/>
      <c r="B81" s="153"/>
      <c r="C81" s="125" t="s">
        <v>209</v>
      </c>
      <c r="D81" s="125">
        <v>10000</v>
      </c>
      <c r="E81" s="129">
        <v>1.7000000000000001E-4</v>
      </c>
      <c r="F81" s="126">
        <f t="shared" si="1"/>
        <v>1.7000000000000002</v>
      </c>
      <c r="G81" s="125" t="s">
        <v>427</v>
      </c>
      <c r="H81" s="125" t="s">
        <v>428</v>
      </c>
      <c r="I81" s="125" t="s">
        <v>451</v>
      </c>
      <c r="J81" s="125" t="s">
        <v>63</v>
      </c>
      <c r="K81" s="125" t="s">
        <v>430</v>
      </c>
    </row>
    <row r="82" spans="1:11" s="127" customFormat="1" ht="14.4">
      <c r="A82" s="155"/>
      <c r="B82" s="153"/>
      <c r="C82" s="125" t="s">
        <v>210</v>
      </c>
      <c r="D82" s="125">
        <v>10000</v>
      </c>
      <c r="E82" s="129">
        <v>1.7000000000000001E-4</v>
      </c>
      <c r="F82" s="126">
        <f t="shared" si="1"/>
        <v>1.7000000000000002</v>
      </c>
      <c r="G82" s="125" t="s">
        <v>439</v>
      </c>
      <c r="H82" s="125" t="s">
        <v>428</v>
      </c>
      <c r="I82" s="125" t="s">
        <v>452</v>
      </c>
      <c r="J82" s="125" t="s">
        <v>63</v>
      </c>
      <c r="K82" s="125" t="s">
        <v>441</v>
      </c>
    </row>
    <row r="83" spans="1:11" s="127" customFormat="1" ht="14.4">
      <c r="A83" s="155"/>
      <c r="B83" s="153"/>
      <c r="C83" s="125" t="s">
        <v>211</v>
      </c>
      <c r="D83" s="125">
        <v>10000</v>
      </c>
      <c r="E83" s="129">
        <v>1.7000000000000001E-4</v>
      </c>
      <c r="F83" s="126">
        <f t="shared" si="1"/>
        <v>1.7000000000000002</v>
      </c>
      <c r="G83" s="125" t="s">
        <v>433</v>
      </c>
      <c r="H83" s="125" t="s">
        <v>428</v>
      </c>
      <c r="I83" s="125" t="s">
        <v>453</v>
      </c>
      <c r="J83" s="125" t="s">
        <v>63</v>
      </c>
      <c r="K83" s="125" t="s">
        <v>436</v>
      </c>
    </row>
    <row r="84" spans="1:11" s="127" customFormat="1" ht="14.4">
      <c r="A84" s="155"/>
      <c r="B84" s="153"/>
      <c r="C84" s="125" t="s">
        <v>212</v>
      </c>
      <c r="D84" s="125">
        <v>2000</v>
      </c>
      <c r="E84" s="129">
        <v>2.7999999999999998E-4</v>
      </c>
      <c r="F84" s="126">
        <f t="shared" si="1"/>
        <v>0.55999999999999994</v>
      </c>
      <c r="G84" s="125" t="s">
        <v>431</v>
      </c>
      <c r="H84" s="125" t="s">
        <v>428</v>
      </c>
      <c r="I84" s="125" t="s">
        <v>454</v>
      </c>
      <c r="J84" s="125" t="s">
        <v>63</v>
      </c>
      <c r="K84" s="125" t="s">
        <v>407</v>
      </c>
    </row>
    <row r="85" spans="1:11" s="127" customFormat="1" ht="14.4">
      <c r="A85" s="155"/>
      <c r="B85" s="153"/>
      <c r="C85" s="125" t="s">
        <v>213</v>
      </c>
      <c r="D85" s="125">
        <v>10000</v>
      </c>
      <c r="E85" s="129">
        <v>2.7E-4</v>
      </c>
      <c r="F85" s="126">
        <f t="shared" si="1"/>
        <v>2.7</v>
      </c>
      <c r="G85" s="125" t="s">
        <v>427</v>
      </c>
      <c r="H85" s="125" t="s">
        <v>428</v>
      </c>
      <c r="I85" s="125" t="s">
        <v>455</v>
      </c>
      <c r="J85" s="125" t="s">
        <v>63</v>
      </c>
      <c r="K85" s="125" t="s">
        <v>430</v>
      </c>
    </row>
    <row r="86" spans="1:11" s="127" customFormat="1" ht="14.4">
      <c r="A86" s="155"/>
      <c r="B86" s="153"/>
      <c r="C86" s="125" t="s">
        <v>214</v>
      </c>
      <c r="D86" s="125">
        <v>10000</v>
      </c>
      <c r="E86" s="129">
        <v>1.7000000000000001E-4</v>
      </c>
      <c r="F86" s="126">
        <f t="shared" si="1"/>
        <v>1.7000000000000002</v>
      </c>
      <c r="G86" s="125" t="s">
        <v>439</v>
      </c>
      <c r="H86" s="125" t="s">
        <v>428</v>
      </c>
      <c r="I86" s="125" t="s">
        <v>456</v>
      </c>
      <c r="J86" s="125" t="s">
        <v>63</v>
      </c>
      <c r="K86" s="125" t="s">
        <v>441</v>
      </c>
    </row>
    <row r="87" spans="1:11" s="127" customFormat="1" ht="14.4">
      <c r="A87" s="155"/>
      <c r="B87" s="153"/>
      <c r="C87" s="125" t="s">
        <v>215</v>
      </c>
      <c r="D87" s="125">
        <v>10000</v>
      </c>
      <c r="E87" s="129">
        <v>2.7E-4</v>
      </c>
      <c r="F87" s="126">
        <f t="shared" si="1"/>
        <v>2.7</v>
      </c>
      <c r="G87" s="125" t="s">
        <v>427</v>
      </c>
      <c r="H87" s="125" t="s">
        <v>428</v>
      </c>
      <c r="I87" s="125" t="s">
        <v>457</v>
      </c>
      <c r="J87" s="125" t="s">
        <v>63</v>
      </c>
      <c r="K87" s="125" t="s">
        <v>430</v>
      </c>
    </row>
    <row r="88" spans="1:11" s="127" customFormat="1" ht="14.4">
      <c r="A88" s="155"/>
      <c r="B88" s="153"/>
      <c r="C88" s="125" t="s">
        <v>216</v>
      </c>
      <c r="D88" s="125">
        <v>10000</v>
      </c>
      <c r="E88" s="129">
        <v>2.1000000000000001E-4</v>
      </c>
      <c r="F88" s="126">
        <f t="shared" si="1"/>
        <v>2.1</v>
      </c>
      <c r="G88" s="125" t="s">
        <v>427</v>
      </c>
      <c r="H88" s="125" t="s">
        <v>428</v>
      </c>
      <c r="I88" s="125" t="s">
        <v>458</v>
      </c>
      <c r="J88" s="125" t="s">
        <v>63</v>
      </c>
      <c r="K88" s="125" t="s">
        <v>430</v>
      </c>
    </row>
    <row r="89" spans="1:11" s="127" customFormat="1" ht="14.4">
      <c r="A89" s="155"/>
      <c r="B89" s="153"/>
      <c r="C89" s="125" t="s">
        <v>217</v>
      </c>
      <c r="D89" s="125">
        <v>10000</v>
      </c>
      <c r="E89" s="129">
        <v>1.7000000000000001E-4</v>
      </c>
      <c r="F89" s="126">
        <f t="shared" si="1"/>
        <v>1.7000000000000002</v>
      </c>
      <c r="G89" s="125" t="s">
        <v>427</v>
      </c>
      <c r="H89" s="125" t="s">
        <v>153</v>
      </c>
      <c r="I89" s="125" t="s">
        <v>459</v>
      </c>
      <c r="J89" s="125" t="s">
        <v>63</v>
      </c>
      <c r="K89" s="125" t="s">
        <v>430</v>
      </c>
    </row>
    <row r="90" spans="1:11" s="127" customFormat="1" ht="14.4">
      <c r="A90" s="155"/>
      <c r="B90" s="153"/>
      <c r="C90" s="125" t="s">
        <v>218</v>
      </c>
      <c r="D90" s="125">
        <v>2000</v>
      </c>
      <c r="E90" s="129">
        <v>1.7000000000000001E-4</v>
      </c>
      <c r="F90" s="126">
        <f t="shared" si="1"/>
        <v>0.34</v>
      </c>
      <c r="G90" s="125" t="s">
        <v>439</v>
      </c>
      <c r="H90" s="125" t="s">
        <v>428</v>
      </c>
      <c r="I90" s="125" t="s">
        <v>460</v>
      </c>
      <c r="J90" s="125" t="s">
        <v>63</v>
      </c>
      <c r="K90" s="125" t="s">
        <v>441</v>
      </c>
    </row>
    <row r="91" spans="1:11" s="127" customFormat="1" ht="14.4">
      <c r="A91" s="155"/>
      <c r="B91" s="153"/>
      <c r="C91" s="125" t="s">
        <v>219</v>
      </c>
      <c r="D91" s="125">
        <v>10000</v>
      </c>
      <c r="E91" s="129">
        <v>2.1000000000000001E-4</v>
      </c>
      <c r="F91" s="126">
        <f t="shared" si="1"/>
        <v>2.1</v>
      </c>
      <c r="G91" s="125" t="s">
        <v>433</v>
      </c>
      <c r="H91" s="125" t="s">
        <v>428</v>
      </c>
      <c r="I91" s="125" t="s">
        <v>461</v>
      </c>
      <c r="J91" s="125" t="s">
        <v>63</v>
      </c>
      <c r="K91" s="125" t="s">
        <v>436</v>
      </c>
    </row>
    <row r="92" spans="1:11" s="127" customFormat="1" ht="14.4">
      <c r="A92" s="155"/>
      <c r="B92" s="153"/>
      <c r="C92" s="125" t="s">
        <v>220</v>
      </c>
      <c r="D92" s="125">
        <v>10000</v>
      </c>
      <c r="E92" s="129">
        <v>3.8999999999999999E-4</v>
      </c>
      <c r="F92" s="126">
        <f t="shared" si="1"/>
        <v>3.9</v>
      </c>
      <c r="G92" s="125" t="s">
        <v>439</v>
      </c>
      <c r="H92" s="125" t="s">
        <v>428</v>
      </c>
      <c r="I92" s="125" t="s">
        <v>462</v>
      </c>
      <c r="J92" s="125" t="s">
        <v>63</v>
      </c>
      <c r="K92" s="125" t="s">
        <v>441</v>
      </c>
    </row>
    <row r="93" spans="1:11" s="127" customFormat="1" ht="14.4">
      <c r="A93" s="155"/>
      <c r="B93" s="153"/>
      <c r="C93" s="125" t="s">
        <v>221</v>
      </c>
      <c r="D93" s="125">
        <v>10000</v>
      </c>
      <c r="E93" s="129">
        <v>1.7000000000000001E-4</v>
      </c>
      <c r="F93" s="126">
        <f t="shared" si="1"/>
        <v>1.7000000000000002</v>
      </c>
      <c r="G93" s="125" t="s">
        <v>427</v>
      </c>
      <c r="H93" s="125" t="s">
        <v>428</v>
      </c>
      <c r="I93" s="125" t="s">
        <v>463</v>
      </c>
      <c r="J93" s="125" t="s">
        <v>63</v>
      </c>
      <c r="K93" s="125" t="s">
        <v>430</v>
      </c>
    </row>
    <row r="94" spans="1:11" s="127" customFormat="1" ht="14.4">
      <c r="A94" s="155"/>
      <c r="B94" s="153"/>
      <c r="C94" s="125" t="s">
        <v>222</v>
      </c>
      <c r="D94" s="125">
        <v>10000</v>
      </c>
      <c r="E94" s="129">
        <v>2.9E-4</v>
      </c>
      <c r="F94" s="126">
        <f t="shared" si="1"/>
        <v>2.9</v>
      </c>
      <c r="G94" s="125" t="s">
        <v>427</v>
      </c>
      <c r="H94" s="125" t="s">
        <v>428</v>
      </c>
      <c r="I94" s="125" t="s">
        <v>464</v>
      </c>
      <c r="J94" s="125" t="s">
        <v>63</v>
      </c>
      <c r="K94" s="125" t="s">
        <v>430</v>
      </c>
    </row>
    <row r="95" spans="1:11" s="127" customFormat="1" ht="14.4">
      <c r="A95" s="155"/>
      <c r="B95" s="153"/>
      <c r="C95" s="125" t="s">
        <v>223</v>
      </c>
      <c r="D95" s="125">
        <v>10000</v>
      </c>
      <c r="E95" s="129">
        <v>3.5E-4</v>
      </c>
      <c r="F95" s="126">
        <f t="shared" si="1"/>
        <v>3.5</v>
      </c>
      <c r="G95" s="125" t="s">
        <v>427</v>
      </c>
      <c r="H95" s="125" t="s">
        <v>428</v>
      </c>
      <c r="I95" s="125" t="s">
        <v>465</v>
      </c>
      <c r="J95" s="125" t="s">
        <v>63</v>
      </c>
      <c r="K95" s="125" t="s">
        <v>430</v>
      </c>
    </row>
    <row r="96" spans="1:11" s="127" customFormat="1" ht="14.4">
      <c r="A96" s="155"/>
      <c r="B96" s="153"/>
      <c r="C96" s="125" t="s">
        <v>224</v>
      </c>
      <c r="D96" s="125">
        <v>2000</v>
      </c>
      <c r="E96" s="129">
        <v>1.8000000000000001E-4</v>
      </c>
      <c r="F96" s="126">
        <f t="shared" si="1"/>
        <v>0.36000000000000004</v>
      </c>
      <c r="G96" s="125" t="s">
        <v>439</v>
      </c>
      <c r="H96" s="125" t="s">
        <v>428</v>
      </c>
      <c r="I96" s="125" t="s">
        <v>466</v>
      </c>
      <c r="J96" s="125" t="s">
        <v>63</v>
      </c>
      <c r="K96" s="125" t="s">
        <v>441</v>
      </c>
    </row>
    <row r="97" spans="1:11" s="127" customFormat="1" ht="14.4">
      <c r="A97" s="155"/>
      <c r="B97" s="153"/>
      <c r="C97" s="125" t="s">
        <v>225</v>
      </c>
      <c r="D97" s="125">
        <v>10000</v>
      </c>
      <c r="E97" s="129">
        <v>3.6999999999999999E-4</v>
      </c>
      <c r="F97" s="126">
        <f t="shared" si="1"/>
        <v>3.6999999999999997</v>
      </c>
      <c r="G97" s="125" t="s">
        <v>427</v>
      </c>
      <c r="H97" s="125" t="s">
        <v>428</v>
      </c>
      <c r="I97" s="125" t="s">
        <v>467</v>
      </c>
      <c r="J97" s="125" t="s">
        <v>63</v>
      </c>
      <c r="K97" s="125" t="s">
        <v>430</v>
      </c>
    </row>
    <row r="98" spans="1:11" s="127" customFormat="1" ht="14.4">
      <c r="A98" s="155"/>
      <c r="B98" s="153"/>
      <c r="C98" s="125" t="s">
        <v>226</v>
      </c>
      <c r="D98" s="125">
        <v>10000</v>
      </c>
      <c r="E98" s="129">
        <v>3.6999999999999999E-4</v>
      </c>
      <c r="F98" s="126">
        <f t="shared" si="1"/>
        <v>3.6999999999999997</v>
      </c>
      <c r="G98" s="125" t="s">
        <v>439</v>
      </c>
      <c r="H98" s="125" t="s">
        <v>428</v>
      </c>
      <c r="I98" s="125" t="s">
        <v>468</v>
      </c>
      <c r="J98" s="125" t="s">
        <v>63</v>
      </c>
      <c r="K98" s="125" t="s">
        <v>441</v>
      </c>
    </row>
    <row r="99" spans="1:11" s="127" customFormat="1" ht="14.4">
      <c r="A99" s="155"/>
      <c r="B99" s="153"/>
      <c r="C99" s="125" t="s">
        <v>227</v>
      </c>
      <c r="D99" s="125">
        <v>10000</v>
      </c>
      <c r="E99" s="129">
        <v>1.7000000000000001E-4</v>
      </c>
      <c r="F99" s="126">
        <f t="shared" si="1"/>
        <v>1.7000000000000002</v>
      </c>
      <c r="G99" s="125" t="s">
        <v>439</v>
      </c>
      <c r="H99" s="125" t="s">
        <v>153</v>
      </c>
      <c r="I99" s="125" t="s">
        <v>469</v>
      </c>
      <c r="J99" s="125" t="s">
        <v>63</v>
      </c>
      <c r="K99" s="125" t="s">
        <v>441</v>
      </c>
    </row>
    <row r="100" spans="1:11" s="127" customFormat="1" ht="14.4">
      <c r="A100" s="155"/>
      <c r="B100" s="153"/>
      <c r="C100" s="125" t="s">
        <v>228</v>
      </c>
      <c r="D100" s="125">
        <v>10000</v>
      </c>
      <c r="E100" s="129">
        <v>2.0000000000000001E-4</v>
      </c>
      <c r="F100" s="126">
        <f t="shared" si="1"/>
        <v>2</v>
      </c>
      <c r="G100" s="125" t="s">
        <v>433</v>
      </c>
      <c r="H100" s="125" t="s">
        <v>428</v>
      </c>
      <c r="I100" s="125" t="s">
        <v>470</v>
      </c>
      <c r="J100" s="125" t="s">
        <v>63</v>
      </c>
      <c r="K100" s="125" t="s">
        <v>436</v>
      </c>
    </row>
    <row r="101" spans="1:11" s="127" customFormat="1" ht="14.4">
      <c r="A101" s="155"/>
      <c r="B101" s="153"/>
      <c r="C101" s="125" t="s">
        <v>229</v>
      </c>
      <c r="D101" s="125">
        <v>10000</v>
      </c>
      <c r="E101" s="129">
        <v>1.7000000000000001E-4</v>
      </c>
      <c r="F101" s="126">
        <f t="shared" si="1"/>
        <v>1.7000000000000002</v>
      </c>
      <c r="G101" s="125" t="s">
        <v>431</v>
      </c>
      <c r="H101" s="125" t="s">
        <v>428</v>
      </c>
      <c r="I101" s="125" t="s">
        <v>471</v>
      </c>
      <c r="J101" s="125" t="s">
        <v>63</v>
      </c>
      <c r="K101" s="125" t="s">
        <v>407</v>
      </c>
    </row>
    <row r="102" spans="1:11" s="127" customFormat="1" ht="14.4">
      <c r="A102" s="155"/>
      <c r="B102" s="153"/>
      <c r="C102" s="125" t="s">
        <v>230</v>
      </c>
      <c r="D102" s="125">
        <v>10000</v>
      </c>
      <c r="E102" s="129">
        <v>3.5E-4</v>
      </c>
      <c r="F102" s="126">
        <f t="shared" si="1"/>
        <v>3.5</v>
      </c>
      <c r="G102" s="125" t="s">
        <v>433</v>
      </c>
      <c r="H102" s="125" t="s">
        <v>153</v>
      </c>
      <c r="I102" s="125" t="s">
        <v>472</v>
      </c>
      <c r="J102" s="125" t="s">
        <v>63</v>
      </c>
      <c r="K102" s="125" t="s">
        <v>436</v>
      </c>
    </row>
    <row r="103" spans="1:11" s="127" customFormat="1" ht="14.4">
      <c r="A103" s="155"/>
      <c r="B103" s="153"/>
      <c r="C103" s="125" t="s">
        <v>231</v>
      </c>
      <c r="D103" s="125">
        <v>10000</v>
      </c>
      <c r="E103" s="129">
        <v>1.7000000000000001E-4</v>
      </c>
      <c r="F103" s="126">
        <f t="shared" si="1"/>
        <v>1.7000000000000002</v>
      </c>
      <c r="G103" s="125" t="s">
        <v>433</v>
      </c>
      <c r="H103" s="125" t="s">
        <v>428</v>
      </c>
      <c r="I103" s="125" t="s">
        <v>473</v>
      </c>
      <c r="J103" s="125" t="s">
        <v>63</v>
      </c>
      <c r="K103" s="125" t="s">
        <v>436</v>
      </c>
    </row>
    <row r="104" spans="1:11" s="127" customFormat="1" ht="14.4">
      <c r="A104" s="155"/>
      <c r="B104" s="153"/>
      <c r="C104" s="125" t="s">
        <v>232</v>
      </c>
      <c r="D104" s="125">
        <v>10000</v>
      </c>
      <c r="E104" s="129">
        <v>3.5E-4</v>
      </c>
      <c r="F104" s="126">
        <f t="shared" si="1"/>
        <v>3.5</v>
      </c>
      <c r="G104" s="125" t="s">
        <v>427</v>
      </c>
      <c r="H104" s="125" t="s">
        <v>428</v>
      </c>
      <c r="I104" s="125" t="s">
        <v>474</v>
      </c>
      <c r="J104" s="125" t="s">
        <v>63</v>
      </c>
      <c r="K104" s="125" t="s">
        <v>430</v>
      </c>
    </row>
    <row r="105" spans="1:11" s="127" customFormat="1" ht="14.4">
      <c r="A105" s="155"/>
      <c r="B105" s="153"/>
      <c r="C105" s="125" t="s">
        <v>233</v>
      </c>
      <c r="D105" s="125">
        <v>10000</v>
      </c>
      <c r="E105" s="129">
        <v>2.7999999999999998E-4</v>
      </c>
      <c r="F105" s="126">
        <f t="shared" si="1"/>
        <v>2.8</v>
      </c>
      <c r="G105" s="125" t="s">
        <v>433</v>
      </c>
      <c r="H105" s="125" t="s">
        <v>428</v>
      </c>
      <c r="I105" s="125" t="s">
        <v>475</v>
      </c>
      <c r="J105" s="125" t="s">
        <v>63</v>
      </c>
      <c r="K105" s="125" t="s">
        <v>436</v>
      </c>
    </row>
    <row r="106" spans="1:11" s="127" customFormat="1" ht="14.4">
      <c r="A106" s="155"/>
      <c r="B106" s="153"/>
      <c r="C106" s="125" t="s">
        <v>234</v>
      </c>
      <c r="D106" s="125">
        <v>10000</v>
      </c>
      <c r="E106" s="129">
        <v>1.7000000000000001E-4</v>
      </c>
      <c r="F106" s="126">
        <f t="shared" si="1"/>
        <v>1.7000000000000002</v>
      </c>
      <c r="G106" s="125" t="s">
        <v>431</v>
      </c>
      <c r="H106" s="125" t="s">
        <v>428</v>
      </c>
      <c r="I106" s="125" t="s">
        <v>476</v>
      </c>
      <c r="J106" s="125" t="s">
        <v>63</v>
      </c>
      <c r="K106" s="125" t="s">
        <v>407</v>
      </c>
    </row>
    <row r="107" spans="1:11" s="127" customFormat="1" ht="14.4">
      <c r="A107" s="155"/>
      <c r="B107" s="153"/>
      <c r="C107" s="125" t="s">
        <v>235</v>
      </c>
      <c r="D107" s="125">
        <v>10000</v>
      </c>
      <c r="E107" s="129">
        <v>3.5E-4</v>
      </c>
      <c r="F107" s="126">
        <f t="shared" si="1"/>
        <v>3.5</v>
      </c>
      <c r="G107" s="125" t="s">
        <v>433</v>
      </c>
      <c r="H107" s="125" t="s">
        <v>153</v>
      </c>
      <c r="I107" s="125" t="s">
        <v>477</v>
      </c>
      <c r="J107" s="125" t="s">
        <v>63</v>
      </c>
      <c r="K107" s="125" t="s">
        <v>436</v>
      </c>
    </row>
    <row r="108" spans="1:11" s="127" customFormat="1" ht="14.4">
      <c r="A108" s="155"/>
      <c r="B108" s="153"/>
      <c r="C108" s="125" t="s">
        <v>236</v>
      </c>
      <c r="D108" s="125">
        <v>10000</v>
      </c>
      <c r="E108" s="129">
        <v>3.5E-4</v>
      </c>
      <c r="F108" s="126">
        <f t="shared" si="1"/>
        <v>3.5</v>
      </c>
      <c r="G108" s="125" t="s">
        <v>433</v>
      </c>
      <c r="H108" s="125" t="s">
        <v>428</v>
      </c>
      <c r="I108" s="125" t="s">
        <v>478</v>
      </c>
      <c r="J108" s="125" t="s">
        <v>63</v>
      </c>
      <c r="K108" s="125" t="s">
        <v>436</v>
      </c>
    </row>
    <row r="109" spans="1:11" s="127" customFormat="1" ht="14.4">
      <c r="A109" s="155"/>
      <c r="B109" s="153"/>
      <c r="C109" s="125" t="s">
        <v>237</v>
      </c>
      <c r="D109" s="125">
        <v>10000</v>
      </c>
      <c r="E109" s="129">
        <v>1.7000000000000001E-4</v>
      </c>
      <c r="F109" s="126">
        <f t="shared" si="1"/>
        <v>1.7000000000000002</v>
      </c>
      <c r="G109" s="125" t="s">
        <v>439</v>
      </c>
      <c r="H109" s="125" t="s">
        <v>153</v>
      </c>
      <c r="I109" s="125" t="s">
        <v>479</v>
      </c>
      <c r="J109" s="125" t="s">
        <v>63</v>
      </c>
      <c r="K109" s="125" t="s">
        <v>441</v>
      </c>
    </row>
    <row r="110" spans="1:11" s="127" customFormat="1" ht="14.4">
      <c r="A110" s="155"/>
      <c r="B110" s="153"/>
      <c r="C110" s="125" t="s">
        <v>238</v>
      </c>
      <c r="D110" s="125">
        <v>10000</v>
      </c>
      <c r="E110" s="129">
        <v>4.8000000000000001E-4</v>
      </c>
      <c r="F110" s="126">
        <f t="shared" si="1"/>
        <v>4.8</v>
      </c>
      <c r="G110" s="125" t="s">
        <v>433</v>
      </c>
      <c r="H110" s="125" t="s">
        <v>428</v>
      </c>
      <c r="I110" s="125" t="s">
        <v>480</v>
      </c>
      <c r="J110" s="125" t="s">
        <v>63</v>
      </c>
      <c r="K110" s="125" t="s">
        <v>436</v>
      </c>
    </row>
    <row r="111" spans="1:11" s="127" customFormat="1" ht="14.4">
      <c r="A111" s="155"/>
      <c r="B111" s="153"/>
      <c r="C111" s="125" t="s">
        <v>239</v>
      </c>
      <c r="D111" s="125">
        <v>10000</v>
      </c>
      <c r="E111" s="129">
        <v>1.7000000000000001E-4</v>
      </c>
      <c r="F111" s="126">
        <f t="shared" si="1"/>
        <v>1.7000000000000002</v>
      </c>
      <c r="G111" s="125" t="s">
        <v>433</v>
      </c>
      <c r="H111" s="125" t="s">
        <v>428</v>
      </c>
      <c r="I111" s="125" t="s">
        <v>481</v>
      </c>
      <c r="J111" s="125" t="s">
        <v>63</v>
      </c>
      <c r="K111" s="125" t="s">
        <v>436</v>
      </c>
    </row>
    <row r="112" spans="1:11" s="127" customFormat="1" ht="14.4">
      <c r="A112" s="155"/>
      <c r="B112" s="153"/>
      <c r="C112" s="125" t="s">
        <v>240</v>
      </c>
      <c r="D112" s="125">
        <v>10000</v>
      </c>
      <c r="E112" s="129">
        <v>1.7000000000000001E-4</v>
      </c>
      <c r="F112" s="126">
        <f t="shared" ref="F112:F175" si="2">D112*E112</f>
        <v>1.7000000000000002</v>
      </c>
      <c r="G112" s="125" t="s">
        <v>431</v>
      </c>
      <c r="H112" s="125" t="s">
        <v>153</v>
      </c>
      <c r="I112" s="125" t="s">
        <v>482</v>
      </c>
      <c r="J112" s="125" t="s">
        <v>63</v>
      </c>
      <c r="K112" s="125" t="s">
        <v>407</v>
      </c>
    </row>
    <row r="113" spans="1:11" s="127" customFormat="1" ht="14.4">
      <c r="A113" s="155"/>
      <c r="B113" s="153"/>
      <c r="C113" s="125" t="s">
        <v>241</v>
      </c>
      <c r="D113" s="125">
        <v>10000</v>
      </c>
      <c r="E113" s="129">
        <v>3.6999999999999999E-4</v>
      </c>
      <c r="F113" s="126">
        <f t="shared" si="2"/>
        <v>3.6999999999999997</v>
      </c>
      <c r="G113" s="125" t="s">
        <v>433</v>
      </c>
      <c r="H113" s="125" t="s">
        <v>428</v>
      </c>
      <c r="I113" s="125" t="s">
        <v>483</v>
      </c>
      <c r="J113" s="125" t="s">
        <v>63</v>
      </c>
      <c r="K113" s="125" t="s">
        <v>436</v>
      </c>
    </row>
    <row r="114" spans="1:11" s="127" customFormat="1" ht="14.4">
      <c r="A114" s="155"/>
      <c r="B114" s="153"/>
      <c r="C114" s="125" t="s">
        <v>242</v>
      </c>
      <c r="D114" s="125">
        <v>2000</v>
      </c>
      <c r="E114" s="129">
        <v>3.5E-4</v>
      </c>
      <c r="F114" s="126">
        <f t="shared" si="2"/>
        <v>0.7</v>
      </c>
      <c r="G114" s="125" t="s">
        <v>427</v>
      </c>
      <c r="H114" s="125" t="s">
        <v>428</v>
      </c>
      <c r="I114" s="125" t="s">
        <v>484</v>
      </c>
      <c r="J114" s="125" t="s">
        <v>63</v>
      </c>
      <c r="K114" s="125" t="s">
        <v>430</v>
      </c>
    </row>
    <row r="115" spans="1:11" s="127" customFormat="1" ht="14.4">
      <c r="A115" s="155"/>
      <c r="B115" s="153"/>
      <c r="C115" s="125" t="s">
        <v>243</v>
      </c>
      <c r="D115" s="125">
        <v>20000</v>
      </c>
      <c r="E115" s="129">
        <v>1.7000000000000001E-4</v>
      </c>
      <c r="F115" s="126">
        <f t="shared" si="2"/>
        <v>3.4000000000000004</v>
      </c>
      <c r="G115" s="125" t="s">
        <v>439</v>
      </c>
      <c r="H115" s="125" t="s">
        <v>428</v>
      </c>
      <c r="I115" s="125" t="s">
        <v>485</v>
      </c>
      <c r="J115" s="125" t="s">
        <v>63</v>
      </c>
      <c r="K115" s="125" t="s">
        <v>441</v>
      </c>
    </row>
    <row r="116" spans="1:11" s="127" customFormat="1" ht="14.4">
      <c r="A116" s="155"/>
      <c r="B116" s="153"/>
      <c r="C116" s="125" t="s">
        <v>244</v>
      </c>
      <c r="D116" s="125">
        <v>10000</v>
      </c>
      <c r="E116" s="129">
        <v>1.7000000000000001E-4</v>
      </c>
      <c r="F116" s="126">
        <f t="shared" si="2"/>
        <v>1.7000000000000002</v>
      </c>
      <c r="G116" s="125" t="s">
        <v>433</v>
      </c>
      <c r="H116" s="125" t="s">
        <v>153</v>
      </c>
      <c r="I116" s="125" t="s">
        <v>486</v>
      </c>
      <c r="J116" s="125" t="s">
        <v>63</v>
      </c>
      <c r="K116" s="125" t="s">
        <v>436</v>
      </c>
    </row>
    <row r="117" spans="1:11" s="127" customFormat="1" ht="14.4">
      <c r="A117" s="155"/>
      <c r="B117" s="153"/>
      <c r="C117" s="125" t="s">
        <v>245</v>
      </c>
      <c r="D117" s="125">
        <v>10000</v>
      </c>
      <c r="E117" s="129">
        <v>3.5E-4</v>
      </c>
      <c r="F117" s="126">
        <f t="shared" si="2"/>
        <v>3.5</v>
      </c>
      <c r="G117" s="125" t="s">
        <v>439</v>
      </c>
      <c r="H117" s="125" t="s">
        <v>428</v>
      </c>
      <c r="I117" s="125" t="s">
        <v>487</v>
      </c>
      <c r="J117" s="125" t="s">
        <v>63</v>
      </c>
      <c r="K117" s="125" t="s">
        <v>441</v>
      </c>
    </row>
    <row r="118" spans="1:11" s="127" customFormat="1" ht="14.4">
      <c r="A118" s="155"/>
      <c r="B118" s="153"/>
      <c r="C118" s="125" t="s">
        <v>246</v>
      </c>
      <c r="D118" s="125">
        <v>10000</v>
      </c>
      <c r="E118" s="129">
        <v>3.5E-4</v>
      </c>
      <c r="F118" s="126">
        <f t="shared" si="2"/>
        <v>3.5</v>
      </c>
      <c r="G118" s="125" t="s">
        <v>427</v>
      </c>
      <c r="H118" s="125" t="s">
        <v>428</v>
      </c>
      <c r="I118" s="125" t="s">
        <v>488</v>
      </c>
      <c r="J118" s="125" t="s">
        <v>63</v>
      </c>
      <c r="K118" s="125" t="s">
        <v>430</v>
      </c>
    </row>
    <row r="119" spans="1:11" s="127" customFormat="1" ht="14.4">
      <c r="A119" s="155"/>
      <c r="B119" s="153"/>
      <c r="C119" s="125" t="s">
        <v>247</v>
      </c>
      <c r="D119" s="125">
        <v>10000</v>
      </c>
      <c r="E119" s="129">
        <v>3.5E-4</v>
      </c>
      <c r="F119" s="126">
        <f t="shared" si="2"/>
        <v>3.5</v>
      </c>
      <c r="G119" s="125" t="s">
        <v>433</v>
      </c>
      <c r="H119" s="125" t="s">
        <v>428</v>
      </c>
      <c r="I119" s="125" t="s">
        <v>489</v>
      </c>
      <c r="J119" s="125" t="s">
        <v>63</v>
      </c>
      <c r="K119" s="125" t="s">
        <v>436</v>
      </c>
    </row>
    <row r="120" spans="1:11" s="127" customFormat="1" ht="14.4">
      <c r="A120" s="155"/>
      <c r="B120" s="153"/>
      <c r="C120" s="125" t="s">
        <v>248</v>
      </c>
      <c r="D120" s="125">
        <v>10000</v>
      </c>
      <c r="E120" s="129">
        <v>3.5E-4</v>
      </c>
      <c r="F120" s="126">
        <f t="shared" si="2"/>
        <v>3.5</v>
      </c>
      <c r="G120" s="125" t="s">
        <v>433</v>
      </c>
      <c r="H120" s="125" t="s">
        <v>428</v>
      </c>
      <c r="I120" s="125" t="s">
        <v>490</v>
      </c>
      <c r="J120" s="125" t="s">
        <v>63</v>
      </c>
      <c r="K120" s="125" t="s">
        <v>436</v>
      </c>
    </row>
    <row r="121" spans="1:11" s="127" customFormat="1" ht="14.4">
      <c r="A121" s="155"/>
      <c r="B121" s="153"/>
      <c r="C121" s="125" t="s">
        <v>249</v>
      </c>
      <c r="D121" s="125">
        <v>10000</v>
      </c>
      <c r="E121" s="129">
        <v>1.7000000000000001E-4</v>
      </c>
      <c r="F121" s="126">
        <f t="shared" si="2"/>
        <v>1.7000000000000002</v>
      </c>
      <c r="G121" s="125" t="s">
        <v>439</v>
      </c>
      <c r="H121" s="125" t="s">
        <v>428</v>
      </c>
      <c r="I121" s="125" t="s">
        <v>491</v>
      </c>
      <c r="J121" s="125" t="s">
        <v>63</v>
      </c>
      <c r="K121" s="125" t="s">
        <v>441</v>
      </c>
    </row>
    <row r="122" spans="1:11" s="127" customFormat="1" ht="14.4">
      <c r="A122" s="155"/>
      <c r="B122" s="153"/>
      <c r="C122" s="125" t="s">
        <v>250</v>
      </c>
      <c r="D122" s="125">
        <v>10000</v>
      </c>
      <c r="E122" s="129">
        <v>3.5E-4</v>
      </c>
      <c r="F122" s="126">
        <f t="shared" si="2"/>
        <v>3.5</v>
      </c>
      <c r="G122" s="125" t="s">
        <v>431</v>
      </c>
      <c r="H122" s="125" t="s">
        <v>153</v>
      </c>
      <c r="I122" s="125" t="s">
        <v>492</v>
      </c>
      <c r="J122" s="125" t="s">
        <v>63</v>
      </c>
      <c r="K122" s="125" t="s">
        <v>407</v>
      </c>
    </row>
    <row r="123" spans="1:11" s="127" customFormat="1" ht="14.4">
      <c r="A123" s="155"/>
      <c r="B123" s="153"/>
      <c r="C123" s="125" t="s">
        <v>251</v>
      </c>
      <c r="D123" s="125">
        <v>10000</v>
      </c>
      <c r="E123" s="129">
        <v>3.5E-4</v>
      </c>
      <c r="F123" s="126">
        <f t="shared" si="2"/>
        <v>3.5</v>
      </c>
      <c r="G123" s="125" t="s">
        <v>433</v>
      </c>
      <c r="H123" s="125" t="s">
        <v>428</v>
      </c>
      <c r="I123" s="125" t="s">
        <v>493</v>
      </c>
      <c r="J123" s="125" t="s">
        <v>63</v>
      </c>
      <c r="K123" s="125" t="s">
        <v>436</v>
      </c>
    </row>
    <row r="124" spans="1:11" s="127" customFormat="1" ht="14.4">
      <c r="A124" s="155"/>
      <c r="B124" s="153"/>
      <c r="C124" s="125" t="s">
        <v>252</v>
      </c>
      <c r="D124" s="125">
        <v>20000</v>
      </c>
      <c r="E124" s="129">
        <v>2.7E-4</v>
      </c>
      <c r="F124" s="126">
        <f t="shared" si="2"/>
        <v>5.4</v>
      </c>
      <c r="G124" s="125" t="s">
        <v>427</v>
      </c>
      <c r="H124" s="125" t="s">
        <v>428</v>
      </c>
      <c r="I124" s="125" t="s">
        <v>494</v>
      </c>
      <c r="J124" s="125" t="s">
        <v>63</v>
      </c>
      <c r="K124" s="125" t="s">
        <v>430</v>
      </c>
    </row>
    <row r="125" spans="1:11" s="127" customFormat="1" ht="14.4">
      <c r="A125" s="155"/>
      <c r="B125" s="153"/>
      <c r="C125" s="125" t="s">
        <v>253</v>
      </c>
      <c r="D125" s="125">
        <v>10000</v>
      </c>
      <c r="E125" s="129">
        <v>1.7000000000000001E-4</v>
      </c>
      <c r="F125" s="126">
        <f t="shared" si="2"/>
        <v>1.7000000000000002</v>
      </c>
      <c r="G125" s="125" t="s">
        <v>431</v>
      </c>
      <c r="H125" s="125" t="s">
        <v>428</v>
      </c>
      <c r="I125" s="125" t="s">
        <v>495</v>
      </c>
      <c r="J125" s="125" t="s">
        <v>63</v>
      </c>
      <c r="K125" s="125" t="s">
        <v>407</v>
      </c>
    </row>
    <row r="126" spans="1:11" s="127" customFormat="1" ht="14.4">
      <c r="A126" s="155"/>
      <c r="B126" s="153"/>
      <c r="C126" s="125" t="s">
        <v>254</v>
      </c>
      <c r="D126" s="125">
        <v>20000</v>
      </c>
      <c r="E126" s="129">
        <v>2.9999999999999997E-4</v>
      </c>
      <c r="F126" s="126">
        <f t="shared" si="2"/>
        <v>5.9999999999999991</v>
      </c>
      <c r="G126" s="125" t="s">
        <v>439</v>
      </c>
      <c r="H126" s="125" t="s">
        <v>428</v>
      </c>
      <c r="I126" s="125" t="s">
        <v>496</v>
      </c>
      <c r="J126" s="125" t="s">
        <v>63</v>
      </c>
      <c r="K126" s="125" t="s">
        <v>441</v>
      </c>
    </row>
    <row r="127" spans="1:11" s="127" customFormat="1" ht="14.4">
      <c r="A127" s="155"/>
      <c r="B127" s="153"/>
      <c r="C127" s="125" t="s">
        <v>255</v>
      </c>
      <c r="D127" s="125">
        <v>10000</v>
      </c>
      <c r="E127" s="129">
        <v>1.7000000000000001E-4</v>
      </c>
      <c r="F127" s="126">
        <f t="shared" si="2"/>
        <v>1.7000000000000002</v>
      </c>
      <c r="G127" s="125" t="s">
        <v>431</v>
      </c>
      <c r="H127" s="125" t="s">
        <v>428</v>
      </c>
      <c r="I127" s="125" t="s">
        <v>497</v>
      </c>
      <c r="J127" s="125" t="s">
        <v>63</v>
      </c>
      <c r="K127" s="125" t="s">
        <v>407</v>
      </c>
    </row>
    <row r="128" spans="1:11" s="127" customFormat="1" ht="14.4">
      <c r="A128" s="155"/>
      <c r="B128" s="153"/>
      <c r="C128" s="125" t="s">
        <v>256</v>
      </c>
      <c r="D128" s="125">
        <v>10000</v>
      </c>
      <c r="E128" s="129">
        <v>3.5E-4</v>
      </c>
      <c r="F128" s="126">
        <f t="shared" si="2"/>
        <v>3.5</v>
      </c>
      <c r="G128" s="125" t="s">
        <v>433</v>
      </c>
      <c r="H128" s="125" t="s">
        <v>428</v>
      </c>
      <c r="I128" s="125" t="s">
        <v>498</v>
      </c>
      <c r="J128" s="125" t="s">
        <v>63</v>
      </c>
      <c r="K128" s="125" t="s">
        <v>436</v>
      </c>
    </row>
    <row r="129" spans="1:11" s="127" customFormat="1" ht="14.4">
      <c r="A129" s="155"/>
      <c r="B129" s="153"/>
      <c r="C129" s="125" t="s">
        <v>257</v>
      </c>
      <c r="D129" s="125">
        <v>10000</v>
      </c>
      <c r="E129" s="129">
        <v>1.8000000000000001E-4</v>
      </c>
      <c r="F129" s="126">
        <f t="shared" si="2"/>
        <v>1.8</v>
      </c>
      <c r="G129" s="125" t="s">
        <v>433</v>
      </c>
      <c r="H129" s="125" t="s">
        <v>428</v>
      </c>
      <c r="I129" s="125" t="s">
        <v>499</v>
      </c>
      <c r="J129" s="125" t="s">
        <v>63</v>
      </c>
      <c r="K129" s="125" t="s">
        <v>436</v>
      </c>
    </row>
    <row r="130" spans="1:11" s="127" customFormat="1" ht="14.4">
      <c r="A130" s="155"/>
      <c r="B130" s="153"/>
      <c r="C130" s="125" t="s">
        <v>258</v>
      </c>
      <c r="D130" s="125">
        <v>10000</v>
      </c>
      <c r="E130" s="129">
        <v>3.8999999999999999E-4</v>
      </c>
      <c r="F130" s="126">
        <f t="shared" si="2"/>
        <v>3.9</v>
      </c>
      <c r="G130" s="125" t="s">
        <v>427</v>
      </c>
      <c r="H130" s="125" t="s">
        <v>428</v>
      </c>
      <c r="I130" s="125" t="s">
        <v>500</v>
      </c>
      <c r="J130" s="125" t="s">
        <v>63</v>
      </c>
      <c r="K130" s="125" t="s">
        <v>430</v>
      </c>
    </row>
    <row r="131" spans="1:11" s="127" customFormat="1" ht="14.4">
      <c r="A131" s="155"/>
      <c r="B131" s="153"/>
      <c r="C131" s="125" t="s">
        <v>259</v>
      </c>
      <c r="D131" s="125">
        <v>10000</v>
      </c>
      <c r="E131" s="129">
        <v>2.9E-4</v>
      </c>
      <c r="F131" s="126">
        <f t="shared" si="2"/>
        <v>2.9</v>
      </c>
      <c r="G131" s="125" t="s">
        <v>439</v>
      </c>
      <c r="H131" s="125" t="s">
        <v>428</v>
      </c>
      <c r="I131" s="125" t="s">
        <v>501</v>
      </c>
      <c r="J131" s="125" t="s">
        <v>63</v>
      </c>
      <c r="K131" s="125" t="s">
        <v>441</v>
      </c>
    </row>
    <row r="132" spans="1:11" s="127" customFormat="1" ht="14.4">
      <c r="A132" s="155"/>
      <c r="B132" s="153"/>
      <c r="C132" s="125" t="s">
        <v>260</v>
      </c>
      <c r="D132" s="125">
        <v>10000</v>
      </c>
      <c r="E132" s="129">
        <v>1.7000000000000001E-4</v>
      </c>
      <c r="F132" s="126">
        <f t="shared" si="2"/>
        <v>1.7000000000000002</v>
      </c>
      <c r="G132" s="125" t="s">
        <v>427</v>
      </c>
      <c r="H132" s="125" t="s">
        <v>153</v>
      </c>
      <c r="I132" s="125" t="s">
        <v>502</v>
      </c>
      <c r="J132" s="125" t="s">
        <v>63</v>
      </c>
      <c r="K132" s="125" t="s">
        <v>430</v>
      </c>
    </row>
    <row r="133" spans="1:11" s="127" customFormat="1" ht="14.4">
      <c r="A133" s="155"/>
      <c r="B133" s="153"/>
      <c r="C133" s="125" t="s">
        <v>261</v>
      </c>
      <c r="D133" s="125">
        <v>2000</v>
      </c>
      <c r="E133" s="129">
        <v>1.7000000000000001E-4</v>
      </c>
      <c r="F133" s="126">
        <f t="shared" si="2"/>
        <v>0.34</v>
      </c>
      <c r="G133" s="125" t="s">
        <v>433</v>
      </c>
      <c r="H133" s="125" t="s">
        <v>428</v>
      </c>
      <c r="I133" s="125" t="s">
        <v>503</v>
      </c>
      <c r="J133" s="125" t="s">
        <v>63</v>
      </c>
      <c r="K133" s="125" t="s">
        <v>436</v>
      </c>
    </row>
    <row r="134" spans="1:11" s="127" customFormat="1" ht="14.4">
      <c r="A134" s="155"/>
      <c r="B134" s="153"/>
      <c r="C134" s="125" t="s">
        <v>262</v>
      </c>
      <c r="D134" s="125">
        <v>10000</v>
      </c>
      <c r="E134" s="129">
        <v>1.7000000000000001E-4</v>
      </c>
      <c r="F134" s="126">
        <f t="shared" si="2"/>
        <v>1.7000000000000002</v>
      </c>
      <c r="G134" s="125" t="s">
        <v>427</v>
      </c>
      <c r="H134" s="125" t="s">
        <v>428</v>
      </c>
      <c r="I134" s="125" t="s">
        <v>504</v>
      </c>
      <c r="J134" s="125" t="s">
        <v>63</v>
      </c>
      <c r="K134" s="125" t="s">
        <v>430</v>
      </c>
    </row>
    <row r="135" spans="1:11" s="127" customFormat="1" ht="14.4">
      <c r="A135" s="155"/>
      <c r="B135" s="153"/>
      <c r="C135" s="125" t="s">
        <v>263</v>
      </c>
      <c r="D135" s="125">
        <v>10000</v>
      </c>
      <c r="E135" s="129">
        <v>1.7000000000000001E-4</v>
      </c>
      <c r="F135" s="126">
        <f t="shared" si="2"/>
        <v>1.7000000000000002</v>
      </c>
      <c r="G135" s="125" t="s">
        <v>439</v>
      </c>
      <c r="H135" s="125" t="s">
        <v>428</v>
      </c>
      <c r="I135" s="125" t="s">
        <v>505</v>
      </c>
      <c r="J135" s="125" t="s">
        <v>63</v>
      </c>
      <c r="K135" s="125" t="s">
        <v>441</v>
      </c>
    </row>
    <row r="136" spans="1:11" s="127" customFormat="1" ht="14.4">
      <c r="A136" s="155"/>
      <c r="B136" s="153"/>
      <c r="C136" s="125" t="s">
        <v>264</v>
      </c>
      <c r="D136" s="125">
        <v>10000</v>
      </c>
      <c r="E136" s="129">
        <v>1.7000000000000001E-4</v>
      </c>
      <c r="F136" s="126">
        <f t="shared" si="2"/>
        <v>1.7000000000000002</v>
      </c>
      <c r="G136" s="125" t="s">
        <v>433</v>
      </c>
      <c r="H136" s="125" t="s">
        <v>428</v>
      </c>
      <c r="I136" s="125" t="s">
        <v>506</v>
      </c>
      <c r="J136" s="125" t="s">
        <v>63</v>
      </c>
      <c r="K136" s="125" t="s">
        <v>436</v>
      </c>
    </row>
    <row r="137" spans="1:11" s="127" customFormat="1" ht="14.4">
      <c r="A137" s="155"/>
      <c r="B137" s="153"/>
      <c r="C137" s="125" t="s">
        <v>265</v>
      </c>
      <c r="D137" s="125">
        <v>10000</v>
      </c>
      <c r="E137" s="129">
        <v>1.7000000000000001E-4</v>
      </c>
      <c r="F137" s="126">
        <f t="shared" si="2"/>
        <v>1.7000000000000002</v>
      </c>
      <c r="G137" s="125" t="s">
        <v>427</v>
      </c>
      <c r="H137" s="125" t="s">
        <v>428</v>
      </c>
      <c r="I137" s="125" t="s">
        <v>507</v>
      </c>
      <c r="J137" s="125" t="s">
        <v>63</v>
      </c>
      <c r="K137" s="125" t="s">
        <v>430</v>
      </c>
    </row>
    <row r="138" spans="1:11" s="127" customFormat="1" ht="14.4">
      <c r="A138" s="155"/>
      <c r="B138" s="153"/>
      <c r="C138" s="125" t="s">
        <v>266</v>
      </c>
      <c r="D138" s="125">
        <v>10000</v>
      </c>
      <c r="E138" s="129">
        <v>1.7000000000000001E-4</v>
      </c>
      <c r="F138" s="126">
        <f t="shared" si="2"/>
        <v>1.7000000000000002</v>
      </c>
      <c r="G138" s="125" t="s">
        <v>439</v>
      </c>
      <c r="H138" s="125" t="s">
        <v>428</v>
      </c>
      <c r="I138" s="125" t="s">
        <v>508</v>
      </c>
      <c r="J138" s="125" t="s">
        <v>63</v>
      </c>
      <c r="K138" s="125" t="s">
        <v>441</v>
      </c>
    </row>
    <row r="139" spans="1:11" s="127" customFormat="1" ht="14.4">
      <c r="A139" s="155"/>
      <c r="B139" s="153"/>
      <c r="C139" s="125" t="s">
        <v>267</v>
      </c>
      <c r="D139" s="125">
        <v>10000</v>
      </c>
      <c r="E139" s="129">
        <v>3.5E-4</v>
      </c>
      <c r="F139" s="126">
        <f t="shared" si="2"/>
        <v>3.5</v>
      </c>
      <c r="G139" s="125" t="s">
        <v>431</v>
      </c>
      <c r="H139" s="125" t="s">
        <v>428</v>
      </c>
      <c r="I139" s="125" t="s">
        <v>509</v>
      </c>
      <c r="J139" s="125" t="s">
        <v>63</v>
      </c>
      <c r="K139" s="125" t="s">
        <v>407</v>
      </c>
    </row>
    <row r="140" spans="1:11" s="127" customFormat="1" ht="14.4">
      <c r="A140" s="155"/>
      <c r="B140" s="153"/>
      <c r="C140" s="125" t="s">
        <v>268</v>
      </c>
      <c r="D140" s="125">
        <v>10000</v>
      </c>
      <c r="E140" s="129">
        <v>3.6999999999999999E-4</v>
      </c>
      <c r="F140" s="126">
        <f t="shared" si="2"/>
        <v>3.6999999999999997</v>
      </c>
      <c r="G140" s="125" t="s">
        <v>439</v>
      </c>
      <c r="H140" s="125" t="s">
        <v>428</v>
      </c>
      <c r="I140" s="125" t="s">
        <v>510</v>
      </c>
      <c r="J140" s="125" t="s">
        <v>63</v>
      </c>
      <c r="K140" s="125" t="s">
        <v>441</v>
      </c>
    </row>
    <row r="141" spans="1:11" s="127" customFormat="1" ht="14.4">
      <c r="A141" s="155"/>
      <c r="B141" s="153"/>
      <c r="C141" s="125" t="s">
        <v>269</v>
      </c>
      <c r="D141" s="125">
        <v>10000</v>
      </c>
      <c r="E141" s="129">
        <v>1.7000000000000001E-4</v>
      </c>
      <c r="F141" s="126">
        <f t="shared" si="2"/>
        <v>1.7000000000000002</v>
      </c>
      <c r="G141" s="125" t="s">
        <v>431</v>
      </c>
      <c r="H141" s="125" t="s">
        <v>428</v>
      </c>
      <c r="I141" s="125" t="s">
        <v>511</v>
      </c>
      <c r="J141" s="125" t="s">
        <v>63</v>
      </c>
      <c r="K141" s="125" t="s">
        <v>407</v>
      </c>
    </row>
    <row r="142" spans="1:11" s="127" customFormat="1" ht="14.4">
      <c r="A142" s="155"/>
      <c r="B142" s="153"/>
      <c r="C142" s="125" t="s">
        <v>270</v>
      </c>
      <c r="D142" s="125">
        <v>2000</v>
      </c>
      <c r="E142" s="129">
        <v>2.7E-4</v>
      </c>
      <c r="F142" s="126">
        <f t="shared" si="2"/>
        <v>0.54</v>
      </c>
      <c r="G142" s="125" t="s">
        <v>439</v>
      </c>
      <c r="H142" s="125" t="s">
        <v>153</v>
      </c>
      <c r="I142" s="125" t="s">
        <v>512</v>
      </c>
      <c r="J142" s="125" t="s">
        <v>63</v>
      </c>
      <c r="K142" s="125" t="s">
        <v>441</v>
      </c>
    </row>
    <row r="143" spans="1:11" s="127" customFormat="1" ht="14.4">
      <c r="A143" s="155"/>
      <c r="B143" s="153"/>
      <c r="C143" s="125" t="s">
        <v>271</v>
      </c>
      <c r="D143" s="125">
        <v>10000</v>
      </c>
      <c r="E143" s="129">
        <v>3.8999999999999999E-4</v>
      </c>
      <c r="F143" s="126">
        <f t="shared" si="2"/>
        <v>3.9</v>
      </c>
      <c r="G143" s="125" t="s">
        <v>431</v>
      </c>
      <c r="H143" s="125" t="s">
        <v>153</v>
      </c>
      <c r="I143" s="125" t="s">
        <v>513</v>
      </c>
      <c r="J143" s="125" t="s">
        <v>63</v>
      </c>
      <c r="K143" s="125" t="s">
        <v>407</v>
      </c>
    </row>
    <row r="144" spans="1:11" s="127" customFormat="1" ht="14.4">
      <c r="A144" s="155"/>
      <c r="B144" s="153"/>
      <c r="C144" s="125" t="s">
        <v>272</v>
      </c>
      <c r="D144" s="125">
        <v>10000</v>
      </c>
      <c r="E144" s="129">
        <v>1.7000000000000001E-4</v>
      </c>
      <c r="F144" s="126">
        <f t="shared" si="2"/>
        <v>1.7000000000000002</v>
      </c>
      <c r="G144" s="125" t="s">
        <v>427</v>
      </c>
      <c r="H144" s="125" t="s">
        <v>428</v>
      </c>
      <c r="I144" s="125" t="s">
        <v>514</v>
      </c>
      <c r="J144" s="125" t="s">
        <v>63</v>
      </c>
      <c r="K144" s="125" t="s">
        <v>430</v>
      </c>
    </row>
    <row r="145" spans="1:11" s="127" customFormat="1" ht="14.4">
      <c r="A145" s="155"/>
      <c r="B145" s="153"/>
      <c r="C145" s="125" t="s">
        <v>273</v>
      </c>
      <c r="D145" s="125">
        <v>2000</v>
      </c>
      <c r="E145" s="129">
        <v>2.7999999999999998E-4</v>
      </c>
      <c r="F145" s="126">
        <f t="shared" si="2"/>
        <v>0.55999999999999994</v>
      </c>
      <c r="G145" s="125" t="s">
        <v>439</v>
      </c>
      <c r="H145" s="125" t="s">
        <v>428</v>
      </c>
      <c r="I145" s="125" t="s">
        <v>515</v>
      </c>
      <c r="J145" s="125" t="s">
        <v>63</v>
      </c>
      <c r="K145" s="125" t="s">
        <v>441</v>
      </c>
    </row>
    <row r="146" spans="1:11" s="127" customFormat="1" ht="14.4">
      <c r="A146" s="155"/>
      <c r="B146" s="153"/>
      <c r="C146" s="125" t="s">
        <v>274</v>
      </c>
      <c r="D146" s="125">
        <v>10000</v>
      </c>
      <c r="E146" s="129">
        <v>1.7000000000000001E-4</v>
      </c>
      <c r="F146" s="126">
        <f t="shared" si="2"/>
        <v>1.7000000000000002</v>
      </c>
      <c r="G146" s="125" t="s">
        <v>433</v>
      </c>
      <c r="H146" s="125" t="s">
        <v>153</v>
      </c>
      <c r="I146" s="125" t="s">
        <v>516</v>
      </c>
      <c r="J146" s="125" t="s">
        <v>63</v>
      </c>
      <c r="K146" s="125" t="s">
        <v>436</v>
      </c>
    </row>
    <row r="147" spans="1:11" s="127" customFormat="1" ht="14.4">
      <c r="A147" s="155"/>
      <c r="B147" s="153"/>
      <c r="C147" s="125" t="s">
        <v>275</v>
      </c>
      <c r="D147" s="125">
        <v>20000</v>
      </c>
      <c r="E147" s="129">
        <v>3.5E-4</v>
      </c>
      <c r="F147" s="126">
        <f t="shared" si="2"/>
        <v>7</v>
      </c>
      <c r="G147" s="125" t="s">
        <v>431</v>
      </c>
      <c r="H147" s="125" t="s">
        <v>428</v>
      </c>
      <c r="I147" s="125" t="s">
        <v>517</v>
      </c>
      <c r="J147" s="125" t="s">
        <v>63</v>
      </c>
      <c r="K147" s="125" t="s">
        <v>407</v>
      </c>
    </row>
    <row r="148" spans="1:11" s="127" customFormat="1" ht="14.4">
      <c r="A148" s="155"/>
      <c r="B148" s="153"/>
      <c r="C148" s="125" t="s">
        <v>276</v>
      </c>
      <c r="D148" s="125">
        <v>10000</v>
      </c>
      <c r="E148" s="129">
        <v>4.2000000000000002E-4</v>
      </c>
      <c r="F148" s="126">
        <f t="shared" si="2"/>
        <v>4.2</v>
      </c>
      <c r="G148" s="125" t="s">
        <v>433</v>
      </c>
      <c r="H148" s="125" t="s">
        <v>428</v>
      </c>
      <c r="I148" s="125" t="s">
        <v>518</v>
      </c>
      <c r="J148" s="125" t="s">
        <v>63</v>
      </c>
      <c r="K148" s="125" t="s">
        <v>436</v>
      </c>
    </row>
    <row r="149" spans="1:11" s="127" customFormat="1" ht="14.4">
      <c r="A149" s="155"/>
      <c r="B149" s="153"/>
      <c r="C149" s="125" t="s">
        <v>277</v>
      </c>
      <c r="D149" s="125">
        <v>5000</v>
      </c>
      <c r="E149" s="129">
        <v>7.2000000000000005E-4</v>
      </c>
      <c r="F149" s="126">
        <f t="shared" si="2"/>
        <v>3.6</v>
      </c>
      <c r="G149" s="125" t="s">
        <v>427</v>
      </c>
      <c r="H149" s="125" t="s">
        <v>428</v>
      </c>
      <c r="I149" s="125" t="s">
        <v>519</v>
      </c>
      <c r="J149" s="125" t="s">
        <v>63</v>
      </c>
      <c r="K149" s="125" t="s">
        <v>430</v>
      </c>
    </row>
    <row r="150" spans="1:11" s="127" customFormat="1" ht="14.4">
      <c r="A150" s="155"/>
      <c r="B150" s="153"/>
      <c r="C150" s="125" t="s">
        <v>278</v>
      </c>
      <c r="D150" s="125">
        <v>15000</v>
      </c>
      <c r="E150" s="129">
        <v>4.2000000000000002E-4</v>
      </c>
      <c r="F150" s="126">
        <f t="shared" si="2"/>
        <v>6.3</v>
      </c>
      <c r="G150" s="125" t="s">
        <v>439</v>
      </c>
      <c r="H150" s="125" t="s">
        <v>428</v>
      </c>
      <c r="I150" s="125" t="s">
        <v>520</v>
      </c>
      <c r="J150" s="125" t="s">
        <v>63</v>
      </c>
      <c r="K150" s="125" t="s">
        <v>441</v>
      </c>
    </row>
    <row r="151" spans="1:11" s="127" customFormat="1" ht="14.4">
      <c r="A151" s="155"/>
      <c r="B151" s="153"/>
      <c r="C151" s="125" t="s">
        <v>279</v>
      </c>
      <c r="D151" s="125">
        <v>5000</v>
      </c>
      <c r="E151" s="129">
        <v>6.8000000000000005E-4</v>
      </c>
      <c r="F151" s="126">
        <f t="shared" si="2"/>
        <v>3.4000000000000004</v>
      </c>
      <c r="G151" s="125" t="s">
        <v>439</v>
      </c>
      <c r="H151" s="125" t="s">
        <v>428</v>
      </c>
      <c r="I151" s="125" t="s">
        <v>521</v>
      </c>
      <c r="J151" s="125" t="s">
        <v>63</v>
      </c>
      <c r="K151" s="125" t="s">
        <v>441</v>
      </c>
    </row>
    <row r="152" spans="1:11" s="127" customFormat="1" ht="14.4">
      <c r="A152" s="155"/>
      <c r="B152" s="153"/>
      <c r="C152" s="125" t="s">
        <v>280</v>
      </c>
      <c r="D152" s="125">
        <v>5000</v>
      </c>
      <c r="E152" s="129">
        <v>4.4999999999999999E-4</v>
      </c>
      <c r="F152" s="126">
        <f t="shared" si="2"/>
        <v>2.25</v>
      </c>
      <c r="G152" s="125" t="s">
        <v>433</v>
      </c>
      <c r="H152" s="125" t="s">
        <v>428</v>
      </c>
      <c r="I152" s="125" t="s">
        <v>522</v>
      </c>
      <c r="J152" s="125" t="s">
        <v>63</v>
      </c>
      <c r="K152" s="125" t="s">
        <v>436</v>
      </c>
    </row>
    <row r="153" spans="1:11" s="127" customFormat="1" ht="14.4">
      <c r="A153" s="155"/>
      <c r="B153" s="153"/>
      <c r="C153" s="125" t="s">
        <v>281</v>
      </c>
      <c r="D153" s="125">
        <v>5000</v>
      </c>
      <c r="E153" s="129">
        <v>7.5000000000000002E-4</v>
      </c>
      <c r="F153" s="126">
        <f t="shared" si="2"/>
        <v>3.75</v>
      </c>
      <c r="G153" s="125" t="s">
        <v>431</v>
      </c>
      <c r="H153" s="125" t="s">
        <v>428</v>
      </c>
      <c r="I153" s="125" t="s">
        <v>523</v>
      </c>
      <c r="J153" s="125" t="s">
        <v>63</v>
      </c>
      <c r="K153" s="125" t="s">
        <v>407</v>
      </c>
    </row>
    <row r="154" spans="1:11" s="127" customFormat="1" ht="14.4">
      <c r="A154" s="155"/>
      <c r="B154" s="153"/>
      <c r="C154" s="125" t="s">
        <v>282</v>
      </c>
      <c r="D154" s="125">
        <v>5000</v>
      </c>
      <c r="E154" s="129">
        <v>4.8000000000000001E-4</v>
      </c>
      <c r="F154" s="126">
        <f t="shared" si="2"/>
        <v>2.4</v>
      </c>
      <c r="G154" s="125" t="s">
        <v>433</v>
      </c>
      <c r="H154" s="125" t="s">
        <v>428</v>
      </c>
      <c r="I154" s="125" t="s">
        <v>524</v>
      </c>
      <c r="J154" s="125" t="s">
        <v>63</v>
      </c>
      <c r="K154" s="125" t="s">
        <v>436</v>
      </c>
    </row>
    <row r="155" spans="1:11" s="127" customFormat="1" ht="14.4">
      <c r="A155" s="155"/>
      <c r="B155" s="153"/>
      <c r="C155" s="125" t="s">
        <v>283</v>
      </c>
      <c r="D155" s="125">
        <v>5000</v>
      </c>
      <c r="E155" s="129">
        <v>3.5E-4</v>
      </c>
      <c r="F155" s="126">
        <f t="shared" si="2"/>
        <v>1.75</v>
      </c>
      <c r="G155" s="125" t="s">
        <v>439</v>
      </c>
      <c r="H155" s="125" t="s">
        <v>428</v>
      </c>
      <c r="I155" s="125" t="s">
        <v>525</v>
      </c>
      <c r="J155" s="125" t="s">
        <v>63</v>
      </c>
      <c r="K155" s="125" t="s">
        <v>441</v>
      </c>
    </row>
    <row r="156" spans="1:11" s="127" customFormat="1" ht="14.4">
      <c r="A156" s="155"/>
      <c r="B156" s="153"/>
      <c r="C156" s="125" t="s">
        <v>284</v>
      </c>
      <c r="D156" s="125">
        <v>5000</v>
      </c>
      <c r="E156" s="129">
        <v>6.3000000000000003E-4</v>
      </c>
      <c r="F156" s="126">
        <f t="shared" si="2"/>
        <v>3.15</v>
      </c>
      <c r="G156" s="125" t="s">
        <v>431</v>
      </c>
      <c r="H156" s="125" t="s">
        <v>428</v>
      </c>
      <c r="I156" s="125" t="s">
        <v>526</v>
      </c>
      <c r="J156" s="125" t="s">
        <v>63</v>
      </c>
      <c r="K156" s="125" t="s">
        <v>407</v>
      </c>
    </row>
    <row r="157" spans="1:11" s="127" customFormat="1" ht="14.4">
      <c r="A157" s="155"/>
      <c r="B157" s="153"/>
      <c r="C157" s="125" t="s">
        <v>285</v>
      </c>
      <c r="D157" s="125">
        <v>5000</v>
      </c>
      <c r="E157" s="129">
        <v>3.5E-4</v>
      </c>
      <c r="F157" s="126">
        <f t="shared" si="2"/>
        <v>1.75</v>
      </c>
      <c r="G157" s="125" t="s">
        <v>427</v>
      </c>
      <c r="H157" s="125" t="s">
        <v>428</v>
      </c>
      <c r="I157" s="125" t="s">
        <v>527</v>
      </c>
      <c r="J157" s="125" t="s">
        <v>63</v>
      </c>
      <c r="K157" s="125" t="s">
        <v>430</v>
      </c>
    </row>
    <row r="158" spans="1:11" s="127" customFormat="1" ht="14.4">
      <c r="A158" s="155"/>
      <c r="B158" s="153"/>
      <c r="C158" s="125" t="s">
        <v>286</v>
      </c>
      <c r="D158" s="125">
        <v>2000</v>
      </c>
      <c r="E158" s="129">
        <v>4.8999999999999998E-4</v>
      </c>
      <c r="F158" s="126">
        <f t="shared" si="2"/>
        <v>0.98</v>
      </c>
      <c r="G158" s="125" t="s">
        <v>427</v>
      </c>
      <c r="H158" s="125" t="s">
        <v>428</v>
      </c>
      <c r="I158" s="125" t="s">
        <v>528</v>
      </c>
      <c r="J158" s="125" t="s">
        <v>63</v>
      </c>
      <c r="K158" s="125" t="s">
        <v>430</v>
      </c>
    </row>
    <row r="159" spans="1:11" s="127" customFormat="1" ht="14.4">
      <c r="A159" s="155"/>
      <c r="B159" s="153"/>
      <c r="C159" s="125" t="s">
        <v>287</v>
      </c>
      <c r="D159" s="125">
        <v>5000</v>
      </c>
      <c r="E159" s="129">
        <v>4.2000000000000002E-4</v>
      </c>
      <c r="F159" s="126">
        <f t="shared" si="2"/>
        <v>2.1</v>
      </c>
      <c r="G159" s="125" t="s">
        <v>431</v>
      </c>
      <c r="H159" s="125" t="s">
        <v>428</v>
      </c>
      <c r="I159" s="125" t="s">
        <v>529</v>
      </c>
      <c r="J159" s="125" t="s">
        <v>63</v>
      </c>
      <c r="K159" s="125" t="s">
        <v>407</v>
      </c>
    </row>
    <row r="160" spans="1:11" s="127" customFormat="1" ht="14.4">
      <c r="A160" s="155"/>
      <c r="B160" s="153"/>
      <c r="C160" s="125" t="s">
        <v>288</v>
      </c>
      <c r="D160" s="125">
        <v>5000</v>
      </c>
      <c r="E160" s="129">
        <v>1.01E-3</v>
      </c>
      <c r="F160" s="126">
        <f t="shared" si="2"/>
        <v>5.05</v>
      </c>
      <c r="G160" s="125" t="s">
        <v>431</v>
      </c>
      <c r="H160" s="125" t="s">
        <v>428</v>
      </c>
      <c r="I160" s="125" t="s">
        <v>530</v>
      </c>
      <c r="J160" s="125" t="s">
        <v>63</v>
      </c>
      <c r="K160" s="125" t="s">
        <v>531</v>
      </c>
    </row>
    <row r="161" spans="1:11" s="127" customFormat="1" ht="14.4">
      <c r="A161" s="155"/>
      <c r="B161" s="153"/>
      <c r="C161" s="125" t="s">
        <v>289</v>
      </c>
      <c r="D161" s="125">
        <v>5000</v>
      </c>
      <c r="E161" s="129">
        <v>1.65E-3</v>
      </c>
      <c r="F161" s="126">
        <f t="shared" si="2"/>
        <v>8.25</v>
      </c>
      <c r="G161" s="125" t="s">
        <v>433</v>
      </c>
      <c r="H161" s="125" t="s">
        <v>428</v>
      </c>
      <c r="I161" s="125" t="s">
        <v>532</v>
      </c>
      <c r="J161" s="125" t="s">
        <v>63</v>
      </c>
      <c r="K161" s="125" t="s">
        <v>436</v>
      </c>
    </row>
    <row r="162" spans="1:11" s="127" customFormat="1" ht="14.4">
      <c r="A162" s="155"/>
      <c r="B162" s="153"/>
      <c r="C162" s="125" t="s">
        <v>290</v>
      </c>
      <c r="D162" s="125">
        <v>2000</v>
      </c>
      <c r="E162" s="129">
        <v>3.6459999999999999E-2</v>
      </c>
      <c r="F162" s="126">
        <f t="shared" si="2"/>
        <v>72.92</v>
      </c>
      <c r="G162" s="125" t="s">
        <v>439</v>
      </c>
      <c r="H162" s="125" t="s">
        <v>533</v>
      </c>
      <c r="I162" s="125" t="s">
        <v>534</v>
      </c>
      <c r="J162" s="125" t="s">
        <v>63</v>
      </c>
      <c r="K162" s="125" t="s">
        <v>441</v>
      </c>
    </row>
    <row r="163" spans="1:11" s="127" customFormat="1" ht="14.4">
      <c r="A163" s="155"/>
      <c r="B163" s="153"/>
      <c r="C163" s="125" t="s">
        <v>291</v>
      </c>
      <c r="D163" s="125">
        <v>10000</v>
      </c>
      <c r="E163" s="129">
        <v>2.7000000000000001E-3</v>
      </c>
      <c r="F163" s="126">
        <f t="shared" si="2"/>
        <v>27</v>
      </c>
      <c r="G163" s="125" t="s">
        <v>427</v>
      </c>
      <c r="H163" s="125" t="s">
        <v>428</v>
      </c>
      <c r="I163" s="125" t="s">
        <v>535</v>
      </c>
      <c r="J163" s="125" t="s">
        <v>63</v>
      </c>
      <c r="K163" s="125" t="s">
        <v>430</v>
      </c>
    </row>
    <row r="164" spans="1:11" s="127" customFormat="1" ht="14.4">
      <c r="A164" s="155"/>
      <c r="B164" s="153"/>
      <c r="C164" s="125" t="s">
        <v>292</v>
      </c>
      <c r="D164" s="125">
        <v>10000</v>
      </c>
      <c r="E164" s="129">
        <v>2.0899999999999998E-3</v>
      </c>
      <c r="F164" s="126">
        <f t="shared" si="2"/>
        <v>20.9</v>
      </c>
      <c r="G164" s="125" t="s">
        <v>427</v>
      </c>
      <c r="H164" s="125" t="s">
        <v>428</v>
      </c>
      <c r="I164" s="125" t="s">
        <v>536</v>
      </c>
      <c r="J164" s="125" t="s">
        <v>63</v>
      </c>
      <c r="K164" s="125" t="s">
        <v>430</v>
      </c>
    </row>
    <row r="165" spans="1:11" s="127" customFormat="1" ht="14.4">
      <c r="A165" s="155"/>
      <c r="B165" s="153"/>
      <c r="C165" s="125" t="s">
        <v>293</v>
      </c>
      <c r="D165" s="125">
        <v>10000</v>
      </c>
      <c r="E165" s="129">
        <v>2.7000000000000001E-3</v>
      </c>
      <c r="F165" s="126">
        <f t="shared" si="2"/>
        <v>27</v>
      </c>
      <c r="G165" s="125" t="s">
        <v>427</v>
      </c>
      <c r="H165" s="125" t="s">
        <v>428</v>
      </c>
      <c r="I165" s="125" t="s">
        <v>537</v>
      </c>
      <c r="J165" s="125" t="s">
        <v>63</v>
      </c>
      <c r="K165" s="125" t="s">
        <v>430</v>
      </c>
    </row>
    <row r="166" spans="1:11" s="127" customFormat="1" ht="14.4">
      <c r="A166" s="155"/>
      <c r="B166" s="153"/>
      <c r="C166" s="125" t="s">
        <v>294</v>
      </c>
      <c r="D166" s="125">
        <v>5000</v>
      </c>
      <c r="E166" s="129">
        <v>2.33E-3</v>
      </c>
      <c r="F166" s="126">
        <f t="shared" si="2"/>
        <v>11.65</v>
      </c>
      <c r="G166" s="125" t="s">
        <v>427</v>
      </c>
      <c r="H166" s="125" t="s">
        <v>428</v>
      </c>
      <c r="I166" s="125" t="s">
        <v>538</v>
      </c>
      <c r="J166" s="125" t="s">
        <v>63</v>
      </c>
      <c r="K166" s="125" t="s">
        <v>430</v>
      </c>
    </row>
    <row r="167" spans="1:11" s="127" customFormat="1" ht="14.4">
      <c r="A167" s="155"/>
      <c r="B167" s="153"/>
      <c r="C167" s="125" t="s">
        <v>295</v>
      </c>
      <c r="D167" s="125">
        <v>10000</v>
      </c>
      <c r="E167" s="129">
        <v>3.65E-3</v>
      </c>
      <c r="F167" s="126">
        <f t="shared" si="2"/>
        <v>36.5</v>
      </c>
      <c r="G167" s="125" t="s">
        <v>427</v>
      </c>
      <c r="H167" s="125" t="s">
        <v>428</v>
      </c>
      <c r="I167" s="125" t="s">
        <v>539</v>
      </c>
      <c r="J167" s="125" t="s">
        <v>63</v>
      </c>
      <c r="K167" s="125" t="s">
        <v>430</v>
      </c>
    </row>
    <row r="168" spans="1:11" s="127" customFormat="1" ht="14.4">
      <c r="A168" s="155"/>
      <c r="B168" s="153"/>
      <c r="C168" s="125" t="s">
        <v>296</v>
      </c>
      <c r="D168" s="125">
        <v>20000</v>
      </c>
      <c r="E168" s="129">
        <v>1.1999999999999999E-3</v>
      </c>
      <c r="F168" s="126">
        <f t="shared" si="2"/>
        <v>23.999999999999996</v>
      </c>
      <c r="G168" s="125" t="s">
        <v>431</v>
      </c>
      <c r="H168" s="125" t="s">
        <v>428</v>
      </c>
      <c r="I168" s="125" t="s">
        <v>449</v>
      </c>
      <c r="J168" s="125" t="s">
        <v>63</v>
      </c>
      <c r="K168" s="125" t="s">
        <v>407</v>
      </c>
    </row>
    <row r="169" spans="1:11" s="127" customFormat="1" ht="14.4">
      <c r="A169" s="155"/>
      <c r="B169" s="153"/>
      <c r="C169" s="125" t="s">
        <v>297</v>
      </c>
      <c r="D169" s="125">
        <v>10000</v>
      </c>
      <c r="E169" s="129">
        <v>1.48E-3</v>
      </c>
      <c r="F169" s="126">
        <f t="shared" si="2"/>
        <v>14.799999999999999</v>
      </c>
      <c r="G169" s="125" t="s">
        <v>433</v>
      </c>
      <c r="H169" s="125" t="s">
        <v>533</v>
      </c>
      <c r="I169" s="125" t="s">
        <v>450</v>
      </c>
      <c r="J169" s="125" t="s">
        <v>63</v>
      </c>
      <c r="K169" s="125" t="s">
        <v>436</v>
      </c>
    </row>
    <row r="170" spans="1:11" s="127" customFormat="1" ht="14.4">
      <c r="A170" s="155"/>
      <c r="B170" s="153"/>
      <c r="C170" s="125" t="s">
        <v>298</v>
      </c>
      <c r="D170" s="125">
        <v>10000</v>
      </c>
      <c r="E170" s="129">
        <v>1.5E-3</v>
      </c>
      <c r="F170" s="126">
        <f t="shared" si="2"/>
        <v>15</v>
      </c>
      <c r="G170" s="125" t="s">
        <v>431</v>
      </c>
      <c r="H170" s="125" t="s">
        <v>428</v>
      </c>
      <c r="I170" s="125" t="s">
        <v>540</v>
      </c>
      <c r="J170" s="125" t="s">
        <v>63</v>
      </c>
      <c r="K170" s="125" t="s">
        <v>407</v>
      </c>
    </row>
    <row r="171" spans="1:11" s="127" customFormat="1" ht="14.4">
      <c r="A171" s="155"/>
      <c r="B171" s="153"/>
      <c r="C171" s="125" t="s">
        <v>299</v>
      </c>
      <c r="D171" s="125">
        <v>10000</v>
      </c>
      <c r="E171" s="129">
        <v>1.5E-3</v>
      </c>
      <c r="F171" s="126">
        <f t="shared" si="2"/>
        <v>15</v>
      </c>
      <c r="G171" s="125" t="s">
        <v>433</v>
      </c>
      <c r="H171" s="125" t="s">
        <v>428</v>
      </c>
      <c r="I171" s="125" t="s">
        <v>496</v>
      </c>
      <c r="J171" s="125" t="s">
        <v>63</v>
      </c>
      <c r="K171" s="125" t="s">
        <v>436</v>
      </c>
    </row>
    <row r="172" spans="1:11" s="127" customFormat="1" ht="14.4">
      <c r="A172" s="155"/>
      <c r="B172" s="153"/>
      <c r="C172" s="125" t="s">
        <v>300</v>
      </c>
      <c r="D172" s="125">
        <v>10000</v>
      </c>
      <c r="E172" s="129">
        <v>4.1999999999999997E-3</v>
      </c>
      <c r="F172" s="126">
        <f t="shared" si="2"/>
        <v>42</v>
      </c>
      <c r="G172" s="125" t="s">
        <v>431</v>
      </c>
      <c r="H172" s="125" t="s">
        <v>428</v>
      </c>
      <c r="I172" s="125" t="s">
        <v>541</v>
      </c>
      <c r="J172" s="125" t="s">
        <v>63</v>
      </c>
      <c r="K172" s="125" t="s">
        <v>407</v>
      </c>
    </row>
    <row r="173" spans="1:11" s="127" customFormat="1" ht="14.4">
      <c r="A173" s="155"/>
      <c r="B173" s="153"/>
      <c r="C173" s="125" t="s">
        <v>301</v>
      </c>
      <c r="D173" s="125">
        <v>6000</v>
      </c>
      <c r="E173" s="129">
        <v>0.19</v>
      </c>
      <c r="F173" s="126">
        <f t="shared" si="2"/>
        <v>1140</v>
      </c>
      <c r="G173" s="125" t="s">
        <v>542</v>
      </c>
      <c r="H173" s="125" t="s">
        <v>543</v>
      </c>
      <c r="I173" s="125" t="s">
        <v>544</v>
      </c>
      <c r="J173" s="125" t="s">
        <v>545</v>
      </c>
      <c r="K173" s="125" t="s">
        <v>103</v>
      </c>
    </row>
    <row r="174" spans="1:11" s="127" customFormat="1" ht="14.4">
      <c r="A174" s="155"/>
      <c r="B174" s="153"/>
      <c r="C174" s="125" t="s">
        <v>302</v>
      </c>
      <c r="D174" s="125">
        <v>2000</v>
      </c>
      <c r="E174" s="129">
        <v>0.1492</v>
      </c>
      <c r="F174" s="126">
        <f t="shared" si="2"/>
        <v>298.39999999999998</v>
      </c>
      <c r="G174" s="125" t="s">
        <v>542</v>
      </c>
      <c r="H174" s="125" t="s">
        <v>546</v>
      </c>
      <c r="I174" s="125" t="s">
        <v>547</v>
      </c>
      <c r="J174" s="125" t="s">
        <v>545</v>
      </c>
      <c r="K174" s="125" t="s">
        <v>103</v>
      </c>
    </row>
    <row r="175" spans="1:11" s="127" customFormat="1" ht="14.4">
      <c r="A175" s="155"/>
      <c r="B175" s="153"/>
      <c r="C175" s="125" t="s">
        <v>303</v>
      </c>
      <c r="D175" s="125">
        <v>3000</v>
      </c>
      <c r="E175" s="129">
        <v>5.2249999999999998E-2</v>
      </c>
      <c r="F175" s="126">
        <f t="shared" si="2"/>
        <v>156.75</v>
      </c>
      <c r="G175" s="125" t="s">
        <v>548</v>
      </c>
      <c r="H175" s="125" t="s">
        <v>549</v>
      </c>
      <c r="I175" s="125" t="s">
        <v>550</v>
      </c>
      <c r="J175" s="125" t="s">
        <v>63</v>
      </c>
      <c r="K175" s="125" t="s">
        <v>103</v>
      </c>
    </row>
    <row r="176" spans="1:11" s="127" customFormat="1" ht="14.4">
      <c r="A176" s="155"/>
      <c r="B176" s="153"/>
      <c r="C176" s="125" t="s">
        <v>304</v>
      </c>
      <c r="D176" s="125">
        <v>16000</v>
      </c>
      <c r="E176" s="129">
        <v>4.2000000000000002E-4</v>
      </c>
      <c r="F176" s="126">
        <f t="shared" ref="F176:F239" si="3">D176*E176</f>
        <v>6.7200000000000006</v>
      </c>
      <c r="G176" s="125" t="s">
        <v>433</v>
      </c>
      <c r="H176" s="125" t="s">
        <v>153</v>
      </c>
      <c r="I176" s="125" t="s">
        <v>551</v>
      </c>
      <c r="J176" s="125" t="s">
        <v>63</v>
      </c>
      <c r="K176" s="125" t="s">
        <v>436</v>
      </c>
    </row>
    <row r="177" spans="1:11" s="127" customFormat="1" ht="14.4">
      <c r="A177" s="155"/>
      <c r="B177" s="153"/>
      <c r="C177" s="125" t="s">
        <v>305</v>
      </c>
      <c r="D177" s="125">
        <v>15000</v>
      </c>
      <c r="E177" s="129">
        <v>1.2199999999999999E-3</v>
      </c>
      <c r="F177" s="126">
        <f t="shared" si="3"/>
        <v>18.3</v>
      </c>
      <c r="G177" s="125" t="s">
        <v>416</v>
      </c>
      <c r="H177" s="125" t="s">
        <v>552</v>
      </c>
      <c r="I177" s="125" t="s">
        <v>553</v>
      </c>
      <c r="J177" s="125" t="s">
        <v>63</v>
      </c>
      <c r="K177" s="125" t="s">
        <v>554</v>
      </c>
    </row>
    <row r="178" spans="1:11" s="127" customFormat="1" ht="14.4">
      <c r="A178" s="155"/>
      <c r="B178" s="153"/>
      <c r="C178" s="125" t="s">
        <v>306</v>
      </c>
      <c r="D178" s="125">
        <v>10000</v>
      </c>
      <c r="E178" s="129">
        <v>2.2200000000000002E-3</v>
      </c>
      <c r="F178" s="126">
        <f t="shared" si="3"/>
        <v>22.200000000000003</v>
      </c>
      <c r="G178" s="125" t="s">
        <v>555</v>
      </c>
      <c r="H178" s="125" t="s">
        <v>556</v>
      </c>
      <c r="I178" s="125" t="s">
        <v>557</v>
      </c>
      <c r="J178" s="125" t="s">
        <v>63</v>
      </c>
      <c r="K178" s="125" t="s">
        <v>558</v>
      </c>
    </row>
    <row r="179" spans="1:11" s="127" customFormat="1" ht="14.4">
      <c r="A179" s="155"/>
      <c r="B179" s="153"/>
      <c r="C179" s="125" t="s">
        <v>307</v>
      </c>
      <c r="D179" s="125">
        <v>10000</v>
      </c>
      <c r="E179" s="129">
        <v>3.8999999999999998E-3</v>
      </c>
      <c r="F179" s="126">
        <f t="shared" si="3"/>
        <v>39</v>
      </c>
      <c r="G179" s="125" t="s">
        <v>433</v>
      </c>
      <c r="H179" s="125" t="s">
        <v>559</v>
      </c>
      <c r="I179" s="125" t="s">
        <v>560</v>
      </c>
      <c r="J179" s="125" t="s">
        <v>63</v>
      </c>
      <c r="K179" s="125" t="s">
        <v>436</v>
      </c>
    </row>
    <row r="180" spans="1:11" s="127" customFormat="1" ht="14.4">
      <c r="A180" s="155"/>
      <c r="B180" s="153"/>
      <c r="C180" s="125" t="s">
        <v>308</v>
      </c>
      <c r="D180" s="125">
        <v>10000</v>
      </c>
      <c r="E180" s="129">
        <v>3.8500000000000001E-3</v>
      </c>
      <c r="F180" s="126">
        <f t="shared" si="3"/>
        <v>38.5</v>
      </c>
      <c r="G180" s="125" t="s">
        <v>561</v>
      </c>
      <c r="H180" s="125" t="s">
        <v>552</v>
      </c>
      <c r="I180" s="125" t="s">
        <v>562</v>
      </c>
      <c r="J180" s="125" t="s">
        <v>63</v>
      </c>
      <c r="K180" s="125" t="s">
        <v>138</v>
      </c>
    </row>
    <row r="181" spans="1:11" s="127" customFormat="1" ht="14.4">
      <c r="A181" s="155"/>
      <c r="B181" s="153"/>
      <c r="C181" s="125" t="s">
        <v>309</v>
      </c>
      <c r="D181" s="125">
        <v>40000</v>
      </c>
      <c r="E181" s="129">
        <v>1.1199999999999999E-3</v>
      </c>
      <c r="F181" s="126">
        <f t="shared" si="3"/>
        <v>44.8</v>
      </c>
      <c r="G181" s="125" t="s">
        <v>416</v>
      </c>
      <c r="H181" s="125" t="s">
        <v>559</v>
      </c>
      <c r="I181" s="125" t="s">
        <v>563</v>
      </c>
      <c r="J181" s="125" t="s">
        <v>63</v>
      </c>
      <c r="K181" s="125" t="s">
        <v>554</v>
      </c>
    </row>
    <row r="182" spans="1:11" s="127" customFormat="1" ht="14.4">
      <c r="A182" s="155"/>
      <c r="B182" s="153"/>
      <c r="C182" s="125" t="s">
        <v>310</v>
      </c>
      <c r="D182" s="125">
        <v>10000</v>
      </c>
      <c r="E182" s="129">
        <v>3.0500000000000002E-3</v>
      </c>
      <c r="F182" s="126">
        <f t="shared" si="3"/>
        <v>30.500000000000004</v>
      </c>
      <c r="G182" s="125" t="s">
        <v>564</v>
      </c>
      <c r="H182" s="125" t="s">
        <v>559</v>
      </c>
      <c r="I182" s="125" t="s">
        <v>565</v>
      </c>
      <c r="J182" s="125" t="s">
        <v>63</v>
      </c>
      <c r="K182" s="125" t="s">
        <v>436</v>
      </c>
    </row>
    <row r="183" spans="1:11" s="127" customFormat="1" ht="14.4">
      <c r="A183" s="155"/>
      <c r="B183" s="153"/>
      <c r="C183" s="125" t="s">
        <v>311</v>
      </c>
      <c r="D183" s="125">
        <v>92000</v>
      </c>
      <c r="E183" s="129">
        <v>4.8199999999999996E-3</v>
      </c>
      <c r="F183" s="126">
        <f t="shared" si="3"/>
        <v>443.43999999999994</v>
      </c>
      <c r="G183" s="125" t="s">
        <v>416</v>
      </c>
      <c r="H183" s="125" t="s">
        <v>566</v>
      </c>
      <c r="I183" s="125" t="s">
        <v>567</v>
      </c>
      <c r="J183" s="125" t="s">
        <v>63</v>
      </c>
      <c r="K183" s="125" t="s">
        <v>554</v>
      </c>
    </row>
    <row r="184" spans="1:11" s="127" customFormat="1" ht="14.4">
      <c r="A184" s="155"/>
      <c r="B184" s="153"/>
      <c r="C184" s="125" t="s">
        <v>312</v>
      </c>
      <c r="D184" s="125">
        <v>15000</v>
      </c>
      <c r="E184" s="129">
        <v>6.8000000000000005E-4</v>
      </c>
      <c r="F184" s="126">
        <f t="shared" si="3"/>
        <v>10.200000000000001</v>
      </c>
      <c r="G184" s="125" t="s">
        <v>433</v>
      </c>
      <c r="H184" s="125" t="s">
        <v>559</v>
      </c>
      <c r="I184" s="125" t="s">
        <v>568</v>
      </c>
      <c r="J184" s="125" t="s">
        <v>63</v>
      </c>
      <c r="K184" s="125" t="s">
        <v>436</v>
      </c>
    </row>
    <row r="185" spans="1:11" s="127" customFormat="1" ht="14.4">
      <c r="A185" s="155"/>
      <c r="B185" s="153"/>
      <c r="C185" s="125" t="s">
        <v>313</v>
      </c>
      <c r="D185" s="125">
        <v>45000</v>
      </c>
      <c r="E185" s="129">
        <v>7.6000000000000004E-4</v>
      </c>
      <c r="F185" s="126">
        <f t="shared" si="3"/>
        <v>34.200000000000003</v>
      </c>
      <c r="G185" s="125" t="s">
        <v>555</v>
      </c>
      <c r="H185" s="125" t="s">
        <v>559</v>
      </c>
      <c r="I185" s="125" t="s">
        <v>569</v>
      </c>
      <c r="J185" s="125" t="s">
        <v>63</v>
      </c>
      <c r="K185" s="125" t="s">
        <v>558</v>
      </c>
    </row>
    <row r="186" spans="1:11" s="127" customFormat="1" ht="14.4">
      <c r="A186" s="155"/>
      <c r="B186" s="153"/>
      <c r="C186" s="125" t="s">
        <v>314</v>
      </c>
      <c r="D186" s="125">
        <v>10000</v>
      </c>
      <c r="E186" s="129">
        <v>5.9999999999999995E-4</v>
      </c>
      <c r="F186" s="126">
        <f t="shared" si="3"/>
        <v>5.9999999999999991</v>
      </c>
      <c r="G186" s="125" t="s">
        <v>561</v>
      </c>
      <c r="H186" s="125" t="s">
        <v>559</v>
      </c>
      <c r="I186" s="125" t="s">
        <v>570</v>
      </c>
      <c r="J186" s="125" t="s">
        <v>63</v>
      </c>
      <c r="K186" s="125" t="s">
        <v>138</v>
      </c>
    </row>
    <row r="187" spans="1:11" s="127" customFormat="1" ht="14.4">
      <c r="A187" s="155"/>
      <c r="B187" s="153"/>
      <c r="C187" s="125" t="s">
        <v>315</v>
      </c>
      <c r="D187" s="125">
        <v>20000</v>
      </c>
      <c r="E187" s="129">
        <v>6.7000000000000002E-4</v>
      </c>
      <c r="F187" s="126">
        <f t="shared" si="3"/>
        <v>13.4</v>
      </c>
      <c r="G187" s="125" t="s">
        <v>564</v>
      </c>
      <c r="H187" s="125" t="s">
        <v>559</v>
      </c>
      <c r="I187" s="125" t="s">
        <v>571</v>
      </c>
      <c r="J187" s="125" t="s">
        <v>63</v>
      </c>
      <c r="K187" s="125" t="s">
        <v>436</v>
      </c>
    </row>
    <row r="188" spans="1:11" s="127" customFormat="1" ht="14.4">
      <c r="A188" s="155"/>
      <c r="B188" s="153"/>
      <c r="C188" s="125" t="s">
        <v>316</v>
      </c>
      <c r="D188" s="125">
        <v>10000</v>
      </c>
      <c r="E188" s="129">
        <v>5.9999999999999995E-4</v>
      </c>
      <c r="F188" s="126">
        <f t="shared" si="3"/>
        <v>5.9999999999999991</v>
      </c>
      <c r="G188" s="125" t="s">
        <v>555</v>
      </c>
      <c r="H188" s="125" t="s">
        <v>559</v>
      </c>
      <c r="I188" s="125" t="s">
        <v>572</v>
      </c>
      <c r="J188" s="125" t="s">
        <v>63</v>
      </c>
      <c r="K188" s="125" t="s">
        <v>558</v>
      </c>
    </row>
    <row r="189" spans="1:11" s="127" customFormat="1" ht="14.4">
      <c r="A189" s="155"/>
      <c r="B189" s="153"/>
      <c r="C189" s="125" t="s">
        <v>317</v>
      </c>
      <c r="D189" s="125">
        <v>2000</v>
      </c>
      <c r="E189" s="129">
        <v>7.2000000000000005E-4</v>
      </c>
      <c r="F189" s="126">
        <f t="shared" si="3"/>
        <v>1.4400000000000002</v>
      </c>
      <c r="G189" s="125" t="s">
        <v>564</v>
      </c>
      <c r="H189" s="125" t="s">
        <v>559</v>
      </c>
      <c r="I189" s="125" t="s">
        <v>573</v>
      </c>
      <c r="J189" s="125" t="s">
        <v>63</v>
      </c>
      <c r="K189" s="125" t="s">
        <v>436</v>
      </c>
    </row>
    <row r="190" spans="1:11" s="127" customFormat="1" ht="14.4">
      <c r="A190" s="155"/>
      <c r="B190" s="153"/>
      <c r="C190" s="125" t="s">
        <v>318</v>
      </c>
      <c r="D190" s="125">
        <v>10000</v>
      </c>
      <c r="E190" s="129">
        <v>6.4000000000000005E-4</v>
      </c>
      <c r="F190" s="126">
        <f t="shared" si="3"/>
        <v>6.4</v>
      </c>
      <c r="G190" s="125" t="s">
        <v>564</v>
      </c>
      <c r="H190" s="125" t="s">
        <v>566</v>
      </c>
      <c r="I190" s="125" t="s">
        <v>574</v>
      </c>
      <c r="J190" s="125" t="s">
        <v>63</v>
      </c>
      <c r="K190" s="125" t="s">
        <v>436</v>
      </c>
    </row>
    <row r="191" spans="1:11" s="127" customFormat="1" ht="14.4">
      <c r="A191" s="155"/>
      <c r="B191" s="153"/>
      <c r="C191" s="125" t="s">
        <v>319</v>
      </c>
      <c r="D191" s="125">
        <v>10000</v>
      </c>
      <c r="E191" s="129">
        <v>1.0399999999999999E-3</v>
      </c>
      <c r="F191" s="126">
        <f t="shared" si="3"/>
        <v>10.399999999999999</v>
      </c>
      <c r="G191" s="125" t="s">
        <v>416</v>
      </c>
      <c r="H191" s="125" t="s">
        <v>559</v>
      </c>
      <c r="I191" s="125" t="s">
        <v>575</v>
      </c>
      <c r="J191" s="125" t="s">
        <v>63</v>
      </c>
      <c r="K191" s="125" t="s">
        <v>554</v>
      </c>
    </row>
    <row r="192" spans="1:11" s="127" customFormat="1" ht="14.4">
      <c r="A192" s="155"/>
      <c r="B192" s="153"/>
      <c r="C192" s="125" t="s">
        <v>320</v>
      </c>
      <c r="D192" s="125">
        <v>10000</v>
      </c>
      <c r="E192" s="129">
        <v>1.6199999999999999E-3</v>
      </c>
      <c r="F192" s="126">
        <f t="shared" si="3"/>
        <v>16.2</v>
      </c>
      <c r="G192" s="125" t="s">
        <v>555</v>
      </c>
      <c r="H192" s="125" t="s">
        <v>559</v>
      </c>
      <c r="I192" s="125" t="s">
        <v>576</v>
      </c>
      <c r="J192" s="125" t="s">
        <v>63</v>
      </c>
      <c r="K192" s="125" t="s">
        <v>558</v>
      </c>
    </row>
    <row r="193" spans="1:11" s="127" customFormat="1" ht="14.4">
      <c r="A193" s="155"/>
      <c r="B193" s="153"/>
      <c r="C193" s="125" t="s">
        <v>321</v>
      </c>
      <c r="D193" s="125">
        <v>10000</v>
      </c>
      <c r="E193" s="129">
        <v>8.8999999999999995E-4</v>
      </c>
      <c r="F193" s="126">
        <f t="shared" si="3"/>
        <v>8.9</v>
      </c>
      <c r="G193" s="125" t="s">
        <v>561</v>
      </c>
      <c r="H193" s="125" t="s">
        <v>559</v>
      </c>
      <c r="I193" s="125" t="s">
        <v>577</v>
      </c>
      <c r="J193" s="125" t="s">
        <v>63</v>
      </c>
      <c r="K193" s="125" t="s">
        <v>138</v>
      </c>
    </row>
    <row r="194" spans="1:11" s="127" customFormat="1" ht="14.4">
      <c r="A194" s="155"/>
      <c r="B194" s="153"/>
      <c r="C194" s="125" t="s">
        <v>322</v>
      </c>
      <c r="D194" s="125">
        <v>2000</v>
      </c>
      <c r="E194" s="129">
        <v>2.5400000000000002E-3</v>
      </c>
      <c r="F194" s="126">
        <f t="shared" si="3"/>
        <v>5.08</v>
      </c>
      <c r="G194" s="125" t="s">
        <v>416</v>
      </c>
      <c r="H194" s="125" t="s">
        <v>566</v>
      </c>
      <c r="I194" s="125" t="s">
        <v>578</v>
      </c>
      <c r="J194" s="125" t="s">
        <v>63</v>
      </c>
      <c r="K194" s="125" t="s">
        <v>554</v>
      </c>
    </row>
    <row r="195" spans="1:11" s="127" customFormat="1" ht="14.4">
      <c r="A195" s="155"/>
      <c r="B195" s="153"/>
      <c r="C195" s="125" t="s">
        <v>323</v>
      </c>
      <c r="D195" s="125">
        <v>30000</v>
      </c>
      <c r="E195" s="129">
        <v>5.9999999999999995E-4</v>
      </c>
      <c r="F195" s="126">
        <f t="shared" si="3"/>
        <v>18</v>
      </c>
      <c r="G195" s="125" t="s">
        <v>433</v>
      </c>
      <c r="H195" s="125" t="s">
        <v>559</v>
      </c>
      <c r="I195" s="125" t="s">
        <v>579</v>
      </c>
      <c r="J195" s="125" t="s">
        <v>63</v>
      </c>
      <c r="K195" s="125" t="s">
        <v>436</v>
      </c>
    </row>
    <row r="196" spans="1:11" s="127" customFormat="1" ht="14.4">
      <c r="A196" s="155"/>
      <c r="B196" s="153"/>
      <c r="C196" s="125" t="s">
        <v>324</v>
      </c>
      <c r="D196" s="125">
        <v>10000</v>
      </c>
      <c r="E196" s="129">
        <v>4.6000000000000001E-4</v>
      </c>
      <c r="F196" s="126">
        <f t="shared" si="3"/>
        <v>4.6000000000000005</v>
      </c>
      <c r="G196" s="125" t="s">
        <v>431</v>
      </c>
      <c r="H196" s="125" t="s">
        <v>559</v>
      </c>
      <c r="I196" s="125" t="s">
        <v>580</v>
      </c>
      <c r="J196" s="125" t="s">
        <v>63</v>
      </c>
      <c r="K196" s="125" t="s">
        <v>407</v>
      </c>
    </row>
    <row r="197" spans="1:11" s="127" customFormat="1" ht="14.4">
      <c r="A197" s="155"/>
      <c r="B197" s="153"/>
      <c r="C197" s="125" t="s">
        <v>325</v>
      </c>
      <c r="D197" s="125">
        <v>10000</v>
      </c>
      <c r="E197" s="129">
        <v>1.14E-3</v>
      </c>
      <c r="F197" s="126">
        <f t="shared" si="3"/>
        <v>11.4</v>
      </c>
      <c r="G197" s="125" t="s">
        <v>433</v>
      </c>
      <c r="H197" s="125" t="s">
        <v>559</v>
      </c>
      <c r="I197" s="125" t="s">
        <v>581</v>
      </c>
      <c r="J197" s="125" t="s">
        <v>63</v>
      </c>
      <c r="K197" s="125" t="s">
        <v>436</v>
      </c>
    </row>
    <row r="198" spans="1:11" s="127" customFormat="1" ht="14.4">
      <c r="A198" s="155"/>
      <c r="B198" s="153"/>
      <c r="C198" s="125" t="s">
        <v>326</v>
      </c>
      <c r="D198" s="125">
        <v>20000</v>
      </c>
      <c r="E198" s="129">
        <v>8.1999999999999998E-4</v>
      </c>
      <c r="F198" s="126">
        <f t="shared" si="3"/>
        <v>16.399999999999999</v>
      </c>
      <c r="G198" s="125" t="s">
        <v>564</v>
      </c>
      <c r="H198" s="125" t="s">
        <v>559</v>
      </c>
      <c r="I198" s="125" t="s">
        <v>582</v>
      </c>
      <c r="J198" s="125" t="s">
        <v>63</v>
      </c>
      <c r="K198" s="125" t="s">
        <v>436</v>
      </c>
    </row>
    <row r="199" spans="1:11" s="127" customFormat="1" ht="14.4">
      <c r="A199" s="155"/>
      <c r="B199" s="153"/>
      <c r="C199" s="125" t="s">
        <v>327</v>
      </c>
      <c r="D199" s="125">
        <v>10000</v>
      </c>
      <c r="E199" s="129">
        <v>1.1800000000000001E-3</v>
      </c>
      <c r="F199" s="126">
        <f t="shared" si="3"/>
        <v>11.8</v>
      </c>
      <c r="G199" s="125" t="s">
        <v>564</v>
      </c>
      <c r="H199" s="125" t="s">
        <v>559</v>
      </c>
      <c r="I199" s="125" t="s">
        <v>583</v>
      </c>
      <c r="J199" s="125" t="s">
        <v>63</v>
      </c>
      <c r="K199" s="125" t="s">
        <v>436</v>
      </c>
    </row>
    <row r="200" spans="1:11" s="127" customFormat="1" ht="14.4">
      <c r="A200" s="155"/>
      <c r="B200" s="153"/>
      <c r="C200" s="125" t="s">
        <v>328</v>
      </c>
      <c r="D200" s="125">
        <v>10000</v>
      </c>
      <c r="E200" s="129">
        <v>4.4000000000000002E-4</v>
      </c>
      <c r="F200" s="126">
        <f t="shared" si="3"/>
        <v>4.4000000000000004</v>
      </c>
      <c r="G200" s="125" t="s">
        <v>561</v>
      </c>
      <c r="H200" s="125" t="s">
        <v>559</v>
      </c>
      <c r="I200" s="125" t="s">
        <v>584</v>
      </c>
      <c r="J200" s="125" t="s">
        <v>63</v>
      </c>
      <c r="K200" s="125" t="s">
        <v>138</v>
      </c>
    </row>
    <row r="201" spans="1:11" s="127" customFormat="1" ht="14.4">
      <c r="A201" s="155"/>
      <c r="B201" s="153"/>
      <c r="C201" s="125" t="s">
        <v>329</v>
      </c>
      <c r="D201" s="125">
        <v>10000</v>
      </c>
      <c r="E201" s="129">
        <v>1.2999999999999999E-3</v>
      </c>
      <c r="F201" s="126">
        <f t="shared" si="3"/>
        <v>13</v>
      </c>
      <c r="G201" s="125" t="s">
        <v>433</v>
      </c>
      <c r="H201" s="125" t="s">
        <v>559</v>
      </c>
      <c r="I201" s="125" t="s">
        <v>585</v>
      </c>
      <c r="J201" s="125" t="s">
        <v>63</v>
      </c>
      <c r="K201" s="125" t="s">
        <v>436</v>
      </c>
    </row>
    <row r="202" spans="1:11" s="127" customFormat="1" ht="14.4">
      <c r="A202" s="155"/>
      <c r="B202" s="153"/>
      <c r="C202" s="125" t="s">
        <v>330</v>
      </c>
      <c r="D202" s="125">
        <v>10000</v>
      </c>
      <c r="E202" s="129">
        <v>9.1E-4</v>
      </c>
      <c r="F202" s="126">
        <f t="shared" si="3"/>
        <v>9.1</v>
      </c>
      <c r="G202" s="125" t="s">
        <v>555</v>
      </c>
      <c r="H202" s="125" t="s">
        <v>559</v>
      </c>
      <c r="I202" s="125" t="s">
        <v>586</v>
      </c>
      <c r="J202" s="125" t="s">
        <v>63</v>
      </c>
      <c r="K202" s="125" t="s">
        <v>558</v>
      </c>
    </row>
    <row r="203" spans="1:11" s="127" customFormat="1" ht="14.4">
      <c r="A203" s="155"/>
      <c r="B203" s="153"/>
      <c r="C203" s="125" t="s">
        <v>331</v>
      </c>
      <c r="D203" s="125">
        <v>10000</v>
      </c>
      <c r="E203" s="129">
        <v>4.6000000000000001E-4</v>
      </c>
      <c r="F203" s="126">
        <f t="shared" si="3"/>
        <v>4.6000000000000005</v>
      </c>
      <c r="G203" s="125" t="s">
        <v>433</v>
      </c>
      <c r="H203" s="125" t="s">
        <v>559</v>
      </c>
      <c r="I203" s="125" t="s">
        <v>587</v>
      </c>
      <c r="J203" s="125" t="s">
        <v>63</v>
      </c>
      <c r="K203" s="125" t="s">
        <v>436</v>
      </c>
    </row>
    <row r="204" spans="1:11" s="127" customFormat="1" ht="14.4">
      <c r="A204" s="155"/>
      <c r="B204" s="153"/>
      <c r="C204" s="125" t="s">
        <v>332</v>
      </c>
      <c r="D204" s="125">
        <v>10000</v>
      </c>
      <c r="E204" s="129">
        <v>1.4400000000000001E-3</v>
      </c>
      <c r="F204" s="126">
        <f t="shared" si="3"/>
        <v>14.4</v>
      </c>
      <c r="G204" s="125" t="s">
        <v>555</v>
      </c>
      <c r="H204" s="125" t="s">
        <v>559</v>
      </c>
      <c r="I204" s="125" t="s">
        <v>588</v>
      </c>
      <c r="J204" s="125" t="s">
        <v>63</v>
      </c>
      <c r="K204" s="125" t="s">
        <v>558</v>
      </c>
    </row>
    <row r="205" spans="1:11" s="127" customFormat="1" ht="14.4">
      <c r="A205" s="155"/>
      <c r="B205" s="153"/>
      <c r="C205" s="125" t="s">
        <v>333</v>
      </c>
      <c r="D205" s="125">
        <v>10000</v>
      </c>
      <c r="E205" s="129">
        <v>8.0000000000000004E-4</v>
      </c>
      <c r="F205" s="126">
        <f t="shared" si="3"/>
        <v>8</v>
      </c>
      <c r="G205" s="125" t="s">
        <v>416</v>
      </c>
      <c r="H205" s="125" t="s">
        <v>566</v>
      </c>
      <c r="I205" s="125" t="s">
        <v>589</v>
      </c>
      <c r="J205" s="125" t="s">
        <v>63</v>
      </c>
      <c r="K205" s="125" t="s">
        <v>554</v>
      </c>
    </row>
    <row r="206" spans="1:11" s="127" customFormat="1" ht="14.4">
      <c r="A206" s="155"/>
      <c r="B206" s="153"/>
      <c r="C206" s="125" t="s">
        <v>334</v>
      </c>
      <c r="D206" s="125">
        <v>10000</v>
      </c>
      <c r="E206" s="129">
        <v>7.7999999999999999E-4</v>
      </c>
      <c r="F206" s="126">
        <f t="shared" si="3"/>
        <v>7.8</v>
      </c>
      <c r="G206" s="125" t="s">
        <v>564</v>
      </c>
      <c r="H206" s="125" t="s">
        <v>559</v>
      </c>
      <c r="I206" s="125" t="s">
        <v>590</v>
      </c>
      <c r="J206" s="125" t="s">
        <v>63</v>
      </c>
      <c r="K206" s="125" t="s">
        <v>436</v>
      </c>
    </row>
    <row r="207" spans="1:11" s="127" customFormat="1" ht="14.4">
      <c r="A207" s="155"/>
      <c r="B207" s="153"/>
      <c r="C207" s="125" t="s">
        <v>335</v>
      </c>
      <c r="D207" s="125">
        <v>10000</v>
      </c>
      <c r="E207" s="129">
        <v>1.2700000000000001E-3</v>
      </c>
      <c r="F207" s="126">
        <f t="shared" si="3"/>
        <v>12.700000000000001</v>
      </c>
      <c r="G207" s="125" t="s">
        <v>561</v>
      </c>
      <c r="H207" s="125" t="s">
        <v>559</v>
      </c>
      <c r="I207" s="125" t="s">
        <v>591</v>
      </c>
      <c r="J207" s="125" t="s">
        <v>63</v>
      </c>
      <c r="K207" s="125" t="s">
        <v>138</v>
      </c>
    </row>
    <row r="208" spans="1:11" s="127" customFormat="1" ht="14.4">
      <c r="A208" s="155"/>
      <c r="B208" s="153"/>
      <c r="C208" s="125" t="s">
        <v>336</v>
      </c>
      <c r="D208" s="125">
        <v>2000</v>
      </c>
      <c r="E208" s="129">
        <v>4.6000000000000001E-4</v>
      </c>
      <c r="F208" s="126">
        <f t="shared" si="3"/>
        <v>0.92</v>
      </c>
      <c r="G208" s="125" t="s">
        <v>564</v>
      </c>
      <c r="H208" s="125" t="s">
        <v>559</v>
      </c>
      <c r="I208" s="125" t="s">
        <v>592</v>
      </c>
      <c r="J208" s="125" t="s">
        <v>63</v>
      </c>
      <c r="K208" s="125" t="s">
        <v>436</v>
      </c>
    </row>
    <row r="209" spans="1:11" s="127" customFormat="1" ht="14.4">
      <c r="A209" s="155"/>
      <c r="B209" s="153"/>
      <c r="C209" s="125" t="s">
        <v>337</v>
      </c>
      <c r="D209" s="125">
        <v>60000</v>
      </c>
      <c r="E209" s="129">
        <v>4.2000000000000002E-4</v>
      </c>
      <c r="F209" s="126">
        <f t="shared" si="3"/>
        <v>25.2</v>
      </c>
      <c r="G209" s="125" t="s">
        <v>431</v>
      </c>
      <c r="H209" s="125" t="s">
        <v>559</v>
      </c>
      <c r="I209" s="125" t="s">
        <v>593</v>
      </c>
      <c r="J209" s="125" t="s">
        <v>63</v>
      </c>
      <c r="K209" s="125" t="s">
        <v>407</v>
      </c>
    </row>
    <row r="210" spans="1:11" s="127" customFormat="1" ht="14.4">
      <c r="A210" s="155"/>
      <c r="B210" s="153"/>
      <c r="C210" s="125" t="s">
        <v>338</v>
      </c>
      <c r="D210" s="125">
        <v>2000</v>
      </c>
      <c r="E210" s="129">
        <v>1.9300000000000001E-3</v>
      </c>
      <c r="F210" s="126">
        <f t="shared" si="3"/>
        <v>3.8600000000000003</v>
      </c>
      <c r="G210" s="125" t="s">
        <v>561</v>
      </c>
      <c r="H210" s="125" t="s">
        <v>559</v>
      </c>
      <c r="I210" s="125" t="s">
        <v>594</v>
      </c>
      <c r="J210" s="125" t="s">
        <v>63</v>
      </c>
      <c r="K210" s="125" t="s">
        <v>138</v>
      </c>
    </row>
    <row r="211" spans="1:11" s="127" customFormat="1" ht="14.4">
      <c r="A211" s="155"/>
      <c r="B211" s="153"/>
      <c r="C211" s="125" t="s">
        <v>339</v>
      </c>
      <c r="D211" s="125">
        <v>10000</v>
      </c>
      <c r="E211" s="129">
        <v>3.8999999999999999E-4</v>
      </c>
      <c r="F211" s="126">
        <f t="shared" si="3"/>
        <v>3.9</v>
      </c>
      <c r="G211" s="125" t="s">
        <v>431</v>
      </c>
      <c r="H211" s="125" t="s">
        <v>559</v>
      </c>
      <c r="I211" s="125" t="s">
        <v>595</v>
      </c>
      <c r="J211" s="125" t="s">
        <v>63</v>
      </c>
      <c r="K211" s="125" t="s">
        <v>407</v>
      </c>
    </row>
    <row r="212" spans="1:11" s="127" customFormat="1" ht="14.4">
      <c r="A212" s="155"/>
      <c r="B212" s="153"/>
      <c r="C212" s="125" t="s">
        <v>340</v>
      </c>
      <c r="D212" s="125">
        <v>110000</v>
      </c>
      <c r="E212" s="129">
        <v>8.0999999999999996E-4</v>
      </c>
      <c r="F212" s="126">
        <f t="shared" si="3"/>
        <v>89.1</v>
      </c>
      <c r="G212" s="125" t="s">
        <v>564</v>
      </c>
      <c r="H212" s="125" t="s">
        <v>556</v>
      </c>
      <c r="I212" s="125" t="s">
        <v>596</v>
      </c>
      <c r="J212" s="125" t="s">
        <v>63</v>
      </c>
      <c r="K212" s="125" t="s">
        <v>436</v>
      </c>
    </row>
    <row r="213" spans="1:11" s="127" customFormat="1" ht="14.4">
      <c r="A213" s="155"/>
      <c r="B213" s="153"/>
      <c r="C213" s="125" t="s">
        <v>341</v>
      </c>
      <c r="D213" s="125">
        <v>8946</v>
      </c>
      <c r="E213" s="129">
        <v>2.8E-3</v>
      </c>
      <c r="F213" s="126">
        <f t="shared" si="3"/>
        <v>25.0488</v>
      </c>
      <c r="G213" s="125" t="s">
        <v>564</v>
      </c>
      <c r="H213" s="125" t="s">
        <v>559</v>
      </c>
      <c r="I213" s="125" t="s">
        <v>597</v>
      </c>
      <c r="J213" s="125" t="s">
        <v>63</v>
      </c>
      <c r="K213" s="125" t="s">
        <v>436</v>
      </c>
    </row>
    <row r="214" spans="1:11" s="127" customFormat="1" ht="14.4">
      <c r="A214" s="155"/>
      <c r="B214" s="153"/>
      <c r="C214" s="125" t="s">
        <v>342</v>
      </c>
      <c r="D214" s="125">
        <v>2000</v>
      </c>
      <c r="E214" s="129">
        <v>2.8600000000000001E-3</v>
      </c>
      <c r="F214" s="126">
        <f t="shared" si="3"/>
        <v>5.7200000000000006</v>
      </c>
      <c r="G214" s="125" t="s">
        <v>564</v>
      </c>
      <c r="H214" s="125" t="s">
        <v>559</v>
      </c>
      <c r="I214" s="125" t="s">
        <v>598</v>
      </c>
      <c r="J214" s="125" t="s">
        <v>63</v>
      </c>
      <c r="K214" s="125" t="s">
        <v>436</v>
      </c>
    </row>
    <row r="215" spans="1:11" s="127" customFormat="1" ht="14.4">
      <c r="A215" s="155"/>
      <c r="B215" s="153"/>
      <c r="C215" s="125" t="s">
        <v>343</v>
      </c>
      <c r="D215" s="125">
        <v>10000</v>
      </c>
      <c r="E215" s="129">
        <v>1.2700000000000001E-3</v>
      </c>
      <c r="F215" s="126">
        <f t="shared" si="3"/>
        <v>12.700000000000001</v>
      </c>
      <c r="G215" s="125" t="s">
        <v>564</v>
      </c>
      <c r="H215" s="125" t="s">
        <v>566</v>
      </c>
      <c r="I215" s="125" t="s">
        <v>599</v>
      </c>
      <c r="J215" s="125" t="s">
        <v>63</v>
      </c>
      <c r="K215" s="125" t="s">
        <v>436</v>
      </c>
    </row>
    <row r="216" spans="1:11" s="127" customFormat="1" ht="14.4">
      <c r="A216" s="155"/>
      <c r="B216" s="153"/>
      <c r="C216" s="125" t="s">
        <v>344</v>
      </c>
      <c r="D216" s="125">
        <v>10000</v>
      </c>
      <c r="E216" s="129">
        <v>2.0999999999999999E-3</v>
      </c>
      <c r="F216" s="126">
        <f t="shared" si="3"/>
        <v>21</v>
      </c>
      <c r="G216" s="125" t="s">
        <v>564</v>
      </c>
      <c r="H216" s="125" t="s">
        <v>566</v>
      </c>
      <c r="I216" s="125" t="s">
        <v>600</v>
      </c>
      <c r="J216" s="125" t="s">
        <v>63</v>
      </c>
      <c r="K216" s="125" t="s">
        <v>436</v>
      </c>
    </row>
    <row r="217" spans="1:11" s="127" customFormat="1" ht="14.4">
      <c r="A217" s="155"/>
      <c r="B217" s="153"/>
      <c r="C217" s="125" t="s">
        <v>345</v>
      </c>
      <c r="D217" s="125">
        <v>24000</v>
      </c>
      <c r="E217" s="129">
        <v>1.1999999999999999E-3</v>
      </c>
      <c r="F217" s="126">
        <f t="shared" si="3"/>
        <v>28.799999999999997</v>
      </c>
      <c r="G217" s="125" t="s">
        <v>564</v>
      </c>
      <c r="H217" s="125" t="s">
        <v>153</v>
      </c>
      <c r="I217" s="125" t="s">
        <v>601</v>
      </c>
      <c r="J217" s="125" t="s">
        <v>63</v>
      </c>
      <c r="K217" s="125" t="s">
        <v>436</v>
      </c>
    </row>
    <row r="218" spans="1:11" s="127" customFormat="1" ht="14.4">
      <c r="A218" s="155"/>
      <c r="B218" s="153"/>
      <c r="C218" s="125" t="s">
        <v>346</v>
      </c>
      <c r="D218" s="125">
        <v>4000</v>
      </c>
      <c r="E218" s="129">
        <v>5.8900000000000003E-3</v>
      </c>
      <c r="F218" s="126">
        <f t="shared" si="3"/>
        <v>23.560000000000002</v>
      </c>
      <c r="G218" s="125" t="s">
        <v>564</v>
      </c>
      <c r="H218" s="125" t="s">
        <v>153</v>
      </c>
      <c r="I218" s="125" t="s">
        <v>602</v>
      </c>
      <c r="J218" s="125" t="s">
        <v>63</v>
      </c>
      <c r="K218" s="125" t="s">
        <v>436</v>
      </c>
    </row>
    <row r="219" spans="1:11" s="127" customFormat="1" ht="14.4">
      <c r="A219" s="155"/>
      <c r="B219" s="153"/>
      <c r="C219" s="125" t="s">
        <v>347</v>
      </c>
      <c r="D219" s="125">
        <v>20000</v>
      </c>
      <c r="E219" s="129">
        <v>3.4299999999999999E-3</v>
      </c>
      <c r="F219" s="126">
        <f t="shared" si="3"/>
        <v>68.599999999999994</v>
      </c>
      <c r="G219" s="125" t="s">
        <v>431</v>
      </c>
      <c r="H219" s="125" t="s">
        <v>566</v>
      </c>
      <c r="I219" s="125" t="s">
        <v>603</v>
      </c>
      <c r="J219" s="125" t="s">
        <v>63</v>
      </c>
      <c r="K219" s="125" t="s">
        <v>407</v>
      </c>
    </row>
    <row r="220" spans="1:11" s="127" customFormat="1" ht="14.4">
      <c r="A220" s="155"/>
      <c r="B220" s="153"/>
      <c r="C220" s="125" t="s">
        <v>348</v>
      </c>
      <c r="D220" s="125">
        <v>104000</v>
      </c>
      <c r="E220" s="129">
        <v>3.8999999999999998E-3</v>
      </c>
      <c r="F220" s="126">
        <f t="shared" si="3"/>
        <v>405.59999999999997</v>
      </c>
      <c r="G220" s="125" t="s">
        <v>564</v>
      </c>
      <c r="H220" s="125" t="s">
        <v>556</v>
      </c>
      <c r="I220" s="125" t="s">
        <v>604</v>
      </c>
      <c r="J220" s="125" t="s">
        <v>63</v>
      </c>
      <c r="K220" s="125" t="s">
        <v>436</v>
      </c>
    </row>
    <row r="221" spans="1:11" s="127" customFormat="1" ht="14.4">
      <c r="A221" s="155"/>
      <c r="B221" s="153"/>
      <c r="C221" s="125" t="s">
        <v>349</v>
      </c>
      <c r="D221" s="125">
        <v>4000</v>
      </c>
      <c r="E221" s="129">
        <v>2.7000000000000001E-3</v>
      </c>
      <c r="F221" s="126">
        <f t="shared" si="3"/>
        <v>10.8</v>
      </c>
      <c r="G221" s="125" t="s">
        <v>555</v>
      </c>
      <c r="H221" s="125" t="s">
        <v>566</v>
      </c>
      <c r="I221" s="125" t="s">
        <v>605</v>
      </c>
      <c r="J221" s="125" t="s">
        <v>63</v>
      </c>
      <c r="K221" s="125" t="s">
        <v>558</v>
      </c>
    </row>
    <row r="222" spans="1:11" s="127" customFormat="1" ht="14.4">
      <c r="A222" s="155"/>
      <c r="B222" s="153"/>
      <c r="C222" s="125" t="s">
        <v>350</v>
      </c>
      <c r="D222" s="125">
        <v>4000</v>
      </c>
      <c r="E222" s="129">
        <v>4.79E-3</v>
      </c>
      <c r="F222" s="126">
        <f t="shared" si="3"/>
        <v>19.16</v>
      </c>
      <c r="G222" s="125" t="s">
        <v>416</v>
      </c>
      <c r="H222" s="125" t="s">
        <v>566</v>
      </c>
      <c r="I222" s="125" t="s">
        <v>606</v>
      </c>
      <c r="J222" s="125" t="s">
        <v>63</v>
      </c>
      <c r="K222" s="125" t="s">
        <v>554</v>
      </c>
    </row>
    <row r="223" spans="1:11" s="127" customFormat="1" ht="14.4">
      <c r="A223" s="155"/>
      <c r="B223" s="153"/>
      <c r="C223" s="125" t="s">
        <v>351</v>
      </c>
      <c r="D223" s="125">
        <v>16000</v>
      </c>
      <c r="E223" s="129">
        <v>2.8600000000000001E-3</v>
      </c>
      <c r="F223" s="126">
        <f t="shared" si="3"/>
        <v>45.760000000000005</v>
      </c>
      <c r="G223" s="125" t="s">
        <v>564</v>
      </c>
      <c r="H223" s="125" t="s">
        <v>556</v>
      </c>
      <c r="I223" s="125" t="s">
        <v>607</v>
      </c>
      <c r="J223" s="125" t="s">
        <v>63</v>
      </c>
      <c r="K223" s="125" t="s">
        <v>436</v>
      </c>
    </row>
    <row r="224" spans="1:11" s="127" customFormat="1" ht="14.4">
      <c r="A224" s="155"/>
      <c r="B224" s="153"/>
      <c r="C224" s="125" t="s">
        <v>352</v>
      </c>
      <c r="D224" s="125">
        <v>4000</v>
      </c>
      <c r="E224" s="129">
        <v>3.8999999999999998E-3</v>
      </c>
      <c r="F224" s="126">
        <f t="shared" si="3"/>
        <v>15.6</v>
      </c>
      <c r="G224" s="125" t="s">
        <v>561</v>
      </c>
      <c r="H224" s="125" t="s">
        <v>566</v>
      </c>
      <c r="I224" s="125" t="s">
        <v>608</v>
      </c>
      <c r="J224" s="125" t="s">
        <v>63</v>
      </c>
      <c r="K224" s="125" t="s">
        <v>138</v>
      </c>
    </row>
    <row r="225" spans="1:11" s="127" customFormat="1" ht="14.4">
      <c r="A225" s="155"/>
      <c r="B225" s="153"/>
      <c r="C225" s="125" t="s">
        <v>353</v>
      </c>
      <c r="D225" s="125">
        <v>27000</v>
      </c>
      <c r="E225" s="129">
        <v>1.072E-2</v>
      </c>
      <c r="F225" s="126">
        <f t="shared" si="3"/>
        <v>289.44</v>
      </c>
      <c r="G225" s="125" t="s">
        <v>431</v>
      </c>
      <c r="H225" s="125" t="s">
        <v>556</v>
      </c>
      <c r="I225" s="125" t="s">
        <v>609</v>
      </c>
      <c r="J225" s="125" t="s">
        <v>63</v>
      </c>
      <c r="K225" s="125" t="s">
        <v>407</v>
      </c>
    </row>
    <row r="226" spans="1:11" s="127" customFormat="1" ht="14.4">
      <c r="A226" s="155"/>
      <c r="B226" s="153"/>
      <c r="C226" s="125" t="s">
        <v>354</v>
      </c>
      <c r="D226" s="125">
        <v>18000</v>
      </c>
      <c r="E226" s="129">
        <v>6.2500000000000003E-3</v>
      </c>
      <c r="F226" s="126">
        <f t="shared" si="3"/>
        <v>112.5</v>
      </c>
      <c r="G226" s="125" t="s">
        <v>431</v>
      </c>
      <c r="H226" s="125" t="s">
        <v>552</v>
      </c>
      <c r="I226" s="125" t="s">
        <v>610</v>
      </c>
      <c r="J226" s="125" t="s">
        <v>63</v>
      </c>
      <c r="K226" s="125" t="s">
        <v>407</v>
      </c>
    </row>
    <row r="227" spans="1:11" s="127" customFormat="1" ht="14.4">
      <c r="A227" s="155"/>
      <c r="B227" s="153"/>
      <c r="C227" s="125" t="s">
        <v>355</v>
      </c>
      <c r="D227" s="125">
        <v>3000</v>
      </c>
      <c r="E227" s="129">
        <v>1.431E-2</v>
      </c>
      <c r="F227" s="126">
        <f t="shared" si="3"/>
        <v>42.93</v>
      </c>
      <c r="G227" s="125" t="s">
        <v>416</v>
      </c>
      <c r="H227" s="125" t="s">
        <v>566</v>
      </c>
      <c r="I227" s="125" t="s">
        <v>611</v>
      </c>
      <c r="J227" s="125" t="s">
        <v>63</v>
      </c>
      <c r="K227" s="125" t="s">
        <v>554</v>
      </c>
    </row>
    <row r="228" spans="1:11" s="127" customFormat="1" ht="14.4">
      <c r="A228" s="155"/>
      <c r="B228" s="153"/>
      <c r="C228" s="125" t="s">
        <v>356</v>
      </c>
      <c r="D228" s="125">
        <v>2700</v>
      </c>
      <c r="E228" s="129">
        <v>9.1999999999999998E-2</v>
      </c>
      <c r="F228" s="126">
        <f t="shared" si="3"/>
        <v>248.4</v>
      </c>
      <c r="G228" s="125" t="s">
        <v>612</v>
      </c>
      <c r="H228" s="125" t="s">
        <v>613</v>
      </c>
      <c r="I228" s="125" t="s">
        <v>614</v>
      </c>
      <c r="J228" s="125" t="s">
        <v>63</v>
      </c>
      <c r="K228" s="125" t="s">
        <v>615</v>
      </c>
    </row>
    <row r="229" spans="1:11" s="127" customFormat="1" ht="14.4">
      <c r="A229" s="155"/>
      <c r="B229" s="153"/>
      <c r="C229" s="125" t="s">
        <v>357</v>
      </c>
      <c r="D229" s="125">
        <v>2400</v>
      </c>
      <c r="E229" s="129">
        <v>0.06</v>
      </c>
      <c r="F229" s="126">
        <f t="shared" si="3"/>
        <v>144</v>
      </c>
      <c r="G229" s="125" t="s">
        <v>616</v>
      </c>
      <c r="H229" s="125" t="s">
        <v>617</v>
      </c>
      <c r="I229" s="125" t="s">
        <v>618</v>
      </c>
      <c r="J229" s="125" t="s">
        <v>63</v>
      </c>
      <c r="K229" s="125" t="s">
        <v>619</v>
      </c>
    </row>
    <row r="230" spans="1:11" s="127" customFormat="1" ht="14.4">
      <c r="A230" s="155"/>
      <c r="B230" s="153"/>
      <c r="C230" s="125" t="s">
        <v>358</v>
      </c>
      <c r="D230" s="125">
        <v>4320</v>
      </c>
      <c r="E230" s="129">
        <v>0.12911</v>
      </c>
      <c r="F230" s="126">
        <f t="shared" si="3"/>
        <v>557.75520000000006</v>
      </c>
      <c r="G230" s="125" t="s">
        <v>620</v>
      </c>
      <c r="H230" s="125" t="s">
        <v>621</v>
      </c>
      <c r="I230" s="125" t="s">
        <v>622</v>
      </c>
      <c r="J230" s="125" t="s">
        <v>63</v>
      </c>
      <c r="K230" s="125" t="s">
        <v>623</v>
      </c>
    </row>
    <row r="231" spans="1:11" s="127" customFormat="1" ht="14.4">
      <c r="A231" s="155"/>
      <c r="B231" s="153"/>
      <c r="C231" s="125" t="s">
        <v>359</v>
      </c>
      <c r="D231" s="125">
        <v>2000</v>
      </c>
      <c r="E231" s="129">
        <v>0.15890000000000001</v>
      </c>
      <c r="F231" s="126">
        <f t="shared" si="3"/>
        <v>317.8</v>
      </c>
      <c r="G231" s="125" t="s">
        <v>624</v>
      </c>
      <c r="H231" s="125" t="s">
        <v>625</v>
      </c>
      <c r="I231" s="125" t="s">
        <v>626</v>
      </c>
      <c r="J231" s="125" t="s">
        <v>63</v>
      </c>
      <c r="K231" s="125" t="s">
        <v>627</v>
      </c>
    </row>
    <row r="232" spans="1:11" s="127" customFormat="1" ht="14.4">
      <c r="A232" s="155"/>
      <c r="B232" s="153"/>
      <c r="C232" s="125" t="s">
        <v>360</v>
      </c>
      <c r="D232" s="125">
        <v>750</v>
      </c>
      <c r="E232" s="129">
        <v>0.215</v>
      </c>
      <c r="F232" s="126">
        <f t="shared" si="3"/>
        <v>161.25</v>
      </c>
      <c r="G232" s="125" t="s">
        <v>628</v>
      </c>
      <c r="H232" s="125" t="s">
        <v>629</v>
      </c>
      <c r="I232" s="125" t="s">
        <v>630</v>
      </c>
      <c r="J232" s="125" t="s">
        <v>63</v>
      </c>
      <c r="K232" s="125" t="s">
        <v>103</v>
      </c>
    </row>
    <row r="233" spans="1:11" s="127" customFormat="1" ht="14.4">
      <c r="A233" s="155"/>
      <c r="B233" s="153"/>
      <c r="C233" s="125" t="s">
        <v>361</v>
      </c>
      <c r="D233" s="125">
        <v>2250</v>
      </c>
      <c r="E233" s="129">
        <v>0.215</v>
      </c>
      <c r="F233" s="126">
        <f t="shared" si="3"/>
        <v>483.75</v>
      </c>
      <c r="G233" s="125" t="s">
        <v>631</v>
      </c>
      <c r="H233" s="125" t="s">
        <v>632</v>
      </c>
      <c r="I233" s="125" t="s">
        <v>633</v>
      </c>
      <c r="J233" s="125" t="s">
        <v>63</v>
      </c>
      <c r="K233" s="125" t="s">
        <v>103</v>
      </c>
    </row>
    <row r="234" spans="1:11" s="127" customFormat="1" ht="14.4">
      <c r="A234" s="155"/>
      <c r="B234" s="153"/>
      <c r="C234" s="125" t="s">
        <v>362</v>
      </c>
      <c r="D234" s="125">
        <v>2000</v>
      </c>
      <c r="E234" s="129">
        <v>0.15</v>
      </c>
      <c r="F234" s="126">
        <f t="shared" si="3"/>
        <v>300</v>
      </c>
      <c r="G234" s="125" t="s">
        <v>634</v>
      </c>
      <c r="H234" s="125" t="s">
        <v>635</v>
      </c>
      <c r="I234" s="125" t="s">
        <v>636</v>
      </c>
      <c r="J234" s="125" t="s">
        <v>63</v>
      </c>
      <c r="K234" s="125" t="s">
        <v>637</v>
      </c>
    </row>
    <row r="235" spans="1:11" s="127" customFormat="1" ht="14.4">
      <c r="A235" s="155"/>
      <c r="B235" s="153"/>
      <c r="C235" s="125" t="s">
        <v>363</v>
      </c>
      <c r="D235" s="125">
        <v>3000</v>
      </c>
      <c r="E235" s="129">
        <v>0.09</v>
      </c>
      <c r="F235" s="126">
        <f t="shared" si="3"/>
        <v>270</v>
      </c>
      <c r="G235" s="125" t="s">
        <v>624</v>
      </c>
      <c r="H235" s="125" t="s">
        <v>625</v>
      </c>
      <c r="I235" s="125" t="s">
        <v>638</v>
      </c>
      <c r="J235" s="125" t="s">
        <v>63</v>
      </c>
      <c r="K235" s="125" t="s">
        <v>627</v>
      </c>
    </row>
    <row r="236" spans="1:11" s="127" customFormat="1" ht="14.4">
      <c r="A236" s="155"/>
      <c r="B236" s="153"/>
      <c r="C236" s="125" t="s">
        <v>364</v>
      </c>
      <c r="D236" s="125">
        <v>3500</v>
      </c>
      <c r="E236" s="129">
        <v>2.53E-2</v>
      </c>
      <c r="F236" s="126">
        <f t="shared" si="3"/>
        <v>88.55</v>
      </c>
      <c r="G236" s="125" t="s">
        <v>624</v>
      </c>
      <c r="H236" s="125" t="s">
        <v>625</v>
      </c>
      <c r="I236" s="125" t="s">
        <v>639</v>
      </c>
      <c r="J236" s="125" t="s">
        <v>63</v>
      </c>
      <c r="K236" s="125" t="s">
        <v>627</v>
      </c>
    </row>
    <row r="237" spans="1:11" s="127" customFormat="1" ht="14.4">
      <c r="A237" s="155"/>
      <c r="B237" s="153"/>
      <c r="C237" s="125" t="s">
        <v>365</v>
      </c>
      <c r="D237" s="125">
        <v>2000</v>
      </c>
      <c r="E237" s="129">
        <v>5.8500000000000003E-2</v>
      </c>
      <c r="F237" s="126">
        <f t="shared" si="3"/>
        <v>117</v>
      </c>
      <c r="G237" s="125" t="s">
        <v>640</v>
      </c>
      <c r="H237" s="125" t="s">
        <v>625</v>
      </c>
      <c r="I237" s="125" t="s">
        <v>641</v>
      </c>
      <c r="J237" s="125" t="s">
        <v>63</v>
      </c>
      <c r="K237" s="125" t="s">
        <v>627</v>
      </c>
    </row>
    <row r="238" spans="1:11" s="127" customFormat="1" ht="14.4">
      <c r="A238" s="155"/>
      <c r="B238" s="153"/>
      <c r="C238" s="125" t="s">
        <v>366</v>
      </c>
      <c r="D238" s="125">
        <v>2500</v>
      </c>
      <c r="E238" s="129">
        <v>4.7E-2</v>
      </c>
      <c r="F238" s="126">
        <f t="shared" si="3"/>
        <v>117.5</v>
      </c>
      <c r="G238" s="125" t="s">
        <v>624</v>
      </c>
      <c r="H238" s="125" t="s">
        <v>625</v>
      </c>
      <c r="I238" s="125" t="s">
        <v>642</v>
      </c>
      <c r="J238" s="125" t="s">
        <v>63</v>
      </c>
      <c r="K238" s="125" t="s">
        <v>627</v>
      </c>
    </row>
    <row r="239" spans="1:11" s="127" customFormat="1" ht="14.4">
      <c r="A239" s="155"/>
      <c r="B239" s="153"/>
      <c r="C239" s="125" t="s">
        <v>367</v>
      </c>
      <c r="D239" s="125">
        <v>7200</v>
      </c>
      <c r="E239" s="129">
        <v>0.1018</v>
      </c>
      <c r="F239" s="126">
        <f t="shared" si="3"/>
        <v>732.96</v>
      </c>
      <c r="G239" s="125" t="s">
        <v>624</v>
      </c>
      <c r="H239" s="125" t="s">
        <v>625</v>
      </c>
      <c r="I239" s="125" t="s">
        <v>643</v>
      </c>
      <c r="J239" s="125" t="s">
        <v>63</v>
      </c>
      <c r="K239" s="125" t="s">
        <v>627</v>
      </c>
    </row>
    <row r="240" spans="1:11" s="127" customFormat="1" ht="14.4">
      <c r="A240" s="155"/>
      <c r="B240" s="153"/>
      <c r="C240" s="125" t="s">
        <v>368</v>
      </c>
      <c r="D240" s="125">
        <v>4500</v>
      </c>
      <c r="E240" s="129">
        <v>3.0499999999999999E-2</v>
      </c>
      <c r="F240" s="126">
        <f t="shared" ref="F240:F256" si="4">D240*E240</f>
        <v>137.25</v>
      </c>
      <c r="G240" s="125" t="s">
        <v>644</v>
      </c>
      <c r="H240" s="125" t="s">
        <v>645</v>
      </c>
      <c r="I240" s="125" t="s">
        <v>646</v>
      </c>
      <c r="J240" s="125" t="s">
        <v>63</v>
      </c>
      <c r="K240" s="125" t="s">
        <v>647</v>
      </c>
    </row>
    <row r="241" spans="1:11" s="127" customFormat="1" ht="14.4">
      <c r="A241" s="155"/>
      <c r="B241" s="153"/>
      <c r="C241" s="125" t="s">
        <v>369</v>
      </c>
      <c r="D241" s="125">
        <v>3000</v>
      </c>
      <c r="E241" s="129">
        <v>8.4500000000000006E-2</v>
      </c>
      <c r="F241" s="126">
        <f t="shared" si="4"/>
        <v>253.50000000000003</v>
      </c>
      <c r="G241" s="125" t="s">
        <v>644</v>
      </c>
      <c r="H241" s="125" t="s">
        <v>645</v>
      </c>
      <c r="I241" s="125" t="s">
        <v>648</v>
      </c>
      <c r="J241" s="125" t="s">
        <v>63</v>
      </c>
      <c r="K241" s="125" t="s">
        <v>647</v>
      </c>
    </row>
    <row r="242" spans="1:11" s="127" customFormat="1" ht="14.4">
      <c r="A242" s="155"/>
      <c r="B242" s="153"/>
      <c r="C242" s="125" t="s">
        <v>370</v>
      </c>
      <c r="D242" s="125">
        <v>2125</v>
      </c>
      <c r="E242" s="129">
        <v>0.18099999999999999</v>
      </c>
      <c r="F242" s="126">
        <f t="shared" si="4"/>
        <v>384.625</v>
      </c>
      <c r="G242" s="125" t="s">
        <v>649</v>
      </c>
      <c r="H242" s="125" t="s">
        <v>650</v>
      </c>
      <c r="I242" s="125" t="s">
        <v>651</v>
      </c>
      <c r="J242" s="125" t="s">
        <v>63</v>
      </c>
      <c r="K242" s="125" t="s">
        <v>652</v>
      </c>
    </row>
    <row r="243" spans="1:11" s="127" customFormat="1" ht="14.4">
      <c r="A243" s="155"/>
      <c r="B243" s="153"/>
      <c r="C243" s="125" t="s">
        <v>371</v>
      </c>
      <c r="D243" s="125">
        <v>2000</v>
      </c>
      <c r="E243" s="129">
        <v>0.24099999999999999</v>
      </c>
      <c r="F243" s="126">
        <f t="shared" si="4"/>
        <v>482</v>
      </c>
      <c r="G243" s="125" t="s">
        <v>624</v>
      </c>
      <c r="H243" s="125" t="s">
        <v>625</v>
      </c>
      <c r="I243" s="125" t="s">
        <v>653</v>
      </c>
      <c r="J243" s="125" t="s">
        <v>63</v>
      </c>
      <c r="K243" s="125" t="s">
        <v>627</v>
      </c>
    </row>
    <row r="244" spans="1:11" s="127" customFormat="1" ht="14.4">
      <c r="A244" s="155"/>
      <c r="B244" s="153"/>
      <c r="C244" s="125" t="s">
        <v>372</v>
      </c>
      <c r="D244" s="125">
        <v>2500</v>
      </c>
      <c r="E244" s="129">
        <v>1.9199999999999998E-2</v>
      </c>
      <c r="F244" s="126">
        <f t="shared" si="4"/>
        <v>47.999999999999993</v>
      </c>
      <c r="G244" s="125" t="s">
        <v>624</v>
      </c>
      <c r="H244" s="125" t="s">
        <v>625</v>
      </c>
      <c r="I244" s="125" t="s">
        <v>654</v>
      </c>
      <c r="J244" s="125" t="s">
        <v>63</v>
      </c>
      <c r="K244" s="125" t="s">
        <v>627</v>
      </c>
    </row>
    <row r="245" spans="1:11" s="127" customFormat="1" ht="14.4">
      <c r="A245" s="155"/>
      <c r="B245" s="153"/>
      <c r="C245" s="125" t="s">
        <v>373</v>
      </c>
      <c r="D245" s="125">
        <v>3000</v>
      </c>
      <c r="E245" s="129">
        <v>1.7000000000000001E-2</v>
      </c>
      <c r="F245" s="126">
        <f t="shared" si="4"/>
        <v>51.000000000000007</v>
      </c>
      <c r="G245" s="125" t="s">
        <v>655</v>
      </c>
      <c r="H245" s="125" t="s">
        <v>656</v>
      </c>
      <c r="I245" s="125" t="s">
        <v>657</v>
      </c>
      <c r="J245" s="125" t="s">
        <v>63</v>
      </c>
      <c r="K245" s="125" t="s">
        <v>658</v>
      </c>
    </row>
    <row r="246" spans="1:11" s="127" customFormat="1" ht="14.4">
      <c r="A246" s="155"/>
      <c r="B246" s="153"/>
      <c r="C246" s="125" t="s">
        <v>374</v>
      </c>
      <c r="D246" s="125">
        <v>10000</v>
      </c>
      <c r="E246" s="129">
        <v>2.981E-2</v>
      </c>
      <c r="F246" s="126">
        <f t="shared" si="4"/>
        <v>298.10000000000002</v>
      </c>
      <c r="G246" s="125" t="s">
        <v>659</v>
      </c>
      <c r="H246" s="125" t="s">
        <v>660</v>
      </c>
      <c r="I246" s="125" t="s">
        <v>661</v>
      </c>
      <c r="J246" s="125" t="s">
        <v>63</v>
      </c>
      <c r="K246" s="125" t="s">
        <v>662</v>
      </c>
    </row>
    <row r="247" spans="1:11" s="127" customFormat="1" ht="14.4">
      <c r="A247" s="155"/>
      <c r="B247" s="153"/>
      <c r="C247" s="125" t="s">
        <v>375</v>
      </c>
      <c r="D247" s="125">
        <v>9000</v>
      </c>
      <c r="E247" s="129">
        <v>5.8819999999999997E-2</v>
      </c>
      <c r="F247" s="126">
        <f t="shared" si="4"/>
        <v>529.38</v>
      </c>
      <c r="G247" s="125" t="s">
        <v>663</v>
      </c>
      <c r="H247" s="125" t="s">
        <v>664</v>
      </c>
      <c r="I247" s="125" t="s">
        <v>665</v>
      </c>
      <c r="J247" s="125" t="s">
        <v>63</v>
      </c>
      <c r="K247" s="125" t="s">
        <v>666</v>
      </c>
    </row>
    <row r="248" spans="1:11" s="127" customFormat="1" ht="14.4">
      <c r="A248" s="155"/>
      <c r="B248" s="153"/>
      <c r="C248" s="125" t="s">
        <v>376</v>
      </c>
      <c r="D248" s="125">
        <v>5000</v>
      </c>
      <c r="E248" s="129">
        <v>1.8620000000000001E-2</v>
      </c>
      <c r="F248" s="126">
        <f t="shared" si="4"/>
        <v>93.100000000000009</v>
      </c>
      <c r="G248" s="125" t="s">
        <v>667</v>
      </c>
      <c r="H248" s="125" t="s">
        <v>668</v>
      </c>
      <c r="I248" s="125" t="s">
        <v>669</v>
      </c>
      <c r="J248" s="125" t="s">
        <v>63</v>
      </c>
      <c r="K248" s="125" t="s">
        <v>670</v>
      </c>
    </row>
    <row r="249" spans="1:11" s="127" customFormat="1" ht="14.4">
      <c r="A249" s="155"/>
      <c r="B249" s="153"/>
      <c r="C249" s="125" t="s">
        <v>377</v>
      </c>
      <c r="D249" s="125">
        <v>2000</v>
      </c>
      <c r="E249" s="129">
        <v>1.8620000000000001E-2</v>
      </c>
      <c r="F249" s="126">
        <f t="shared" si="4"/>
        <v>37.24</v>
      </c>
      <c r="G249" s="125" t="s">
        <v>667</v>
      </c>
      <c r="H249" s="125" t="s">
        <v>668</v>
      </c>
      <c r="I249" s="125" t="s">
        <v>671</v>
      </c>
      <c r="J249" s="125" t="s">
        <v>63</v>
      </c>
      <c r="K249" s="125" t="s">
        <v>670</v>
      </c>
    </row>
    <row r="250" spans="1:11" s="127" customFormat="1" ht="14.4">
      <c r="A250" s="155"/>
      <c r="B250" s="153"/>
      <c r="C250" s="125" t="s">
        <v>378</v>
      </c>
      <c r="D250" s="125">
        <v>2000</v>
      </c>
      <c r="E250" s="129">
        <v>1.106E-2</v>
      </c>
      <c r="F250" s="126">
        <f t="shared" si="4"/>
        <v>22.12</v>
      </c>
      <c r="G250" s="125" t="s">
        <v>672</v>
      </c>
      <c r="H250" s="125" t="s">
        <v>673</v>
      </c>
      <c r="I250" s="125" t="s">
        <v>674</v>
      </c>
      <c r="J250" s="125" t="s">
        <v>63</v>
      </c>
      <c r="K250" s="125" t="s">
        <v>675</v>
      </c>
    </row>
    <row r="251" spans="1:11" s="127" customFormat="1" ht="14.4">
      <c r="A251" s="155"/>
      <c r="B251" s="153"/>
      <c r="C251" s="125" t="s">
        <v>379</v>
      </c>
      <c r="D251" s="125">
        <v>2000</v>
      </c>
      <c r="E251" s="129">
        <v>1.6219999999999998E-2</v>
      </c>
      <c r="F251" s="126">
        <f t="shared" si="4"/>
        <v>32.44</v>
      </c>
      <c r="G251" s="125" t="s">
        <v>676</v>
      </c>
      <c r="H251" s="125" t="s">
        <v>677</v>
      </c>
      <c r="I251" s="125" t="s">
        <v>678</v>
      </c>
      <c r="J251" s="125" t="s">
        <v>63</v>
      </c>
      <c r="K251" s="125" t="s">
        <v>679</v>
      </c>
    </row>
    <row r="252" spans="1:11" s="127" customFormat="1" ht="14.4">
      <c r="A252" s="155"/>
      <c r="B252" s="153"/>
      <c r="C252" s="125" t="s">
        <v>380</v>
      </c>
      <c r="D252" s="125">
        <v>2000</v>
      </c>
      <c r="E252" s="129">
        <v>2.4299999999999999E-3</v>
      </c>
      <c r="F252" s="126">
        <f t="shared" si="4"/>
        <v>4.8599999999999994</v>
      </c>
      <c r="G252" s="125" t="s">
        <v>680</v>
      </c>
      <c r="H252" s="125" t="s">
        <v>681</v>
      </c>
      <c r="I252" s="125" t="s">
        <v>682</v>
      </c>
      <c r="J252" s="125" t="s">
        <v>63</v>
      </c>
      <c r="K252" s="125" t="s">
        <v>683</v>
      </c>
    </row>
    <row r="253" spans="1:11" s="127" customFormat="1" ht="14.4">
      <c r="A253" s="155"/>
      <c r="B253" s="153"/>
      <c r="C253" s="125" t="s">
        <v>381</v>
      </c>
      <c r="D253" s="125">
        <v>2000</v>
      </c>
      <c r="E253" s="129">
        <v>1.2970000000000001E-2</v>
      </c>
      <c r="F253" s="126">
        <f t="shared" si="4"/>
        <v>25.94</v>
      </c>
      <c r="G253" s="125" t="s">
        <v>676</v>
      </c>
      <c r="H253" s="125" t="s">
        <v>684</v>
      </c>
      <c r="I253" s="125" t="s">
        <v>685</v>
      </c>
      <c r="J253" s="125" t="s">
        <v>63</v>
      </c>
      <c r="K253" s="125" t="s">
        <v>679</v>
      </c>
    </row>
    <row r="254" spans="1:11" s="127" customFormat="1" ht="14.4">
      <c r="A254" s="155"/>
      <c r="B254" s="153"/>
      <c r="C254" s="125" t="s">
        <v>382</v>
      </c>
      <c r="D254" s="125">
        <v>2000</v>
      </c>
      <c r="E254" s="129">
        <v>5.5590000000000001E-2</v>
      </c>
      <c r="F254" s="126">
        <f t="shared" si="4"/>
        <v>111.18</v>
      </c>
      <c r="G254" s="125" t="s">
        <v>686</v>
      </c>
      <c r="H254" s="125" t="s">
        <v>687</v>
      </c>
      <c r="I254" s="125" t="s">
        <v>688</v>
      </c>
      <c r="J254" s="125" t="s">
        <v>63</v>
      </c>
      <c r="K254" s="125" t="s">
        <v>689</v>
      </c>
    </row>
    <row r="255" spans="1:11" s="127" customFormat="1" ht="14.4">
      <c r="A255" s="155"/>
      <c r="B255" s="153"/>
      <c r="C255" s="125" t="s">
        <v>383</v>
      </c>
      <c r="D255" s="125">
        <v>2000</v>
      </c>
      <c r="E255" s="129">
        <v>4.96E-3</v>
      </c>
      <c r="F255" s="126">
        <f t="shared" si="4"/>
        <v>9.92</v>
      </c>
      <c r="G255" s="125" t="s">
        <v>663</v>
      </c>
      <c r="H255" s="125" t="s">
        <v>664</v>
      </c>
      <c r="I255" s="125" t="s">
        <v>690</v>
      </c>
      <c r="J255" s="125" t="s">
        <v>63</v>
      </c>
      <c r="K255" s="125" t="s">
        <v>666</v>
      </c>
    </row>
    <row r="256" spans="1:11" s="127" customFormat="1" ht="14.4">
      <c r="A256" s="155"/>
      <c r="B256" s="153"/>
      <c r="C256" s="125" t="s">
        <v>384</v>
      </c>
      <c r="D256" s="125">
        <v>6000</v>
      </c>
      <c r="E256" s="129">
        <v>0.20119999999999999</v>
      </c>
      <c r="F256" s="126">
        <f t="shared" si="4"/>
        <v>1207.2</v>
      </c>
      <c r="G256" s="125" t="s">
        <v>548</v>
      </c>
      <c r="H256" s="125" t="s">
        <v>691</v>
      </c>
      <c r="I256" s="125" t="s">
        <v>692</v>
      </c>
      <c r="J256" s="125" t="s">
        <v>63</v>
      </c>
      <c r="K256" s="125" t="s">
        <v>103</v>
      </c>
    </row>
    <row r="257" spans="1:11" s="37" customFormat="1" ht="16.2" thickBot="1">
      <c r="A257" s="82" t="s">
        <v>27</v>
      </c>
      <c r="B257" s="83" t="s">
        <v>65</v>
      </c>
      <c r="C257" s="87"/>
      <c r="D257" s="88">
        <f>SUM(D16:D256)</f>
        <v>2501203</v>
      </c>
      <c r="E257" s="88"/>
      <c r="F257" s="89">
        <f>SUM(F16:F256)</f>
        <v>30798.684360000032</v>
      </c>
      <c r="G257" s="87"/>
      <c r="H257" s="87"/>
      <c r="I257" s="85"/>
      <c r="J257" s="85"/>
      <c r="K257" s="90"/>
    </row>
    <row r="258" spans="1:11" s="39" customFormat="1" ht="16.2" thickTop="1">
      <c r="A258" s="38" t="s">
        <v>28</v>
      </c>
      <c r="B258" s="79">
        <f>'PL 1'!G282</f>
        <v>196.78536349599975</v>
      </c>
    </row>
    <row r="259" spans="1:11" s="39" customFormat="1" ht="15.6">
      <c r="A259" s="38" t="s">
        <v>29</v>
      </c>
      <c r="B259" s="80">
        <f>'PL 1'!H282</f>
        <v>485</v>
      </c>
    </row>
    <row r="260" spans="1:11">
      <c r="D260" s="148"/>
    </row>
    <row r="264" spans="1:11">
      <c r="B264" s="149"/>
    </row>
    <row r="265" spans="1:11">
      <c r="B265" s="150"/>
    </row>
  </sheetData>
  <mergeCells count="3">
    <mergeCell ref="A3:K3"/>
    <mergeCell ref="B16:B256"/>
    <mergeCell ref="A16:A256"/>
  </mergeCells>
  <phoneticPr fontId="4" type="noConversion"/>
  <conditionalFormatting sqref="C267:C1048576 C1:C256 E1:E14 E267:E1048576">
    <cfRule type="duplicateValues" dxfId="3" priority="55"/>
    <cfRule type="duplicateValues" dxfId="2" priority="56"/>
  </conditionalFormatting>
  <pageMargins left="0.7" right="0.7" top="0.75" bottom="0.75" header="0.3" footer="0.3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>
    <pageSetUpPr fitToPage="1"/>
  </sheetPr>
  <dimension ref="A1:U293"/>
  <sheetViews>
    <sheetView topLeftCell="A259" zoomScale="80" zoomScaleNormal="80" workbookViewId="0">
      <selection activeCell="I5" sqref="I5"/>
    </sheetView>
  </sheetViews>
  <sheetFormatPr defaultColWidth="8.8984375" defaultRowHeight="15"/>
  <cols>
    <col min="1" max="1" width="17.8984375" style="40" customWidth="1"/>
    <col min="2" max="2" width="24.8984375" style="40" customWidth="1"/>
    <col min="3" max="3" width="28.19921875" style="28" customWidth="1"/>
    <col min="4" max="4" width="25.69921875" style="28" customWidth="1"/>
    <col min="5" max="5" width="50.19921875" style="28" customWidth="1"/>
    <col min="6" max="6" width="9.69921875" style="28" customWidth="1"/>
    <col min="7" max="7" width="10" style="41" bestFit="1" customWidth="1"/>
    <col min="8" max="8" width="14.5" style="71" customWidth="1"/>
    <col min="9" max="9" width="23.09765625" style="72" customWidth="1"/>
    <col min="10" max="10" width="20" style="73" bestFit="1" customWidth="1"/>
    <col min="11" max="257" width="8.8984375" style="28"/>
    <col min="258" max="258" width="17.8984375" style="28" customWidth="1"/>
    <col min="259" max="259" width="24.8984375" style="28" customWidth="1"/>
    <col min="260" max="260" width="28.19921875" style="28" customWidth="1"/>
    <col min="261" max="261" width="21" style="28" customWidth="1"/>
    <col min="262" max="262" width="69.3984375" style="28" customWidth="1"/>
    <col min="263" max="263" width="10" style="28" bestFit="1" customWidth="1"/>
    <col min="264" max="264" width="14.5" style="28" customWidth="1"/>
    <col min="265" max="265" width="11.19921875" style="28" customWidth="1"/>
    <col min="266" max="266" width="11.8984375" style="28" customWidth="1"/>
    <col min="267" max="513" width="8.8984375" style="28"/>
    <col min="514" max="514" width="17.8984375" style="28" customWidth="1"/>
    <col min="515" max="515" width="24.8984375" style="28" customWidth="1"/>
    <col min="516" max="516" width="28.19921875" style="28" customWidth="1"/>
    <col min="517" max="517" width="21" style="28" customWidth="1"/>
    <col min="518" max="518" width="69.3984375" style="28" customWidth="1"/>
    <col min="519" max="519" width="10" style="28" bestFit="1" customWidth="1"/>
    <col min="520" max="520" width="14.5" style="28" customWidth="1"/>
    <col min="521" max="521" width="11.19921875" style="28" customWidth="1"/>
    <col min="522" max="522" width="11.8984375" style="28" customWidth="1"/>
    <col min="523" max="769" width="8.8984375" style="28"/>
    <col min="770" max="770" width="17.8984375" style="28" customWidth="1"/>
    <col min="771" max="771" width="24.8984375" style="28" customWidth="1"/>
    <col min="772" max="772" width="28.19921875" style="28" customWidth="1"/>
    <col min="773" max="773" width="21" style="28" customWidth="1"/>
    <col min="774" max="774" width="69.3984375" style="28" customWidth="1"/>
    <col min="775" max="775" width="10" style="28" bestFit="1" customWidth="1"/>
    <col min="776" max="776" width="14.5" style="28" customWidth="1"/>
    <col min="777" max="777" width="11.19921875" style="28" customWidth="1"/>
    <col min="778" max="778" width="11.8984375" style="28" customWidth="1"/>
    <col min="779" max="1025" width="8.8984375" style="28"/>
    <col min="1026" max="1026" width="17.8984375" style="28" customWidth="1"/>
    <col min="1027" max="1027" width="24.8984375" style="28" customWidth="1"/>
    <col min="1028" max="1028" width="28.19921875" style="28" customWidth="1"/>
    <col min="1029" max="1029" width="21" style="28" customWidth="1"/>
    <col min="1030" max="1030" width="69.3984375" style="28" customWidth="1"/>
    <col min="1031" max="1031" width="10" style="28" bestFit="1" customWidth="1"/>
    <col min="1032" max="1032" width="14.5" style="28" customWidth="1"/>
    <col min="1033" max="1033" width="11.19921875" style="28" customWidth="1"/>
    <col min="1034" max="1034" width="11.8984375" style="28" customWidth="1"/>
    <col min="1035" max="1281" width="8.8984375" style="28"/>
    <col min="1282" max="1282" width="17.8984375" style="28" customWidth="1"/>
    <col min="1283" max="1283" width="24.8984375" style="28" customWidth="1"/>
    <col min="1284" max="1284" width="28.19921875" style="28" customWidth="1"/>
    <col min="1285" max="1285" width="21" style="28" customWidth="1"/>
    <col min="1286" max="1286" width="69.3984375" style="28" customWidth="1"/>
    <col min="1287" max="1287" width="10" style="28" bestFit="1" customWidth="1"/>
    <col min="1288" max="1288" width="14.5" style="28" customWidth="1"/>
    <col min="1289" max="1289" width="11.19921875" style="28" customWidth="1"/>
    <col min="1290" max="1290" width="11.8984375" style="28" customWidth="1"/>
    <col min="1291" max="1537" width="8.8984375" style="28"/>
    <col min="1538" max="1538" width="17.8984375" style="28" customWidth="1"/>
    <col min="1539" max="1539" width="24.8984375" style="28" customWidth="1"/>
    <col min="1540" max="1540" width="28.19921875" style="28" customWidth="1"/>
    <col min="1541" max="1541" width="21" style="28" customWidth="1"/>
    <col min="1542" max="1542" width="69.3984375" style="28" customWidth="1"/>
    <col min="1543" max="1543" width="10" style="28" bestFit="1" customWidth="1"/>
    <col min="1544" max="1544" width="14.5" style="28" customWidth="1"/>
    <col min="1545" max="1545" width="11.19921875" style="28" customWidth="1"/>
    <col min="1546" max="1546" width="11.8984375" style="28" customWidth="1"/>
    <col min="1547" max="1793" width="8.8984375" style="28"/>
    <col min="1794" max="1794" width="17.8984375" style="28" customWidth="1"/>
    <col min="1795" max="1795" width="24.8984375" style="28" customWidth="1"/>
    <col min="1796" max="1796" width="28.19921875" style="28" customWidth="1"/>
    <col min="1797" max="1797" width="21" style="28" customWidth="1"/>
    <col min="1798" max="1798" width="69.3984375" style="28" customWidth="1"/>
    <col min="1799" max="1799" width="10" style="28" bestFit="1" customWidth="1"/>
    <col min="1800" max="1800" width="14.5" style="28" customWidth="1"/>
    <col min="1801" max="1801" width="11.19921875" style="28" customWidth="1"/>
    <col min="1802" max="1802" width="11.8984375" style="28" customWidth="1"/>
    <col min="1803" max="2049" width="8.8984375" style="28"/>
    <col min="2050" max="2050" width="17.8984375" style="28" customWidth="1"/>
    <col min="2051" max="2051" width="24.8984375" style="28" customWidth="1"/>
    <col min="2052" max="2052" width="28.19921875" style="28" customWidth="1"/>
    <col min="2053" max="2053" width="21" style="28" customWidth="1"/>
    <col min="2054" max="2054" width="69.3984375" style="28" customWidth="1"/>
    <col min="2055" max="2055" width="10" style="28" bestFit="1" customWidth="1"/>
    <col min="2056" max="2056" width="14.5" style="28" customWidth="1"/>
    <col min="2057" max="2057" width="11.19921875" style="28" customWidth="1"/>
    <col min="2058" max="2058" width="11.8984375" style="28" customWidth="1"/>
    <col min="2059" max="2305" width="8.8984375" style="28"/>
    <col min="2306" max="2306" width="17.8984375" style="28" customWidth="1"/>
    <col min="2307" max="2307" width="24.8984375" style="28" customWidth="1"/>
    <col min="2308" max="2308" width="28.19921875" style="28" customWidth="1"/>
    <col min="2309" max="2309" width="21" style="28" customWidth="1"/>
    <col min="2310" max="2310" width="69.3984375" style="28" customWidth="1"/>
    <col min="2311" max="2311" width="10" style="28" bestFit="1" customWidth="1"/>
    <col min="2312" max="2312" width="14.5" style="28" customWidth="1"/>
    <col min="2313" max="2313" width="11.19921875" style="28" customWidth="1"/>
    <col min="2314" max="2314" width="11.8984375" style="28" customWidth="1"/>
    <col min="2315" max="2561" width="8.8984375" style="28"/>
    <col min="2562" max="2562" width="17.8984375" style="28" customWidth="1"/>
    <col min="2563" max="2563" width="24.8984375" style="28" customWidth="1"/>
    <col min="2564" max="2564" width="28.19921875" style="28" customWidth="1"/>
    <col min="2565" max="2565" width="21" style="28" customWidth="1"/>
    <col min="2566" max="2566" width="69.3984375" style="28" customWidth="1"/>
    <col min="2567" max="2567" width="10" style="28" bestFit="1" customWidth="1"/>
    <col min="2568" max="2568" width="14.5" style="28" customWidth="1"/>
    <col min="2569" max="2569" width="11.19921875" style="28" customWidth="1"/>
    <col min="2570" max="2570" width="11.8984375" style="28" customWidth="1"/>
    <col min="2571" max="2817" width="8.8984375" style="28"/>
    <col min="2818" max="2818" width="17.8984375" style="28" customWidth="1"/>
    <col min="2819" max="2819" width="24.8984375" style="28" customWidth="1"/>
    <col min="2820" max="2820" width="28.19921875" style="28" customWidth="1"/>
    <col min="2821" max="2821" width="21" style="28" customWidth="1"/>
    <col min="2822" max="2822" width="69.3984375" style="28" customWidth="1"/>
    <col min="2823" max="2823" width="10" style="28" bestFit="1" customWidth="1"/>
    <col min="2824" max="2824" width="14.5" style="28" customWidth="1"/>
    <col min="2825" max="2825" width="11.19921875" style="28" customWidth="1"/>
    <col min="2826" max="2826" width="11.8984375" style="28" customWidth="1"/>
    <col min="2827" max="3073" width="8.8984375" style="28"/>
    <col min="3074" max="3074" width="17.8984375" style="28" customWidth="1"/>
    <col min="3075" max="3075" width="24.8984375" style="28" customWidth="1"/>
    <col min="3076" max="3076" width="28.19921875" style="28" customWidth="1"/>
    <col min="3077" max="3077" width="21" style="28" customWidth="1"/>
    <col min="3078" max="3078" width="69.3984375" style="28" customWidth="1"/>
    <col min="3079" max="3079" width="10" style="28" bestFit="1" customWidth="1"/>
    <col min="3080" max="3080" width="14.5" style="28" customWidth="1"/>
    <col min="3081" max="3081" width="11.19921875" style="28" customWidth="1"/>
    <col min="3082" max="3082" width="11.8984375" style="28" customWidth="1"/>
    <col min="3083" max="3329" width="8.8984375" style="28"/>
    <col min="3330" max="3330" width="17.8984375" style="28" customWidth="1"/>
    <col min="3331" max="3331" width="24.8984375" style="28" customWidth="1"/>
    <col min="3332" max="3332" width="28.19921875" style="28" customWidth="1"/>
    <col min="3333" max="3333" width="21" style="28" customWidth="1"/>
    <col min="3334" max="3334" width="69.3984375" style="28" customWidth="1"/>
    <col min="3335" max="3335" width="10" style="28" bestFit="1" customWidth="1"/>
    <col min="3336" max="3336" width="14.5" style="28" customWidth="1"/>
    <col min="3337" max="3337" width="11.19921875" style="28" customWidth="1"/>
    <col min="3338" max="3338" width="11.8984375" style="28" customWidth="1"/>
    <col min="3339" max="3585" width="8.8984375" style="28"/>
    <col min="3586" max="3586" width="17.8984375" style="28" customWidth="1"/>
    <col min="3587" max="3587" width="24.8984375" style="28" customWidth="1"/>
    <col min="3588" max="3588" width="28.19921875" style="28" customWidth="1"/>
    <col min="3589" max="3589" width="21" style="28" customWidth="1"/>
    <col min="3590" max="3590" width="69.3984375" style="28" customWidth="1"/>
    <col min="3591" max="3591" width="10" style="28" bestFit="1" customWidth="1"/>
    <col min="3592" max="3592" width="14.5" style="28" customWidth="1"/>
    <col min="3593" max="3593" width="11.19921875" style="28" customWidth="1"/>
    <col min="3594" max="3594" width="11.8984375" style="28" customWidth="1"/>
    <col min="3595" max="3841" width="8.8984375" style="28"/>
    <col min="3842" max="3842" width="17.8984375" style="28" customWidth="1"/>
    <col min="3843" max="3843" width="24.8984375" style="28" customWidth="1"/>
    <col min="3844" max="3844" width="28.19921875" style="28" customWidth="1"/>
    <col min="3845" max="3845" width="21" style="28" customWidth="1"/>
    <col min="3846" max="3846" width="69.3984375" style="28" customWidth="1"/>
    <col min="3847" max="3847" width="10" style="28" bestFit="1" customWidth="1"/>
    <col min="3848" max="3848" width="14.5" style="28" customWidth="1"/>
    <col min="3849" max="3849" width="11.19921875" style="28" customWidth="1"/>
    <col min="3850" max="3850" width="11.8984375" style="28" customWidth="1"/>
    <col min="3851" max="4097" width="8.8984375" style="28"/>
    <col min="4098" max="4098" width="17.8984375" style="28" customWidth="1"/>
    <col min="4099" max="4099" width="24.8984375" style="28" customWidth="1"/>
    <col min="4100" max="4100" width="28.19921875" style="28" customWidth="1"/>
    <col min="4101" max="4101" width="21" style="28" customWidth="1"/>
    <col min="4102" max="4102" width="69.3984375" style="28" customWidth="1"/>
    <col min="4103" max="4103" width="10" style="28" bestFit="1" customWidth="1"/>
    <col min="4104" max="4104" width="14.5" style="28" customWidth="1"/>
    <col min="4105" max="4105" width="11.19921875" style="28" customWidth="1"/>
    <col min="4106" max="4106" width="11.8984375" style="28" customWidth="1"/>
    <col min="4107" max="4353" width="8.8984375" style="28"/>
    <col min="4354" max="4354" width="17.8984375" style="28" customWidth="1"/>
    <col min="4355" max="4355" width="24.8984375" style="28" customWidth="1"/>
    <col min="4356" max="4356" width="28.19921875" style="28" customWidth="1"/>
    <col min="4357" max="4357" width="21" style="28" customWidth="1"/>
    <col min="4358" max="4358" width="69.3984375" style="28" customWidth="1"/>
    <col min="4359" max="4359" width="10" style="28" bestFit="1" customWidth="1"/>
    <col min="4360" max="4360" width="14.5" style="28" customWidth="1"/>
    <col min="4361" max="4361" width="11.19921875" style="28" customWidth="1"/>
    <col min="4362" max="4362" width="11.8984375" style="28" customWidth="1"/>
    <col min="4363" max="4609" width="8.8984375" style="28"/>
    <col min="4610" max="4610" width="17.8984375" style="28" customWidth="1"/>
    <col min="4611" max="4611" width="24.8984375" style="28" customWidth="1"/>
    <col min="4612" max="4612" width="28.19921875" style="28" customWidth="1"/>
    <col min="4613" max="4613" width="21" style="28" customWidth="1"/>
    <col min="4614" max="4614" width="69.3984375" style="28" customWidth="1"/>
    <col min="4615" max="4615" width="10" style="28" bestFit="1" customWidth="1"/>
    <col min="4616" max="4616" width="14.5" style="28" customWidth="1"/>
    <col min="4617" max="4617" width="11.19921875" style="28" customWidth="1"/>
    <col min="4618" max="4618" width="11.8984375" style="28" customWidth="1"/>
    <col min="4619" max="4865" width="8.8984375" style="28"/>
    <col min="4866" max="4866" width="17.8984375" style="28" customWidth="1"/>
    <col min="4867" max="4867" width="24.8984375" style="28" customWidth="1"/>
    <col min="4868" max="4868" width="28.19921875" style="28" customWidth="1"/>
    <col min="4869" max="4869" width="21" style="28" customWidth="1"/>
    <col min="4870" max="4870" width="69.3984375" style="28" customWidth="1"/>
    <col min="4871" max="4871" width="10" style="28" bestFit="1" customWidth="1"/>
    <col min="4872" max="4872" width="14.5" style="28" customWidth="1"/>
    <col min="4873" max="4873" width="11.19921875" style="28" customWidth="1"/>
    <col min="4874" max="4874" width="11.8984375" style="28" customWidth="1"/>
    <col min="4875" max="5121" width="8.8984375" style="28"/>
    <col min="5122" max="5122" width="17.8984375" style="28" customWidth="1"/>
    <col min="5123" max="5123" width="24.8984375" style="28" customWidth="1"/>
    <col min="5124" max="5124" width="28.19921875" style="28" customWidth="1"/>
    <col min="5125" max="5125" width="21" style="28" customWidth="1"/>
    <col min="5126" max="5126" width="69.3984375" style="28" customWidth="1"/>
    <col min="5127" max="5127" width="10" style="28" bestFit="1" customWidth="1"/>
    <col min="5128" max="5128" width="14.5" style="28" customWidth="1"/>
    <col min="5129" max="5129" width="11.19921875" style="28" customWidth="1"/>
    <col min="5130" max="5130" width="11.8984375" style="28" customWidth="1"/>
    <col min="5131" max="5377" width="8.8984375" style="28"/>
    <col min="5378" max="5378" width="17.8984375" style="28" customWidth="1"/>
    <col min="5379" max="5379" width="24.8984375" style="28" customWidth="1"/>
    <col min="5380" max="5380" width="28.19921875" style="28" customWidth="1"/>
    <col min="5381" max="5381" width="21" style="28" customWidth="1"/>
    <col min="5382" max="5382" width="69.3984375" style="28" customWidth="1"/>
    <col min="5383" max="5383" width="10" style="28" bestFit="1" customWidth="1"/>
    <col min="5384" max="5384" width="14.5" style="28" customWidth="1"/>
    <col min="5385" max="5385" width="11.19921875" style="28" customWidth="1"/>
    <col min="5386" max="5386" width="11.8984375" style="28" customWidth="1"/>
    <col min="5387" max="5633" width="8.8984375" style="28"/>
    <col min="5634" max="5634" width="17.8984375" style="28" customWidth="1"/>
    <col min="5635" max="5635" width="24.8984375" style="28" customWidth="1"/>
    <col min="5636" max="5636" width="28.19921875" style="28" customWidth="1"/>
    <col min="5637" max="5637" width="21" style="28" customWidth="1"/>
    <col min="5638" max="5638" width="69.3984375" style="28" customWidth="1"/>
    <col min="5639" max="5639" width="10" style="28" bestFit="1" customWidth="1"/>
    <col min="5640" max="5640" width="14.5" style="28" customWidth="1"/>
    <col min="5641" max="5641" width="11.19921875" style="28" customWidth="1"/>
    <col min="5642" max="5642" width="11.8984375" style="28" customWidth="1"/>
    <col min="5643" max="5889" width="8.8984375" style="28"/>
    <col min="5890" max="5890" width="17.8984375" style="28" customWidth="1"/>
    <col min="5891" max="5891" width="24.8984375" style="28" customWidth="1"/>
    <col min="5892" max="5892" width="28.19921875" style="28" customWidth="1"/>
    <col min="5893" max="5893" width="21" style="28" customWidth="1"/>
    <col min="5894" max="5894" width="69.3984375" style="28" customWidth="1"/>
    <col min="5895" max="5895" width="10" style="28" bestFit="1" customWidth="1"/>
    <col min="5896" max="5896" width="14.5" style="28" customWidth="1"/>
    <col min="5897" max="5897" width="11.19921875" style="28" customWidth="1"/>
    <col min="5898" max="5898" width="11.8984375" style="28" customWidth="1"/>
    <col min="5899" max="6145" width="8.8984375" style="28"/>
    <col min="6146" max="6146" width="17.8984375" style="28" customWidth="1"/>
    <col min="6147" max="6147" width="24.8984375" style="28" customWidth="1"/>
    <col min="6148" max="6148" width="28.19921875" style="28" customWidth="1"/>
    <col min="6149" max="6149" width="21" style="28" customWidth="1"/>
    <col min="6150" max="6150" width="69.3984375" style="28" customWidth="1"/>
    <col min="6151" max="6151" width="10" style="28" bestFit="1" customWidth="1"/>
    <col min="6152" max="6152" width="14.5" style="28" customWidth="1"/>
    <col min="6153" max="6153" width="11.19921875" style="28" customWidth="1"/>
    <col min="6154" max="6154" width="11.8984375" style="28" customWidth="1"/>
    <col min="6155" max="6401" width="8.8984375" style="28"/>
    <col min="6402" max="6402" width="17.8984375" style="28" customWidth="1"/>
    <col min="6403" max="6403" width="24.8984375" style="28" customWidth="1"/>
    <col min="6404" max="6404" width="28.19921875" style="28" customWidth="1"/>
    <col min="6405" max="6405" width="21" style="28" customWidth="1"/>
    <col min="6406" max="6406" width="69.3984375" style="28" customWidth="1"/>
    <col min="6407" max="6407" width="10" style="28" bestFit="1" customWidth="1"/>
    <col min="6408" max="6408" width="14.5" style="28" customWidth="1"/>
    <col min="6409" max="6409" width="11.19921875" style="28" customWidth="1"/>
    <col min="6410" max="6410" width="11.8984375" style="28" customWidth="1"/>
    <col min="6411" max="6657" width="8.8984375" style="28"/>
    <col min="6658" max="6658" width="17.8984375" style="28" customWidth="1"/>
    <col min="6659" max="6659" width="24.8984375" style="28" customWidth="1"/>
    <col min="6660" max="6660" width="28.19921875" style="28" customWidth="1"/>
    <col min="6661" max="6661" width="21" style="28" customWidth="1"/>
    <col min="6662" max="6662" width="69.3984375" style="28" customWidth="1"/>
    <col min="6663" max="6663" width="10" style="28" bestFit="1" customWidth="1"/>
    <col min="6664" max="6664" width="14.5" style="28" customWidth="1"/>
    <col min="6665" max="6665" width="11.19921875" style="28" customWidth="1"/>
    <col min="6666" max="6666" width="11.8984375" style="28" customWidth="1"/>
    <col min="6667" max="6913" width="8.8984375" style="28"/>
    <col min="6914" max="6914" width="17.8984375" style="28" customWidth="1"/>
    <col min="6915" max="6915" width="24.8984375" style="28" customWidth="1"/>
    <col min="6916" max="6916" width="28.19921875" style="28" customWidth="1"/>
    <col min="6917" max="6917" width="21" style="28" customWidth="1"/>
    <col min="6918" max="6918" width="69.3984375" style="28" customWidth="1"/>
    <col min="6919" max="6919" width="10" style="28" bestFit="1" customWidth="1"/>
    <col min="6920" max="6920" width="14.5" style="28" customWidth="1"/>
    <col min="6921" max="6921" width="11.19921875" style="28" customWidth="1"/>
    <col min="6922" max="6922" width="11.8984375" style="28" customWidth="1"/>
    <col min="6923" max="7169" width="8.8984375" style="28"/>
    <col min="7170" max="7170" width="17.8984375" style="28" customWidth="1"/>
    <col min="7171" max="7171" width="24.8984375" style="28" customWidth="1"/>
    <col min="7172" max="7172" width="28.19921875" style="28" customWidth="1"/>
    <col min="7173" max="7173" width="21" style="28" customWidth="1"/>
    <col min="7174" max="7174" width="69.3984375" style="28" customWidth="1"/>
    <col min="7175" max="7175" width="10" style="28" bestFit="1" customWidth="1"/>
    <col min="7176" max="7176" width="14.5" style="28" customWidth="1"/>
    <col min="7177" max="7177" width="11.19921875" style="28" customWidth="1"/>
    <col min="7178" max="7178" width="11.8984375" style="28" customWidth="1"/>
    <col min="7179" max="7425" width="8.8984375" style="28"/>
    <col min="7426" max="7426" width="17.8984375" style="28" customWidth="1"/>
    <col min="7427" max="7427" width="24.8984375" style="28" customWidth="1"/>
    <col min="7428" max="7428" width="28.19921875" style="28" customWidth="1"/>
    <col min="7429" max="7429" width="21" style="28" customWidth="1"/>
    <col min="7430" max="7430" width="69.3984375" style="28" customWidth="1"/>
    <col min="7431" max="7431" width="10" style="28" bestFit="1" customWidth="1"/>
    <col min="7432" max="7432" width="14.5" style="28" customWidth="1"/>
    <col min="7433" max="7433" width="11.19921875" style="28" customWidth="1"/>
    <col min="7434" max="7434" width="11.8984375" style="28" customWidth="1"/>
    <col min="7435" max="7681" width="8.8984375" style="28"/>
    <col min="7682" max="7682" width="17.8984375" style="28" customWidth="1"/>
    <col min="7683" max="7683" width="24.8984375" style="28" customWidth="1"/>
    <col min="7684" max="7684" width="28.19921875" style="28" customWidth="1"/>
    <col min="7685" max="7685" width="21" style="28" customWidth="1"/>
    <col min="7686" max="7686" width="69.3984375" style="28" customWidth="1"/>
    <col min="7687" max="7687" width="10" style="28" bestFit="1" customWidth="1"/>
    <col min="7688" max="7688" width="14.5" style="28" customWidth="1"/>
    <col min="7689" max="7689" width="11.19921875" style="28" customWidth="1"/>
    <col min="7690" max="7690" width="11.8984375" style="28" customWidth="1"/>
    <col min="7691" max="7937" width="8.8984375" style="28"/>
    <col min="7938" max="7938" width="17.8984375" style="28" customWidth="1"/>
    <col min="7939" max="7939" width="24.8984375" style="28" customWidth="1"/>
    <col min="7940" max="7940" width="28.19921875" style="28" customWidth="1"/>
    <col min="7941" max="7941" width="21" style="28" customWidth="1"/>
    <col min="7942" max="7942" width="69.3984375" style="28" customWidth="1"/>
    <col min="7943" max="7943" width="10" style="28" bestFit="1" customWidth="1"/>
    <col min="7944" max="7944" width="14.5" style="28" customWidth="1"/>
    <col min="7945" max="7945" width="11.19921875" style="28" customWidth="1"/>
    <col min="7946" max="7946" width="11.8984375" style="28" customWidth="1"/>
    <col min="7947" max="8193" width="8.8984375" style="28"/>
    <col min="8194" max="8194" width="17.8984375" style="28" customWidth="1"/>
    <col min="8195" max="8195" width="24.8984375" style="28" customWidth="1"/>
    <col min="8196" max="8196" width="28.19921875" style="28" customWidth="1"/>
    <col min="8197" max="8197" width="21" style="28" customWidth="1"/>
    <col min="8198" max="8198" width="69.3984375" style="28" customWidth="1"/>
    <col min="8199" max="8199" width="10" style="28" bestFit="1" customWidth="1"/>
    <col min="8200" max="8200" width="14.5" style="28" customWidth="1"/>
    <col min="8201" max="8201" width="11.19921875" style="28" customWidth="1"/>
    <col min="8202" max="8202" width="11.8984375" style="28" customWidth="1"/>
    <col min="8203" max="8449" width="8.8984375" style="28"/>
    <col min="8450" max="8450" width="17.8984375" style="28" customWidth="1"/>
    <col min="8451" max="8451" width="24.8984375" style="28" customWidth="1"/>
    <col min="8452" max="8452" width="28.19921875" style="28" customWidth="1"/>
    <col min="8453" max="8453" width="21" style="28" customWidth="1"/>
    <col min="8454" max="8454" width="69.3984375" style="28" customWidth="1"/>
    <col min="8455" max="8455" width="10" style="28" bestFit="1" customWidth="1"/>
    <col min="8456" max="8456" width="14.5" style="28" customWidth="1"/>
    <col min="8457" max="8457" width="11.19921875" style="28" customWidth="1"/>
    <col min="8458" max="8458" width="11.8984375" style="28" customWidth="1"/>
    <col min="8459" max="8705" width="8.8984375" style="28"/>
    <col min="8706" max="8706" width="17.8984375" style="28" customWidth="1"/>
    <col min="8707" max="8707" width="24.8984375" style="28" customWidth="1"/>
    <col min="8708" max="8708" width="28.19921875" style="28" customWidth="1"/>
    <col min="8709" max="8709" width="21" style="28" customWidth="1"/>
    <col min="8710" max="8710" width="69.3984375" style="28" customWidth="1"/>
    <col min="8711" max="8711" width="10" style="28" bestFit="1" customWidth="1"/>
    <col min="8712" max="8712" width="14.5" style="28" customWidth="1"/>
    <col min="8713" max="8713" width="11.19921875" style="28" customWidth="1"/>
    <col min="8714" max="8714" width="11.8984375" style="28" customWidth="1"/>
    <col min="8715" max="8961" width="8.8984375" style="28"/>
    <col min="8962" max="8962" width="17.8984375" style="28" customWidth="1"/>
    <col min="8963" max="8963" width="24.8984375" style="28" customWidth="1"/>
    <col min="8964" max="8964" width="28.19921875" style="28" customWidth="1"/>
    <col min="8965" max="8965" width="21" style="28" customWidth="1"/>
    <col min="8966" max="8966" width="69.3984375" style="28" customWidth="1"/>
    <col min="8967" max="8967" width="10" style="28" bestFit="1" customWidth="1"/>
    <col min="8968" max="8968" width="14.5" style="28" customWidth="1"/>
    <col min="8969" max="8969" width="11.19921875" style="28" customWidth="1"/>
    <col min="8970" max="8970" width="11.8984375" style="28" customWidth="1"/>
    <col min="8971" max="9217" width="8.8984375" style="28"/>
    <col min="9218" max="9218" width="17.8984375" style="28" customWidth="1"/>
    <col min="9219" max="9219" width="24.8984375" style="28" customWidth="1"/>
    <col min="9220" max="9220" width="28.19921875" style="28" customWidth="1"/>
    <col min="9221" max="9221" width="21" style="28" customWidth="1"/>
    <col min="9222" max="9222" width="69.3984375" style="28" customWidth="1"/>
    <col min="9223" max="9223" width="10" style="28" bestFit="1" customWidth="1"/>
    <col min="9224" max="9224" width="14.5" style="28" customWidth="1"/>
    <col min="9225" max="9225" width="11.19921875" style="28" customWidth="1"/>
    <col min="9226" max="9226" width="11.8984375" style="28" customWidth="1"/>
    <col min="9227" max="9473" width="8.8984375" style="28"/>
    <col min="9474" max="9474" width="17.8984375" style="28" customWidth="1"/>
    <col min="9475" max="9475" width="24.8984375" style="28" customWidth="1"/>
    <col min="9476" max="9476" width="28.19921875" style="28" customWidth="1"/>
    <col min="9477" max="9477" width="21" style="28" customWidth="1"/>
    <col min="9478" max="9478" width="69.3984375" style="28" customWidth="1"/>
    <col min="9479" max="9479" width="10" style="28" bestFit="1" customWidth="1"/>
    <col min="9480" max="9480" width="14.5" style="28" customWidth="1"/>
    <col min="9481" max="9481" width="11.19921875" style="28" customWidth="1"/>
    <col min="9482" max="9482" width="11.8984375" style="28" customWidth="1"/>
    <col min="9483" max="9729" width="8.8984375" style="28"/>
    <col min="9730" max="9730" width="17.8984375" style="28" customWidth="1"/>
    <col min="9731" max="9731" width="24.8984375" style="28" customWidth="1"/>
    <col min="9732" max="9732" width="28.19921875" style="28" customWidth="1"/>
    <col min="9733" max="9733" width="21" style="28" customWidth="1"/>
    <col min="9734" max="9734" width="69.3984375" style="28" customWidth="1"/>
    <col min="9735" max="9735" width="10" style="28" bestFit="1" customWidth="1"/>
    <col min="9736" max="9736" width="14.5" style="28" customWidth="1"/>
    <col min="9737" max="9737" width="11.19921875" style="28" customWidth="1"/>
    <col min="9738" max="9738" width="11.8984375" style="28" customWidth="1"/>
    <col min="9739" max="9985" width="8.8984375" style="28"/>
    <col min="9986" max="9986" width="17.8984375" style="28" customWidth="1"/>
    <col min="9987" max="9987" width="24.8984375" style="28" customWidth="1"/>
    <col min="9988" max="9988" width="28.19921875" style="28" customWidth="1"/>
    <col min="9989" max="9989" width="21" style="28" customWidth="1"/>
    <col min="9990" max="9990" width="69.3984375" style="28" customWidth="1"/>
    <col min="9991" max="9991" width="10" style="28" bestFit="1" customWidth="1"/>
    <col min="9992" max="9992" width="14.5" style="28" customWidth="1"/>
    <col min="9993" max="9993" width="11.19921875" style="28" customWidth="1"/>
    <col min="9994" max="9994" width="11.8984375" style="28" customWidth="1"/>
    <col min="9995" max="10241" width="8.8984375" style="28"/>
    <col min="10242" max="10242" width="17.8984375" style="28" customWidth="1"/>
    <col min="10243" max="10243" width="24.8984375" style="28" customWidth="1"/>
    <col min="10244" max="10244" width="28.19921875" style="28" customWidth="1"/>
    <col min="10245" max="10245" width="21" style="28" customWidth="1"/>
    <col min="10246" max="10246" width="69.3984375" style="28" customWidth="1"/>
    <col min="10247" max="10247" width="10" style="28" bestFit="1" customWidth="1"/>
    <col min="10248" max="10248" width="14.5" style="28" customWidth="1"/>
    <col min="10249" max="10249" width="11.19921875" style="28" customWidth="1"/>
    <col min="10250" max="10250" width="11.8984375" style="28" customWidth="1"/>
    <col min="10251" max="10497" width="8.8984375" style="28"/>
    <col min="10498" max="10498" width="17.8984375" style="28" customWidth="1"/>
    <col min="10499" max="10499" width="24.8984375" style="28" customWidth="1"/>
    <col min="10500" max="10500" width="28.19921875" style="28" customWidth="1"/>
    <col min="10501" max="10501" width="21" style="28" customWidth="1"/>
    <col min="10502" max="10502" width="69.3984375" style="28" customWidth="1"/>
    <col min="10503" max="10503" width="10" style="28" bestFit="1" customWidth="1"/>
    <col min="10504" max="10504" width="14.5" style="28" customWidth="1"/>
    <col min="10505" max="10505" width="11.19921875" style="28" customWidth="1"/>
    <col min="10506" max="10506" width="11.8984375" style="28" customWidth="1"/>
    <col min="10507" max="10753" width="8.8984375" style="28"/>
    <col min="10754" max="10754" width="17.8984375" style="28" customWidth="1"/>
    <col min="10755" max="10755" width="24.8984375" style="28" customWidth="1"/>
    <col min="10756" max="10756" width="28.19921875" style="28" customWidth="1"/>
    <col min="10757" max="10757" width="21" style="28" customWidth="1"/>
    <col min="10758" max="10758" width="69.3984375" style="28" customWidth="1"/>
    <col min="10759" max="10759" width="10" style="28" bestFit="1" customWidth="1"/>
    <col min="10760" max="10760" width="14.5" style="28" customWidth="1"/>
    <col min="10761" max="10761" width="11.19921875" style="28" customWidth="1"/>
    <col min="10762" max="10762" width="11.8984375" style="28" customWidth="1"/>
    <col min="10763" max="11009" width="8.8984375" style="28"/>
    <col min="11010" max="11010" width="17.8984375" style="28" customWidth="1"/>
    <col min="11011" max="11011" width="24.8984375" style="28" customWidth="1"/>
    <col min="11012" max="11012" width="28.19921875" style="28" customWidth="1"/>
    <col min="11013" max="11013" width="21" style="28" customWidth="1"/>
    <col min="11014" max="11014" width="69.3984375" style="28" customWidth="1"/>
    <col min="11015" max="11015" width="10" style="28" bestFit="1" customWidth="1"/>
    <col min="11016" max="11016" width="14.5" style="28" customWidth="1"/>
    <col min="11017" max="11017" width="11.19921875" style="28" customWidth="1"/>
    <col min="11018" max="11018" width="11.8984375" style="28" customWidth="1"/>
    <col min="11019" max="11265" width="8.8984375" style="28"/>
    <col min="11266" max="11266" width="17.8984375" style="28" customWidth="1"/>
    <col min="11267" max="11267" width="24.8984375" style="28" customWidth="1"/>
    <col min="11268" max="11268" width="28.19921875" style="28" customWidth="1"/>
    <col min="11269" max="11269" width="21" style="28" customWidth="1"/>
    <col min="11270" max="11270" width="69.3984375" style="28" customWidth="1"/>
    <col min="11271" max="11271" width="10" style="28" bestFit="1" customWidth="1"/>
    <col min="11272" max="11272" width="14.5" style="28" customWidth="1"/>
    <col min="11273" max="11273" width="11.19921875" style="28" customWidth="1"/>
    <col min="11274" max="11274" width="11.8984375" style="28" customWidth="1"/>
    <col min="11275" max="11521" width="8.8984375" style="28"/>
    <col min="11522" max="11522" width="17.8984375" style="28" customWidth="1"/>
    <col min="11523" max="11523" width="24.8984375" style="28" customWidth="1"/>
    <col min="11524" max="11524" width="28.19921875" style="28" customWidth="1"/>
    <col min="11525" max="11525" width="21" style="28" customWidth="1"/>
    <col min="11526" max="11526" width="69.3984375" style="28" customWidth="1"/>
    <col min="11527" max="11527" width="10" style="28" bestFit="1" customWidth="1"/>
    <col min="11528" max="11528" width="14.5" style="28" customWidth="1"/>
    <col min="11529" max="11529" width="11.19921875" style="28" customWidth="1"/>
    <col min="11530" max="11530" width="11.8984375" style="28" customWidth="1"/>
    <col min="11531" max="11777" width="8.8984375" style="28"/>
    <col min="11778" max="11778" width="17.8984375" style="28" customWidth="1"/>
    <col min="11779" max="11779" width="24.8984375" style="28" customWidth="1"/>
    <col min="11780" max="11780" width="28.19921875" style="28" customWidth="1"/>
    <col min="11781" max="11781" width="21" style="28" customWidth="1"/>
    <col min="11782" max="11782" width="69.3984375" style="28" customWidth="1"/>
    <col min="11783" max="11783" width="10" style="28" bestFit="1" customWidth="1"/>
    <col min="11784" max="11784" width="14.5" style="28" customWidth="1"/>
    <col min="11785" max="11785" width="11.19921875" style="28" customWidth="1"/>
    <col min="11786" max="11786" width="11.8984375" style="28" customWidth="1"/>
    <col min="11787" max="12033" width="8.8984375" style="28"/>
    <col min="12034" max="12034" width="17.8984375" style="28" customWidth="1"/>
    <col min="12035" max="12035" width="24.8984375" style="28" customWidth="1"/>
    <col min="12036" max="12036" width="28.19921875" style="28" customWidth="1"/>
    <col min="12037" max="12037" width="21" style="28" customWidth="1"/>
    <col min="12038" max="12038" width="69.3984375" style="28" customWidth="1"/>
    <col min="12039" max="12039" width="10" style="28" bestFit="1" customWidth="1"/>
    <col min="12040" max="12040" width="14.5" style="28" customWidth="1"/>
    <col min="12041" max="12041" width="11.19921875" style="28" customWidth="1"/>
    <col min="12042" max="12042" width="11.8984375" style="28" customWidth="1"/>
    <col min="12043" max="12289" width="8.8984375" style="28"/>
    <col min="12290" max="12290" width="17.8984375" style="28" customWidth="1"/>
    <col min="12291" max="12291" width="24.8984375" style="28" customWidth="1"/>
    <col min="12292" max="12292" width="28.19921875" style="28" customWidth="1"/>
    <col min="12293" max="12293" width="21" style="28" customWidth="1"/>
    <col min="12294" max="12294" width="69.3984375" style="28" customWidth="1"/>
    <col min="12295" max="12295" width="10" style="28" bestFit="1" customWidth="1"/>
    <col min="12296" max="12296" width="14.5" style="28" customWidth="1"/>
    <col min="12297" max="12297" width="11.19921875" style="28" customWidth="1"/>
    <col min="12298" max="12298" width="11.8984375" style="28" customWidth="1"/>
    <col min="12299" max="12545" width="8.8984375" style="28"/>
    <col min="12546" max="12546" width="17.8984375" style="28" customWidth="1"/>
    <col min="12547" max="12547" width="24.8984375" style="28" customWidth="1"/>
    <col min="12548" max="12548" width="28.19921875" style="28" customWidth="1"/>
    <col min="12549" max="12549" width="21" style="28" customWidth="1"/>
    <col min="12550" max="12550" width="69.3984375" style="28" customWidth="1"/>
    <col min="12551" max="12551" width="10" style="28" bestFit="1" customWidth="1"/>
    <col min="12552" max="12552" width="14.5" style="28" customWidth="1"/>
    <col min="12553" max="12553" width="11.19921875" style="28" customWidth="1"/>
    <col min="12554" max="12554" width="11.8984375" style="28" customWidth="1"/>
    <col min="12555" max="12801" width="8.8984375" style="28"/>
    <col min="12802" max="12802" width="17.8984375" style="28" customWidth="1"/>
    <col min="12803" max="12803" width="24.8984375" style="28" customWidth="1"/>
    <col min="12804" max="12804" width="28.19921875" style="28" customWidth="1"/>
    <col min="12805" max="12805" width="21" style="28" customWidth="1"/>
    <col min="12806" max="12806" width="69.3984375" style="28" customWidth="1"/>
    <col min="12807" max="12807" width="10" style="28" bestFit="1" customWidth="1"/>
    <col min="12808" max="12808" width="14.5" style="28" customWidth="1"/>
    <col min="12809" max="12809" width="11.19921875" style="28" customWidth="1"/>
    <col min="12810" max="12810" width="11.8984375" style="28" customWidth="1"/>
    <col min="12811" max="13057" width="8.8984375" style="28"/>
    <col min="13058" max="13058" width="17.8984375" style="28" customWidth="1"/>
    <col min="13059" max="13059" width="24.8984375" style="28" customWidth="1"/>
    <col min="13060" max="13060" width="28.19921875" style="28" customWidth="1"/>
    <col min="13061" max="13061" width="21" style="28" customWidth="1"/>
    <col min="13062" max="13062" width="69.3984375" style="28" customWidth="1"/>
    <col min="13063" max="13063" width="10" style="28" bestFit="1" customWidth="1"/>
    <col min="13064" max="13064" width="14.5" style="28" customWidth="1"/>
    <col min="13065" max="13065" width="11.19921875" style="28" customWidth="1"/>
    <col min="13066" max="13066" width="11.8984375" style="28" customWidth="1"/>
    <col min="13067" max="13313" width="8.8984375" style="28"/>
    <col min="13314" max="13314" width="17.8984375" style="28" customWidth="1"/>
    <col min="13315" max="13315" width="24.8984375" style="28" customWidth="1"/>
    <col min="13316" max="13316" width="28.19921875" style="28" customWidth="1"/>
    <col min="13317" max="13317" width="21" style="28" customWidth="1"/>
    <col min="13318" max="13318" width="69.3984375" style="28" customWidth="1"/>
    <col min="13319" max="13319" width="10" style="28" bestFit="1" customWidth="1"/>
    <col min="13320" max="13320" width="14.5" style="28" customWidth="1"/>
    <col min="13321" max="13321" width="11.19921875" style="28" customWidth="1"/>
    <col min="13322" max="13322" width="11.8984375" style="28" customWidth="1"/>
    <col min="13323" max="13569" width="8.8984375" style="28"/>
    <col min="13570" max="13570" width="17.8984375" style="28" customWidth="1"/>
    <col min="13571" max="13571" width="24.8984375" style="28" customWidth="1"/>
    <col min="13572" max="13572" width="28.19921875" style="28" customWidth="1"/>
    <col min="13573" max="13573" width="21" style="28" customWidth="1"/>
    <col min="13574" max="13574" width="69.3984375" style="28" customWidth="1"/>
    <col min="13575" max="13575" width="10" style="28" bestFit="1" customWidth="1"/>
    <col min="13576" max="13576" width="14.5" style="28" customWidth="1"/>
    <col min="13577" max="13577" width="11.19921875" style="28" customWidth="1"/>
    <col min="13578" max="13578" width="11.8984375" style="28" customWidth="1"/>
    <col min="13579" max="13825" width="8.8984375" style="28"/>
    <col min="13826" max="13826" width="17.8984375" style="28" customWidth="1"/>
    <col min="13827" max="13827" width="24.8984375" style="28" customWidth="1"/>
    <col min="13828" max="13828" width="28.19921875" style="28" customWidth="1"/>
    <col min="13829" max="13829" width="21" style="28" customWidth="1"/>
    <col min="13830" max="13830" width="69.3984375" style="28" customWidth="1"/>
    <col min="13831" max="13831" width="10" style="28" bestFit="1" customWidth="1"/>
    <col min="13832" max="13832" width="14.5" style="28" customWidth="1"/>
    <col min="13833" max="13833" width="11.19921875" style="28" customWidth="1"/>
    <col min="13834" max="13834" width="11.8984375" style="28" customWidth="1"/>
    <col min="13835" max="14081" width="8.8984375" style="28"/>
    <col min="14082" max="14082" width="17.8984375" style="28" customWidth="1"/>
    <col min="14083" max="14083" width="24.8984375" style="28" customWidth="1"/>
    <col min="14084" max="14084" width="28.19921875" style="28" customWidth="1"/>
    <col min="14085" max="14085" width="21" style="28" customWidth="1"/>
    <col min="14086" max="14086" width="69.3984375" style="28" customWidth="1"/>
    <col min="14087" max="14087" width="10" style="28" bestFit="1" customWidth="1"/>
    <col min="14088" max="14088" width="14.5" style="28" customWidth="1"/>
    <col min="14089" max="14089" width="11.19921875" style="28" customWidth="1"/>
    <col min="14090" max="14090" width="11.8984375" style="28" customWidth="1"/>
    <col min="14091" max="14337" width="8.8984375" style="28"/>
    <col min="14338" max="14338" width="17.8984375" style="28" customWidth="1"/>
    <col min="14339" max="14339" width="24.8984375" style="28" customWidth="1"/>
    <col min="14340" max="14340" width="28.19921875" style="28" customWidth="1"/>
    <col min="14341" max="14341" width="21" style="28" customWidth="1"/>
    <col min="14342" max="14342" width="69.3984375" style="28" customWidth="1"/>
    <col min="14343" max="14343" width="10" style="28" bestFit="1" customWidth="1"/>
    <col min="14344" max="14344" width="14.5" style="28" customWidth="1"/>
    <col min="14345" max="14345" width="11.19921875" style="28" customWidth="1"/>
    <col min="14346" max="14346" width="11.8984375" style="28" customWidth="1"/>
    <col min="14347" max="14593" width="8.8984375" style="28"/>
    <col min="14594" max="14594" width="17.8984375" style="28" customWidth="1"/>
    <col min="14595" max="14595" width="24.8984375" style="28" customWidth="1"/>
    <col min="14596" max="14596" width="28.19921875" style="28" customWidth="1"/>
    <col min="14597" max="14597" width="21" style="28" customWidth="1"/>
    <col min="14598" max="14598" width="69.3984375" style="28" customWidth="1"/>
    <col min="14599" max="14599" width="10" style="28" bestFit="1" customWidth="1"/>
    <col min="14600" max="14600" width="14.5" style="28" customWidth="1"/>
    <col min="14601" max="14601" width="11.19921875" style="28" customWidth="1"/>
    <col min="14602" max="14602" width="11.8984375" style="28" customWidth="1"/>
    <col min="14603" max="14849" width="8.8984375" style="28"/>
    <col min="14850" max="14850" width="17.8984375" style="28" customWidth="1"/>
    <col min="14851" max="14851" width="24.8984375" style="28" customWidth="1"/>
    <col min="14852" max="14852" width="28.19921875" style="28" customWidth="1"/>
    <col min="14853" max="14853" width="21" style="28" customWidth="1"/>
    <col min="14854" max="14854" width="69.3984375" style="28" customWidth="1"/>
    <col min="14855" max="14855" width="10" style="28" bestFit="1" customWidth="1"/>
    <col min="14856" max="14856" width="14.5" style="28" customWidth="1"/>
    <col min="14857" max="14857" width="11.19921875" style="28" customWidth="1"/>
    <col min="14858" max="14858" width="11.8984375" style="28" customWidth="1"/>
    <col min="14859" max="15105" width="8.8984375" style="28"/>
    <col min="15106" max="15106" width="17.8984375" style="28" customWidth="1"/>
    <col min="15107" max="15107" width="24.8984375" style="28" customWidth="1"/>
    <col min="15108" max="15108" width="28.19921875" style="28" customWidth="1"/>
    <col min="15109" max="15109" width="21" style="28" customWidth="1"/>
    <col min="15110" max="15110" width="69.3984375" style="28" customWidth="1"/>
    <col min="15111" max="15111" width="10" style="28" bestFit="1" customWidth="1"/>
    <col min="15112" max="15112" width="14.5" style="28" customWidth="1"/>
    <col min="15113" max="15113" width="11.19921875" style="28" customWidth="1"/>
    <col min="15114" max="15114" width="11.8984375" style="28" customWidth="1"/>
    <col min="15115" max="15361" width="8.8984375" style="28"/>
    <col min="15362" max="15362" width="17.8984375" style="28" customWidth="1"/>
    <col min="15363" max="15363" width="24.8984375" style="28" customWidth="1"/>
    <col min="15364" max="15364" width="28.19921875" style="28" customWidth="1"/>
    <col min="15365" max="15365" width="21" style="28" customWidth="1"/>
    <col min="15366" max="15366" width="69.3984375" style="28" customWidth="1"/>
    <col min="15367" max="15367" width="10" style="28" bestFit="1" customWidth="1"/>
    <col min="15368" max="15368" width="14.5" style="28" customWidth="1"/>
    <col min="15369" max="15369" width="11.19921875" style="28" customWidth="1"/>
    <col min="15370" max="15370" width="11.8984375" style="28" customWidth="1"/>
    <col min="15371" max="15617" width="8.8984375" style="28"/>
    <col min="15618" max="15618" width="17.8984375" style="28" customWidth="1"/>
    <col min="15619" max="15619" width="24.8984375" style="28" customWidth="1"/>
    <col min="15620" max="15620" width="28.19921875" style="28" customWidth="1"/>
    <col min="15621" max="15621" width="21" style="28" customWidth="1"/>
    <col min="15622" max="15622" width="69.3984375" style="28" customWidth="1"/>
    <col min="15623" max="15623" width="10" style="28" bestFit="1" customWidth="1"/>
    <col min="15624" max="15624" width="14.5" style="28" customWidth="1"/>
    <col min="15625" max="15625" width="11.19921875" style="28" customWidth="1"/>
    <col min="15626" max="15626" width="11.8984375" style="28" customWidth="1"/>
    <col min="15627" max="15873" width="8.8984375" style="28"/>
    <col min="15874" max="15874" width="17.8984375" style="28" customWidth="1"/>
    <col min="15875" max="15875" width="24.8984375" style="28" customWidth="1"/>
    <col min="15876" max="15876" width="28.19921875" style="28" customWidth="1"/>
    <col min="15877" max="15877" width="21" style="28" customWidth="1"/>
    <col min="15878" max="15878" width="69.3984375" style="28" customWidth="1"/>
    <col min="15879" max="15879" width="10" style="28" bestFit="1" customWidth="1"/>
    <col min="15880" max="15880" width="14.5" style="28" customWidth="1"/>
    <col min="15881" max="15881" width="11.19921875" style="28" customWidth="1"/>
    <col min="15882" max="15882" width="11.8984375" style="28" customWidth="1"/>
    <col min="15883" max="16129" width="8.8984375" style="28"/>
    <col min="16130" max="16130" width="17.8984375" style="28" customWidth="1"/>
    <col min="16131" max="16131" width="24.8984375" style="28" customWidth="1"/>
    <col min="16132" max="16132" width="28.19921875" style="28" customWidth="1"/>
    <col min="16133" max="16133" width="21" style="28" customWidth="1"/>
    <col min="16134" max="16134" width="69.3984375" style="28" customWidth="1"/>
    <col min="16135" max="16135" width="10" style="28" bestFit="1" customWidth="1"/>
    <col min="16136" max="16136" width="14.5" style="28" customWidth="1"/>
    <col min="16137" max="16137" width="11.19921875" style="28" customWidth="1"/>
    <col min="16138" max="16138" width="11.8984375" style="28" customWidth="1"/>
    <col min="16139" max="16384" width="8.8984375" style="28"/>
  </cols>
  <sheetData>
    <row r="1" spans="1:21" s="5" customFormat="1" ht="13.2">
      <c r="A1" s="42" t="s">
        <v>32</v>
      </c>
      <c r="B1" s="43"/>
      <c r="C1" s="44"/>
      <c r="D1" s="44"/>
      <c r="E1" s="44"/>
      <c r="F1" s="44"/>
      <c r="G1" s="44"/>
      <c r="H1" s="44"/>
      <c r="I1" s="45"/>
      <c r="J1" s="46"/>
      <c r="K1" s="44"/>
      <c r="L1" s="44"/>
      <c r="M1" s="47"/>
      <c r="N1" s="48"/>
      <c r="P1" s="49"/>
    </row>
    <row r="2" spans="1:21" s="5" customFormat="1" ht="13.2">
      <c r="A2" s="42" t="s">
        <v>30</v>
      </c>
      <c r="B2" s="43"/>
      <c r="C2" s="44"/>
      <c r="D2" s="44"/>
      <c r="E2" s="44"/>
      <c r="F2" s="44"/>
      <c r="G2" s="44"/>
      <c r="H2" s="44"/>
      <c r="I2" s="45"/>
      <c r="J2" s="46"/>
      <c r="K2" s="44"/>
      <c r="L2" s="44"/>
      <c r="M2" s="47"/>
      <c r="N2" s="48"/>
      <c r="P2" s="49"/>
    </row>
    <row r="3" spans="1:21" s="6" customFormat="1" ht="24.6">
      <c r="A3" s="161" t="s">
        <v>31</v>
      </c>
      <c r="B3" s="161"/>
      <c r="C3" s="161"/>
      <c r="D3" s="161"/>
      <c r="E3" s="161"/>
      <c r="F3" s="161"/>
      <c r="G3" s="161"/>
      <c r="H3" s="161"/>
      <c r="I3" s="161"/>
      <c r="J3" s="161"/>
      <c r="K3" s="50"/>
      <c r="L3" s="50"/>
      <c r="M3" s="50"/>
      <c r="N3" s="50"/>
      <c r="O3" s="50"/>
      <c r="P3" s="50"/>
    </row>
    <row r="4" spans="1:21" s="6" customFormat="1" ht="13.8">
      <c r="A4" s="51" t="s">
        <v>3</v>
      </c>
      <c r="B4" s="52" t="s">
        <v>4</v>
      </c>
      <c r="C4" s="53"/>
      <c r="D4" s="53"/>
      <c r="E4" s="53"/>
      <c r="F4" s="53"/>
      <c r="G4" s="53"/>
      <c r="H4" s="10" t="s">
        <v>5</v>
      </c>
      <c r="I4" s="11" t="s">
        <v>817</v>
      </c>
      <c r="J4" s="54"/>
      <c r="P4" s="55"/>
    </row>
    <row r="5" spans="1:21" s="6" customFormat="1" ht="13.8">
      <c r="A5" s="51"/>
      <c r="B5" s="52" t="s">
        <v>6</v>
      </c>
      <c r="C5" s="53"/>
      <c r="D5" s="53"/>
      <c r="E5" s="53"/>
      <c r="F5" s="53"/>
      <c r="G5" s="53"/>
      <c r="H5" s="10" t="s">
        <v>7</v>
      </c>
      <c r="I5" s="13" t="s">
        <v>709</v>
      </c>
      <c r="J5" s="54"/>
      <c r="P5" s="55"/>
    </row>
    <row r="6" spans="1:21" s="6" customFormat="1" ht="69">
      <c r="A6" s="51"/>
      <c r="B6" s="52" t="s">
        <v>33</v>
      </c>
      <c r="C6" s="53"/>
      <c r="D6" s="53"/>
      <c r="E6" s="53"/>
      <c r="F6" s="53"/>
      <c r="G6" s="53"/>
      <c r="H6" s="10" t="s">
        <v>9</v>
      </c>
      <c r="I6" s="11" t="str">
        <f>B16</f>
        <v>111123051000016-1.1
111123051000016-2.1
111123051000016-3.1
111123051000016-4.1
111123051000016-5.1</v>
      </c>
      <c r="J6" s="54"/>
      <c r="P6" s="55"/>
    </row>
    <row r="7" spans="1:21" s="6" customFormat="1" ht="13.8">
      <c r="A7" s="51"/>
      <c r="B7" s="52" t="s">
        <v>20</v>
      </c>
      <c r="C7" s="56"/>
      <c r="D7" s="56"/>
      <c r="E7" s="56"/>
      <c r="F7" s="56"/>
      <c r="G7" s="53"/>
      <c r="H7" s="10" t="s">
        <v>11</v>
      </c>
      <c r="I7" s="15" t="s">
        <v>47</v>
      </c>
      <c r="J7" s="54"/>
      <c r="P7" s="55"/>
    </row>
    <row r="8" spans="1:21" s="6" customFormat="1" ht="13.8">
      <c r="A8" s="57"/>
      <c r="C8" s="53"/>
      <c r="D8" s="53"/>
      <c r="E8" s="53"/>
      <c r="F8" s="53"/>
      <c r="G8" s="53"/>
      <c r="H8" s="10" t="s">
        <v>12</v>
      </c>
      <c r="I8" s="15" t="s">
        <v>49</v>
      </c>
      <c r="J8" s="54"/>
      <c r="P8" s="55"/>
    </row>
    <row r="9" spans="1:21" s="6" customFormat="1" ht="13.8">
      <c r="A9" s="51" t="s">
        <v>13</v>
      </c>
      <c r="B9" s="52" t="s">
        <v>4</v>
      </c>
      <c r="C9" s="53"/>
      <c r="D9" s="53"/>
      <c r="E9" s="53"/>
      <c r="F9" s="53"/>
      <c r="G9" s="58"/>
      <c r="H9" s="10" t="s">
        <v>14</v>
      </c>
      <c r="I9" s="18" t="s">
        <v>45</v>
      </c>
      <c r="J9" s="54"/>
      <c r="P9" s="55"/>
    </row>
    <row r="10" spans="1:21" s="6" customFormat="1" ht="13.8">
      <c r="A10" s="51"/>
      <c r="B10" s="52" t="s">
        <v>6</v>
      </c>
      <c r="C10" s="53"/>
      <c r="D10" s="53"/>
      <c r="E10" s="53"/>
      <c r="F10" s="53"/>
      <c r="G10" s="53"/>
      <c r="H10" s="10" t="s">
        <v>15</v>
      </c>
      <c r="I10" s="77" t="s">
        <v>46</v>
      </c>
      <c r="J10" s="54"/>
      <c r="P10" s="55"/>
    </row>
    <row r="11" spans="1:21" s="6" customFormat="1" ht="13.8">
      <c r="A11" s="60"/>
      <c r="B11" s="52" t="s">
        <v>33</v>
      </c>
      <c r="C11" s="58"/>
      <c r="D11" s="58"/>
      <c r="E11" s="58"/>
      <c r="F11" s="58"/>
      <c r="G11" s="58"/>
      <c r="H11" s="10" t="s">
        <v>16</v>
      </c>
      <c r="I11" s="78" t="s">
        <v>48</v>
      </c>
      <c r="J11" s="54"/>
      <c r="P11" s="55"/>
    </row>
    <row r="12" spans="1:21" s="6" customFormat="1" ht="13.8">
      <c r="B12" s="52" t="s">
        <v>20</v>
      </c>
      <c r="C12" s="61"/>
      <c r="D12" s="61"/>
      <c r="E12" s="61"/>
      <c r="F12" s="61"/>
      <c r="G12" s="61"/>
      <c r="H12" s="59"/>
      <c r="J12" s="54"/>
      <c r="P12" s="55"/>
    </row>
    <row r="13" spans="1:21" s="22" customFormat="1" ht="15.6">
      <c r="A13" s="21"/>
      <c r="C13" s="23"/>
      <c r="D13" s="23"/>
      <c r="E13" s="23"/>
      <c r="F13" s="24"/>
      <c r="G13" s="24"/>
      <c r="H13" s="62"/>
      <c r="I13" s="63"/>
      <c r="J13" s="64"/>
    </row>
    <row r="14" spans="1:21">
      <c r="A14" s="25"/>
      <c r="B14" s="25"/>
      <c r="C14" s="26"/>
      <c r="D14" s="26"/>
      <c r="E14" s="26"/>
      <c r="F14" s="26"/>
      <c r="G14" s="27"/>
      <c r="H14" s="65"/>
      <c r="I14" s="66"/>
      <c r="J14" s="67"/>
    </row>
    <row r="15" spans="1:21" s="36" customFormat="1" ht="15.6">
      <c r="A15" s="29" t="s">
        <v>34</v>
      </c>
      <c r="B15" s="30" t="s">
        <v>35</v>
      </c>
      <c r="C15" s="31" t="s">
        <v>44</v>
      </c>
      <c r="D15" s="32" t="s">
        <v>36</v>
      </c>
      <c r="E15" s="34" t="s">
        <v>37</v>
      </c>
      <c r="F15" s="34" t="s">
        <v>19</v>
      </c>
      <c r="G15" s="68" t="s">
        <v>38</v>
      </c>
      <c r="H15" s="69" t="s">
        <v>39</v>
      </c>
      <c r="I15" s="70" t="s">
        <v>40</v>
      </c>
      <c r="J15" s="81" t="s">
        <v>67</v>
      </c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</row>
    <row r="16" spans="1:21" s="36" customFormat="1" ht="15.6">
      <c r="A16" s="159" t="s">
        <v>701</v>
      </c>
      <c r="B16" s="156" t="s">
        <v>700</v>
      </c>
      <c r="C16" s="130" t="s">
        <v>99</v>
      </c>
      <c r="D16" s="130">
        <v>6000</v>
      </c>
      <c r="E16" s="131" t="s">
        <v>174</v>
      </c>
      <c r="F16" s="131" t="s">
        <v>695</v>
      </c>
      <c r="G16" s="132">
        <v>3.4200000000000001E-2</v>
      </c>
      <c r="H16" s="160">
        <v>80</v>
      </c>
      <c r="I16" s="160">
        <v>0.57599999999999996</v>
      </c>
      <c r="J16" s="131" t="e">
        <v>#N/A</v>
      </c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</row>
    <row r="17" spans="1:21" s="36" customFormat="1" ht="15.6">
      <c r="A17" s="159"/>
      <c r="B17" s="157"/>
      <c r="C17" s="130" t="s">
        <v>202</v>
      </c>
      <c r="D17" s="130">
        <v>10000</v>
      </c>
      <c r="E17" s="131" t="s">
        <v>444</v>
      </c>
      <c r="F17" s="131" t="s">
        <v>695</v>
      </c>
      <c r="G17" s="132">
        <v>5.4000000000000003E-3</v>
      </c>
      <c r="H17" s="160"/>
      <c r="I17" s="160"/>
      <c r="J17" s="131" t="s">
        <v>441</v>
      </c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</row>
    <row r="18" spans="1:21" s="36" customFormat="1" ht="15.6">
      <c r="A18" s="159"/>
      <c r="B18" s="157"/>
      <c r="C18" s="130" t="s">
        <v>203</v>
      </c>
      <c r="D18" s="130">
        <v>50000</v>
      </c>
      <c r="E18" s="131" t="s">
        <v>445</v>
      </c>
      <c r="F18" s="131" t="s">
        <v>695</v>
      </c>
      <c r="G18" s="132">
        <v>2.7E-2</v>
      </c>
      <c r="H18" s="160"/>
      <c r="I18" s="160"/>
      <c r="J18" s="131" t="s">
        <v>407</v>
      </c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</row>
    <row r="19" spans="1:21" s="36" customFormat="1" ht="15.6">
      <c r="A19" s="159"/>
      <c r="B19" s="157"/>
      <c r="C19" s="130" t="s">
        <v>254</v>
      </c>
      <c r="D19" s="130">
        <v>20000</v>
      </c>
      <c r="E19" s="131" t="s">
        <v>496</v>
      </c>
      <c r="F19" s="131" t="s">
        <v>695</v>
      </c>
      <c r="G19" s="132">
        <v>1.0800000000000001E-2</v>
      </c>
      <c r="H19" s="160"/>
      <c r="I19" s="160"/>
      <c r="J19" s="131" t="s">
        <v>441</v>
      </c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</row>
    <row r="20" spans="1:21" s="36" customFormat="1" ht="15.6">
      <c r="A20" s="159"/>
      <c r="B20" s="157"/>
      <c r="C20" s="130" t="s">
        <v>296</v>
      </c>
      <c r="D20" s="130">
        <v>20000</v>
      </c>
      <c r="E20" s="131" t="s">
        <v>449</v>
      </c>
      <c r="F20" s="131" t="s">
        <v>695</v>
      </c>
      <c r="G20" s="132">
        <v>1.0800000000000001E-2</v>
      </c>
      <c r="H20" s="160"/>
      <c r="I20" s="160"/>
      <c r="J20" s="131" t="s">
        <v>407</v>
      </c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</row>
    <row r="21" spans="1:21" s="36" customFormat="1" ht="15.6">
      <c r="A21" s="159"/>
      <c r="B21" s="157"/>
      <c r="C21" s="130" t="s">
        <v>275</v>
      </c>
      <c r="D21" s="130">
        <v>20000</v>
      </c>
      <c r="E21" s="131" t="s">
        <v>517</v>
      </c>
      <c r="F21" s="131" t="s">
        <v>695</v>
      </c>
      <c r="G21" s="132">
        <v>0.04</v>
      </c>
      <c r="H21" s="160"/>
      <c r="I21" s="160"/>
      <c r="J21" s="131" t="s">
        <v>407</v>
      </c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</row>
    <row r="22" spans="1:21" s="36" customFormat="1" ht="15.6">
      <c r="A22" s="159"/>
      <c r="B22" s="157"/>
      <c r="C22" s="130" t="s">
        <v>276</v>
      </c>
      <c r="D22" s="130">
        <v>10000</v>
      </c>
      <c r="E22" s="131" t="s">
        <v>518</v>
      </c>
      <c r="F22" s="131" t="s">
        <v>695</v>
      </c>
      <c r="G22" s="132">
        <v>0.02</v>
      </c>
      <c r="H22" s="160"/>
      <c r="I22" s="160"/>
      <c r="J22" s="131" t="s">
        <v>436</v>
      </c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</row>
    <row r="23" spans="1:21" s="36" customFormat="1" ht="15.6">
      <c r="A23" s="159"/>
      <c r="B23" s="157"/>
      <c r="C23" s="130" t="s">
        <v>337</v>
      </c>
      <c r="D23" s="130">
        <v>60000</v>
      </c>
      <c r="E23" s="131" t="s">
        <v>593</v>
      </c>
      <c r="F23" s="131" t="s">
        <v>695</v>
      </c>
      <c r="G23" s="132">
        <v>8.4000000000000005E-2</v>
      </c>
      <c r="H23" s="160"/>
      <c r="I23" s="160"/>
      <c r="J23" s="131" t="s">
        <v>407</v>
      </c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</row>
    <row r="24" spans="1:21" s="36" customFormat="1" ht="15.6">
      <c r="A24" s="159"/>
      <c r="B24" s="157"/>
      <c r="C24" s="130" t="s">
        <v>74</v>
      </c>
      <c r="D24" s="130">
        <v>3000</v>
      </c>
      <c r="E24" s="131" t="s">
        <v>109</v>
      </c>
      <c r="F24" s="131" t="s">
        <v>695</v>
      </c>
      <c r="G24" s="132">
        <v>4.8000000000000001E-2</v>
      </c>
      <c r="H24" s="160"/>
      <c r="I24" s="160"/>
      <c r="J24" s="131" t="s">
        <v>103</v>
      </c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</row>
    <row r="25" spans="1:21" s="36" customFormat="1" ht="15.6">
      <c r="A25" s="159"/>
      <c r="B25" s="157"/>
      <c r="C25" s="130" t="s">
        <v>176</v>
      </c>
      <c r="D25" s="130">
        <v>6000</v>
      </c>
      <c r="E25" s="131" t="s">
        <v>386</v>
      </c>
      <c r="F25" s="131" t="s">
        <v>695</v>
      </c>
      <c r="G25" s="132">
        <v>3.4019999999999995E-2</v>
      </c>
      <c r="H25" s="160"/>
      <c r="I25" s="160"/>
      <c r="J25" s="131" t="s">
        <v>103</v>
      </c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</row>
    <row r="26" spans="1:21" s="36" customFormat="1" ht="15.6">
      <c r="A26" s="159"/>
      <c r="B26" s="157"/>
      <c r="C26" s="130" t="s">
        <v>175</v>
      </c>
      <c r="D26" s="130">
        <v>6000</v>
      </c>
      <c r="E26" s="131" t="s">
        <v>385</v>
      </c>
      <c r="F26" s="131" t="s">
        <v>695</v>
      </c>
      <c r="G26" s="132">
        <v>5.1000000000000004E-2</v>
      </c>
      <c r="H26" s="160"/>
      <c r="I26" s="160"/>
      <c r="J26" s="131" t="s">
        <v>103</v>
      </c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</row>
    <row r="27" spans="1:21" s="36" customFormat="1" ht="15.6">
      <c r="A27" s="159"/>
      <c r="B27" s="157"/>
      <c r="C27" s="130" t="s">
        <v>94</v>
      </c>
      <c r="D27" s="130">
        <v>6000</v>
      </c>
      <c r="E27" s="131" t="s">
        <v>170</v>
      </c>
      <c r="F27" s="131" t="s">
        <v>695</v>
      </c>
      <c r="G27" s="132">
        <v>3.2339999999999994E-2</v>
      </c>
      <c r="H27" s="160"/>
      <c r="I27" s="160"/>
      <c r="J27" s="131" t="s">
        <v>103</v>
      </c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</row>
    <row r="28" spans="1:21" s="36" customFormat="1" ht="15.6">
      <c r="A28" s="159"/>
      <c r="B28" s="157"/>
      <c r="C28" s="130" t="s">
        <v>301</v>
      </c>
      <c r="D28" s="130">
        <v>6000</v>
      </c>
      <c r="E28" s="131" t="s">
        <v>544</v>
      </c>
      <c r="F28" s="131" t="s">
        <v>696</v>
      </c>
      <c r="G28" s="132">
        <v>0.42000000000000004</v>
      </c>
      <c r="H28" s="160"/>
      <c r="I28" s="160"/>
      <c r="J28" s="131" t="s">
        <v>103</v>
      </c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</row>
    <row r="29" spans="1:21" s="36" customFormat="1" ht="15.6">
      <c r="A29" s="159"/>
      <c r="B29" s="157"/>
      <c r="C29" s="130" t="s">
        <v>186</v>
      </c>
      <c r="D29" s="130">
        <v>2000</v>
      </c>
      <c r="E29" s="131" t="s">
        <v>411</v>
      </c>
      <c r="F29" s="131" t="s">
        <v>695</v>
      </c>
      <c r="G29" s="132">
        <v>1.5396000000000001</v>
      </c>
      <c r="H29" s="160"/>
      <c r="I29" s="160"/>
      <c r="J29" s="131" t="s">
        <v>407</v>
      </c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</row>
    <row r="30" spans="1:21" s="36" customFormat="1" ht="15.6">
      <c r="A30" s="159"/>
      <c r="B30" s="157"/>
      <c r="C30" s="130" t="s">
        <v>376</v>
      </c>
      <c r="D30" s="130">
        <v>5000</v>
      </c>
      <c r="E30" s="131" t="s">
        <v>669</v>
      </c>
      <c r="F30" s="131" t="s">
        <v>695</v>
      </c>
      <c r="G30" s="132">
        <v>1.01</v>
      </c>
      <c r="H30" s="160"/>
      <c r="I30" s="160"/>
      <c r="J30" s="131" t="s">
        <v>670</v>
      </c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</row>
    <row r="31" spans="1:21" s="36" customFormat="1" ht="15.6">
      <c r="A31" s="159"/>
      <c r="B31" s="157"/>
      <c r="C31" s="130" t="s">
        <v>373</v>
      </c>
      <c r="D31" s="130">
        <v>3000</v>
      </c>
      <c r="E31" s="131" t="s">
        <v>657</v>
      </c>
      <c r="F31" s="131" t="s">
        <v>695</v>
      </c>
      <c r="G31" s="132">
        <v>0.90900000000000003</v>
      </c>
      <c r="H31" s="160"/>
      <c r="I31" s="160"/>
      <c r="J31" s="131" t="s">
        <v>658</v>
      </c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</row>
    <row r="32" spans="1:21" s="36" customFormat="1" ht="15.6">
      <c r="A32" s="159"/>
      <c r="B32" s="157"/>
      <c r="C32" s="130" t="s">
        <v>69</v>
      </c>
      <c r="D32" s="130">
        <v>2400</v>
      </c>
      <c r="E32" s="131" t="s">
        <v>102</v>
      </c>
      <c r="F32" s="131" t="s">
        <v>695</v>
      </c>
      <c r="G32" s="132">
        <v>0.35383895999999998</v>
      </c>
      <c r="H32" s="160"/>
      <c r="I32" s="160"/>
      <c r="J32" s="131" t="s">
        <v>103</v>
      </c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</row>
    <row r="33" spans="1:21" s="36" customFormat="1" ht="15.6">
      <c r="A33" s="159"/>
      <c r="B33" s="157"/>
      <c r="C33" s="130" t="s">
        <v>79</v>
      </c>
      <c r="D33" s="130">
        <v>3000</v>
      </c>
      <c r="E33" s="131" t="s">
        <v>126</v>
      </c>
      <c r="F33" s="131" t="s">
        <v>695</v>
      </c>
      <c r="G33" s="132">
        <v>1.08</v>
      </c>
      <c r="H33" s="160"/>
      <c r="I33" s="160"/>
      <c r="J33" s="131" t="s">
        <v>103</v>
      </c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</row>
    <row r="34" spans="1:21" s="36" customFormat="1" ht="15.6">
      <c r="A34" s="159"/>
      <c r="B34" s="157"/>
      <c r="C34" s="130" t="s">
        <v>303</v>
      </c>
      <c r="D34" s="130">
        <v>3000</v>
      </c>
      <c r="E34" s="131" t="s">
        <v>550</v>
      </c>
      <c r="F34" s="131" t="s">
        <v>695</v>
      </c>
      <c r="G34" s="132">
        <v>0.69</v>
      </c>
      <c r="H34" s="160"/>
      <c r="I34" s="160"/>
      <c r="J34" s="131" t="s">
        <v>103</v>
      </c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</row>
    <row r="35" spans="1:21" s="36" customFormat="1" ht="15.6">
      <c r="A35" s="159"/>
      <c r="B35" s="157"/>
      <c r="C35" s="130" t="s">
        <v>183</v>
      </c>
      <c r="D35" s="130">
        <v>3000</v>
      </c>
      <c r="E35" s="131" t="s">
        <v>406</v>
      </c>
      <c r="F35" s="131" t="s">
        <v>695</v>
      </c>
      <c r="G35" s="132">
        <v>2.3094000000000001</v>
      </c>
      <c r="H35" s="160"/>
      <c r="I35" s="160"/>
      <c r="J35" s="131" t="s">
        <v>407</v>
      </c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</row>
    <row r="36" spans="1:21" s="36" customFormat="1" ht="15.6">
      <c r="A36" s="159"/>
      <c r="B36" s="157"/>
      <c r="C36" s="130" t="s">
        <v>187</v>
      </c>
      <c r="D36" s="130">
        <v>2000</v>
      </c>
      <c r="E36" s="131" t="s">
        <v>412</v>
      </c>
      <c r="F36" s="131" t="s">
        <v>695</v>
      </c>
      <c r="G36" s="132">
        <v>1.5394000000000001</v>
      </c>
      <c r="H36" s="160"/>
      <c r="I36" s="160"/>
      <c r="J36" s="131" t="s">
        <v>407</v>
      </c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</row>
    <row r="37" spans="1:21" s="36" customFormat="1" ht="15.6">
      <c r="A37" s="159"/>
      <c r="B37" s="157"/>
      <c r="C37" s="130" t="s">
        <v>365</v>
      </c>
      <c r="D37" s="130">
        <v>2000</v>
      </c>
      <c r="E37" s="131" t="s">
        <v>641</v>
      </c>
      <c r="F37" s="131" t="s">
        <v>695</v>
      </c>
      <c r="G37" s="132">
        <v>0.214</v>
      </c>
      <c r="H37" s="160"/>
      <c r="I37" s="160"/>
      <c r="J37" s="131" t="s">
        <v>627</v>
      </c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</row>
    <row r="38" spans="1:21" s="36" customFormat="1" ht="15.6">
      <c r="A38" s="159"/>
      <c r="B38" s="157"/>
      <c r="C38" s="130" t="s">
        <v>70</v>
      </c>
      <c r="D38" s="130">
        <v>6000</v>
      </c>
      <c r="E38" s="131" t="s">
        <v>106</v>
      </c>
      <c r="F38" s="131" t="s">
        <v>695</v>
      </c>
      <c r="G38" s="132">
        <v>1.0019999999999999E-2</v>
      </c>
      <c r="H38" s="160"/>
      <c r="I38" s="160"/>
      <c r="J38" s="131" t="s">
        <v>103</v>
      </c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</row>
    <row r="39" spans="1:21" s="36" customFormat="1" ht="15.6">
      <c r="A39" s="159"/>
      <c r="B39" s="157"/>
      <c r="C39" s="130" t="s">
        <v>185</v>
      </c>
      <c r="D39" s="130">
        <v>4000</v>
      </c>
      <c r="E39" s="131" t="s">
        <v>410</v>
      </c>
      <c r="F39" s="131" t="s">
        <v>695</v>
      </c>
      <c r="G39" s="132">
        <v>4.8440000000000003</v>
      </c>
      <c r="H39" s="160"/>
      <c r="I39" s="160"/>
      <c r="J39" s="131" t="s">
        <v>407</v>
      </c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</row>
    <row r="40" spans="1:21" s="36" customFormat="1" ht="15.6">
      <c r="A40" s="159"/>
      <c r="B40" s="157"/>
      <c r="C40" s="130" t="s">
        <v>364</v>
      </c>
      <c r="D40" s="130">
        <v>3500</v>
      </c>
      <c r="E40" s="131" t="s">
        <v>639</v>
      </c>
      <c r="F40" s="131" t="s">
        <v>695</v>
      </c>
      <c r="G40" s="132">
        <v>0.10150000000000001</v>
      </c>
      <c r="H40" s="160"/>
      <c r="I40" s="160"/>
      <c r="J40" s="131" t="s">
        <v>627</v>
      </c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</row>
    <row r="41" spans="1:21" s="36" customFormat="1" ht="15.6">
      <c r="A41" s="159"/>
      <c r="B41" s="157"/>
      <c r="C41" s="130" t="s">
        <v>83</v>
      </c>
      <c r="D41" s="130">
        <v>2000</v>
      </c>
      <c r="E41" s="131" t="s">
        <v>141</v>
      </c>
      <c r="F41" s="131" t="s">
        <v>697</v>
      </c>
      <c r="G41" s="132">
        <v>6.0000000000000001E-3</v>
      </c>
      <c r="H41" s="160"/>
      <c r="I41" s="160"/>
      <c r="J41" s="131" t="s">
        <v>103</v>
      </c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</row>
    <row r="42" spans="1:21" s="36" customFormat="1" ht="15.6">
      <c r="A42" s="159"/>
      <c r="B42" s="157"/>
      <c r="C42" s="130" t="s">
        <v>86</v>
      </c>
      <c r="D42" s="130">
        <v>2000</v>
      </c>
      <c r="E42" s="131" t="s">
        <v>147</v>
      </c>
      <c r="F42" s="131" t="s">
        <v>698</v>
      </c>
      <c r="G42" s="132">
        <v>2.4E-2</v>
      </c>
      <c r="H42" s="160"/>
      <c r="I42" s="160"/>
      <c r="J42" s="131" t="s">
        <v>103</v>
      </c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</row>
    <row r="43" spans="1:21" s="36" customFormat="1" ht="15.6">
      <c r="A43" s="159"/>
      <c r="B43" s="157"/>
      <c r="C43" s="130" t="s">
        <v>268</v>
      </c>
      <c r="D43" s="130">
        <v>10000</v>
      </c>
      <c r="E43" s="131" t="s">
        <v>510</v>
      </c>
      <c r="F43" s="131" t="s">
        <v>695</v>
      </c>
      <c r="G43" s="132">
        <v>5.4000000000000003E-3</v>
      </c>
      <c r="H43" s="160"/>
      <c r="I43" s="160"/>
      <c r="J43" s="131" t="s">
        <v>441</v>
      </c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</row>
    <row r="44" spans="1:21" s="36" customFormat="1" ht="15.6">
      <c r="A44" s="159"/>
      <c r="B44" s="157"/>
      <c r="C44" s="130" t="s">
        <v>255</v>
      </c>
      <c r="D44" s="130">
        <v>10000</v>
      </c>
      <c r="E44" s="131" t="s">
        <v>497</v>
      </c>
      <c r="F44" s="131" t="s">
        <v>695</v>
      </c>
      <c r="G44" s="132">
        <v>5.4000000000000003E-3</v>
      </c>
      <c r="H44" s="160"/>
      <c r="I44" s="160"/>
      <c r="J44" s="131" t="s">
        <v>407</v>
      </c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</row>
    <row r="45" spans="1:21" s="36" customFormat="1" ht="15.6">
      <c r="A45" s="159"/>
      <c r="B45" s="157"/>
      <c r="C45" s="130" t="s">
        <v>286</v>
      </c>
      <c r="D45" s="130">
        <v>2000</v>
      </c>
      <c r="E45" s="131" t="s">
        <v>528</v>
      </c>
      <c r="F45" s="131" t="s">
        <v>695</v>
      </c>
      <c r="G45" s="132">
        <v>4.0000000000000001E-3</v>
      </c>
      <c r="H45" s="160"/>
      <c r="I45" s="160"/>
      <c r="J45" s="131" t="s">
        <v>430</v>
      </c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</row>
    <row r="46" spans="1:21" s="36" customFormat="1" ht="15.6">
      <c r="A46" s="159"/>
      <c r="B46" s="157"/>
      <c r="C46" s="130" t="s">
        <v>313</v>
      </c>
      <c r="D46" s="130">
        <v>15000</v>
      </c>
      <c r="E46" s="131" t="s">
        <v>569</v>
      </c>
      <c r="F46" s="131" t="s">
        <v>695</v>
      </c>
      <c r="G46" s="132">
        <v>4.4999999999999997E-3</v>
      </c>
      <c r="H46" s="160"/>
      <c r="I46" s="160"/>
      <c r="J46" s="131" t="s">
        <v>558</v>
      </c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</row>
    <row r="47" spans="1:21" s="36" customFormat="1" ht="15.6">
      <c r="A47" s="159"/>
      <c r="B47" s="157"/>
      <c r="C47" s="130" t="s">
        <v>334</v>
      </c>
      <c r="D47" s="130">
        <v>10000</v>
      </c>
      <c r="E47" s="131" t="s">
        <v>590</v>
      </c>
      <c r="F47" s="131" t="s">
        <v>695</v>
      </c>
      <c r="G47" s="132">
        <v>1.4E-2</v>
      </c>
      <c r="H47" s="160"/>
      <c r="I47" s="160"/>
      <c r="J47" s="131" t="s">
        <v>436</v>
      </c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</row>
    <row r="48" spans="1:21" s="36" customFormat="1" ht="15.6">
      <c r="A48" s="159"/>
      <c r="B48" s="157"/>
      <c r="C48" s="130" t="s">
        <v>329</v>
      </c>
      <c r="D48" s="130">
        <v>10000</v>
      </c>
      <c r="E48" s="131" t="s">
        <v>585</v>
      </c>
      <c r="F48" s="131" t="s">
        <v>695</v>
      </c>
      <c r="G48" s="132">
        <v>1.4E-2</v>
      </c>
      <c r="H48" s="160"/>
      <c r="I48" s="160"/>
      <c r="J48" s="131" t="s">
        <v>436</v>
      </c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</row>
    <row r="49" spans="1:21" s="36" customFormat="1" ht="15.6">
      <c r="A49" s="159"/>
      <c r="B49" s="157"/>
      <c r="C49" s="130" t="s">
        <v>314</v>
      </c>
      <c r="D49" s="130">
        <v>10000</v>
      </c>
      <c r="E49" s="131" t="s">
        <v>570</v>
      </c>
      <c r="F49" s="131" t="s">
        <v>695</v>
      </c>
      <c r="G49" s="132">
        <v>1.4E-2</v>
      </c>
      <c r="H49" s="160"/>
      <c r="I49" s="160"/>
      <c r="J49" s="131" t="s">
        <v>138</v>
      </c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</row>
    <row r="50" spans="1:21" s="36" customFormat="1" ht="15.6">
      <c r="A50" s="159"/>
      <c r="B50" s="157"/>
      <c r="C50" s="130" t="s">
        <v>330</v>
      </c>
      <c r="D50" s="130">
        <v>10000</v>
      </c>
      <c r="E50" s="131" t="s">
        <v>586</v>
      </c>
      <c r="F50" s="131" t="s">
        <v>695</v>
      </c>
      <c r="G50" s="132">
        <v>1.4E-2</v>
      </c>
      <c r="H50" s="160"/>
      <c r="I50" s="160"/>
      <c r="J50" s="131" t="s">
        <v>558</v>
      </c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</row>
    <row r="51" spans="1:21" s="36" customFormat="1" ht="15.6">
      <c r="A51" s="159"/>
      <c r="B51" s="157"/>
      <c r="C51" s="130" t="s">
        <v>351</v>
      </c>
      <c r="D51" s="130">
        <v>4000</v>
      </c>
      <c r="E51" s="131" t="s">
        <v>607</v>
      </c>
      <c r="F51" s="131" t="s">
        <v>695</v>
      </c>
      <c r="G51" s="132">
        <v>2.4E-2</v>
      </c>
      <c r="H51" s="160"/>
      <c r="I51" s="160"/>
      <c r="J51" s="131" t="s">
        <v>436</v>
      </c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</row>
    <row r="52" spans="1:21" s="36" customFormat="1" ht="15.6">
      <c r="A52" s="159"/>
      <c r="B52" s="157"/>
      <c r="C52" s="130" t="s">
        <v>184</v>
      </c>
      <c r="D52" s="130">
        <v>1000</v>
      </c>
      <c r="E52" s="131" t="s">
        <v>409</v>
      </c>
      <c r="F52" s="131" t="s">
        <v>695</v>
      </c>
      <c r="G52" s="132">
        <v>0.76980000000000004</v>
      </c>
      <c r="H52" s="160"/>
      <c r="I52" s="160"/>
      <c r="J52" s="131" t="s">
        <v>407</v>
      </c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</row>
    <row r="53" spans="1:21" s="36" customFormat="1" ht="15.6">
      <c r="A53" s="159"/>
      <c r="B53" s="157"/>
      <c r="C53" s="130" t="s">
        <v>180</v>
      </c>
      <c r="D53" s="130">
        <v>400</v>
      </c>
      <c r="E53" s="131" t="s">
        <v>398</v>
      </c>
      <c r="F53" s="131" t="s">
        <v>695</v>
      </c>
      <c r="G53" s="132">
        <v>25.7</v>
      </c>
      <c r="H53" s="160"/>
      <c r="I53" s="160"/>
      <c r="J53" s="131" t="s">
        <v>103</v>
      </c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</row>
    <row r="54" spans="1:21" s="36" customFormat="1" ht="15.6">
      <c r="A54" s="159" t="s">
        <v>702</v>
      </c>
      <c r="B54" s="157"/>
      <c r="C54" s="130" t="s">
        <v>313</v>
      </c>
      <c r="D54" s="130">
        <v>30000</v>
      </c>
      <c r="E54" s="131" t="s">
        <v>569</v>
      </c>
      <c r="F54" s="131" t="s">
        <v>695</v>
      </c>
      <c r="G54" s="132">
        <v>8.9999999999999993E-3</v>
      </c>
      <c r="H54" s="160">
        <v>61</v>
      </c>
      <c r="I54" s="160">
        <v>0.57599999999999996</v>
      </c>
      <c r="J54" s="131" t="s">
        <v>558</v>
      </c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</row>
    <row r="55" spans="1:21" s="36" customFormat="1" ht="15.6">
      <c r="A55" s="159"/>
      <c r="B55" s="157"/>
      <c r="C55" s="130" t="s">
        <v>180</v>
      </c>
      <c r="D55" s="130">
        <v>400</v>
      </c>
      <c r="E55" s="131" t="s">
        <v>398</v>
      </c>
      <c r="F55" s="131" t="s">
        <v>695</v>
      </c>
      <c r="G55" s="132">
        <v>25.7</v>
      </c>
      <c r="H55" s="160"/>
      <c r="I55" s="160"/>
      <c r="J55" s="131" t="s">
        <v>103</v>
      </c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</row>
    <row r="56" spans="1:21" s="36" customFormat="1" ht="15.6">
      <c r="A56" s="159"/>
      <c r="B56" s="157"/>
      <c r="C56" s="130" t="s">
        <v>95</v>
      </c>
      <c r="D56" s="130">
        <v>3000</v>
      </c>
      <c r="E56" s="131" t="s">
        <v>171</v>
      </c>
      <c r="F56" s="131" t="s">
        <v>695</v>
      </c>
      <c r="G56" s="132">
        <v>1.7100000000000001E-2</v>
      </c>
      <c r="H56" s="160"/>
      <c r="I56" s="160"/>
      <c r="J56" s="131" t="s">
        <v>103</v>
      </c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</row>
    <row r="57" spans="1:21" s="36" customFormat="1" ht="15.6">
      <c r="A57" s="159"/>
      <c r="B57" s="157"/>
      <c r="C57" s="130" t="s">
        <v>177</v>
      </c>
      <c r="D57" s="130">
        <v>3000</v>
      </c>
      <c r="E57" s="131" t="s">
        <v>389</v>
      </c>
      <c r="F57" s="131" t="s">
        <v>695</v>
      </c>
      <c r="G57" s="132">
        <v>4.8000000000000001E-2</v>
      </c>
      <c r="H57" s="160"/>
      <c r="I57" s="160"/>
      <c r="J57" s="131" t="s">
        <v>103</v>
      </c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</row>
    <row r="58" spans="1:21" s="36" customFormat="1" ht="15.6">
      <c r="A58" s="159"/>
      <c r="B58" s="157"/>
      <c r="C58" s="130" t="s">
        <v>197</v>
      </c>
      <c r="D58" s="130">
        <v>13412</v>
      </c>
      <c r="E58" s="131" t="s">
        <v>437</v>
      </c>
      <c r="F58" s="131" t="s">
        <v>695</v>
      </c>
      <c r="G58" s="132">
        <v>2.0520360000000001E-3</v>
      </c>
      <c r="H58" s="160"/>
      <c r="I58" s="160"/>
      <c r="J58" s="131" t="s">
        <v>430</v>
      </c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</row>
    <row r="59" spans="1:21" s="36" customFormat="1" ht="15.6">
      <c r="A59" s="159"/>
      <c r="B59" s="157"/>
      <c r="C59" s="130" t="s">
        <v>204</v>
      </c>
      <c r="D59" s="130">
        <v>10000</v>
      </c>
      <c r="E59" s="131" t="s">
        <v>446</v>
      </c>
      <c r="F59" s="131" t="s">
        <v>695</v>
      </c>
      <c r="G59" s="132">
        <v>5.4000000000000003E-3</v>
      </c>
      <c r="H59" s="160"/>
      <c r="I59" s="160"/>
      <c r="J59" s="131" t="s">
        <v>430</v>
      </c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</row>
    <row r="60" spans="1:21" s="36" customFormat="1" ht="15.6">
      <c r="A60" s="159"/>
      <c r="B60" s="157"/>
      <c r="C60" s="130" t="s">
        <v>246</v>
      </c>
      <c r="D60" s="130">
        <v>10000</v>
      </c>
      <c r="E60" s="131" t="s">
        <v>488</v>
      </c>
      <c r="F60" s="131" t="s">
        <v>695</v>
      </c>
      <c r="G60" s="132">
        <v>5.4000000000000003E-3</v>
      </c>
      <c r="H60" s="160"/>
      <c r="I60" s="160"/>
      <c r="J60" s="131" t="s">
        <v>430</v>
      </c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</row>
    <row r="61" spans="1:21" s="36" customFormat="1" ht="15.6">
      <c r="A61" s="159"/>
      <c r="B61" s="157"/>
      <c r="C61" s="130" t="s">
        <v>207</v>
      </c>
      <c r="D61" s="130">
        <v>10000</v>
      </c>
      <c r="E61" s="131" t="s">
        <v>449</v>
      </c>
      <c r="F61" s="131" t="s">
        <v>695</v>
      </c>
      <c r="G61" s="132">
        <v>5.4000000000000003E-3</v>
      </c>
      <c r="H61" s="160"/>
      <c r="I61" s="160"/>
      <c r="J61" s="131" t="s">
        <v>436</v>
      </c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</row>
    <row r="62" spans="1:21" s="36" customFormat="1" ht="15.6">
      <c r="A62" s="159"/>
      <c r="B62" s="157"/>
      <c r="C62" s="130" t="s">
        <v>208</v>
      </c>
      <c r="D62" s="130">
        <v>20000</v>
      </c>
      <c r="E62" s="131" t="s">
        <v>450</v>
      </c>
      <c r="F62" s="131" t="s">
        <v>695</v>
      </c>
      <c r="G62" s="132">
        <v>1.0800000000000001E-2</v>
      </c>
      <c r="H62" s="160"/>
      <c r="I62" s="160"/>
      <c r="J62" s="131" t="s">
        <v>436</v>
      </c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</row>
    <row r="63" spans="1:21" s="36" customFormat="1" ht="15.6">
      <c r="A63" s="159"/>
      <c r="B63" s="157"/>
      <c r="C63" s="130" t="s">
        <v>209</v>
      </c>
      <c r="D63" s="130">
        <v>10000</v>
      </c>
      <c r="E63" s="131" t="s">
        <v>451</v>
      </c>
      <c r="F63" s="131" t="s">
        <v>695</v>
      </c>
      <c r="G63" s="132">
        <v>5.4000000000000003E-3</v>
      </c>
      <c r="H63" s="160"/>
      <c r="I63" s="160"/>
      <c r="J63" s="131" t="s">
        <v>430</v>
      </c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</row>
    <row r="64" spans="1:21" s="36" customFormat="1" ht="15.6">
      <c r="A64" s="159"/>
      <c r="B64" s="157"/>
      <c r="C64" s="130" t="s">
        <v>299</v>
      </c>
      <c r="D64" s="130">
        <v>10000</v>
      </c>
      <c r="E64" s="131" t="s">
        <v>496</v>
      </c>
      <c r="F64" s="131" t="s">
        <v>695</v>
      </c>
      <c r="G64" s="132">
        <v>5.4000000000000003E-3</v>
      </c>
      <c r="H64" s="160"/>
      <c r="I64" s="160"/>
      <c r="J64" s="131" t="s">
        <v>436</v>
      </c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</row>
    <row r="65" spans="1:21" s="36" customFormat="1" ht="15.6">
      <c r="A65" s="159"/>
      <c r="B65" s="157"/>
      <c r="C65" s="130" t="s">
        <v>298</v>
      </c>
      <c r="D65" s="130">
        <v>10000</v>
      </c>
      <c r="E65" s="131" t="s">
        <v>540</v>
      </c>
      <c r="F65" s="131" t="s">
        <v>695</v>
      </c>
      <c r="G65" s="132">
        <v>5.4000000000000003E-3</v>
      </c>
      <c r="H65" s="160"/>
      <c r="I65" s="160"/>
      <c r="J65" s="131" t="s">
        <v>407</v>
      </c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</row>
    <row r="66" spans="1:21" s="36" customFormat="1" ht="15.6">
      <c r="A66" s="159"/>
      <c r="B66" s="157"/>
      <c r="C66" s="130" t="s">
        <v>222</v>
      </c>
      <c r="D66" s="130">
        <v>10000</v>
      </c>
      <c r="E66" s="131" t="s">
        <v>464</v>
      </c>
      <c r="F66" s="131" t="s">
        <v>695</v>
      </c>
      <c r="G66" s="132">
        <v>5.4000000000000003E-3</v>
      </c>
      <c r="H66" s="160"/>
      <c r="I66" s="160"/>
      <c r="J66" s="131" t="s">
        <v>430</v>
      </c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</row>
    <row r="67" spans="1:21" s="36" customFormat="1" ht="15.6">
      <c r="A67" s="159"/>
      <c r="B67" s="157"/>
      <c r="C67" s="130" t="s">
        <v>270</v>
      </c>
      <c r="D67" s="130">
        <v>2000</v>
      </c>
      <c r="E67" s="131" t="s">
        <v>512</v>
      </c>
      <c r="F67" s="131" t="s">
        <v>695</v>
      </c>
      <c r="G67" s="132">
        <v>1.08E-3</v>
      </c>
      <c r="H67" s="160"/>
      <c r="I67" s="160"/>
      <c r="J67" s="131" t="s">
        <v>441</v>
      </c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</row>
    <row r="68" spans="1:21" s="36" customFormat="1" ht="15.6">
      <c r="A68" s="159"/>
      <c r="B68" s="157"/>
      <c r="C68" s="130" t="s">
        <v>242</v>
      </c>
      <c r="D68" s="130">
        <v>2000</v>
      </c>
      <c r="E68" s="131" t="s">
        <v>484</v>
      </c>
      <c r="F68" s="131" t="s">
        <v>695</v>
      </c>
      <c r="G68" s="132">
        <v>1.08E-3</v>
      </c>
      <c r="H68" s="160"/>
      <c r="I68" s="160"/>
      <c r="J68" s="131" t="s">
        <v>430</v>
      </c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</row>
    <row r="69" spans="1:21" s="36" customFormat="1" ht="15.6">
      <c r="A69" s="159"/>
      <c r="B69" s="157"/>
      <c r="C69" s="130" t="s">
        <v>278</v>
      </c>
      <c r="D69" s="130">
        <v>15000</v>
      </c>
      <c r="E69" s="131" t="s">
        <v>520</v>
      </c>
      <c r="F69" s="131" t="s">
        <v>695</v>
      </c>
      <c r="G69" s="132">
        <v>0.03</v>
      </c>
      <c r="H69" s="160"/>
      <c r="I69" s="160"/>
      <c r="J69" s="131" t="s">
        <v>441</v>
      </c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</row>
    <row r="70" spans="1:21" s="36" customFormat="1" ht="15.6">
      <c r="A70" s="159"/>
      <c r="B70" s="157"/>
      <c r="C70" s="130" t="s">
        <v>279</v>
      </c>
      <c r="D70" s="130">
        <v>5000</v>
      </c>
      <c r="E70" s="131" t="s">
        <v>521</v>
      </c>
      <c r="F70" s="131" t="s">
        <v>695</v>
      </c>
      <c r="G70" s="132">
        <v>0.01</v>
      </c>
      <c r="H70" s="160"/>
      <c r="I70" s="160"/>
      <c r="J70" s="131" t="s">
        <v>441</v>
      </c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</row>
    <row r="71" spans="1:21" s="36" customFormat="1" ht="15.6">
      <c r="A71" s="159"/>
      <c r="B71" s="157"/>
      <c r="C71" s="130" t="s">
        <v>281</v>
      </c>
      <c r="D71" s="130">
        <v>5000</v>
      </c>
      <c r="E71" s="131" t="s">
        <v>523</v>
      </c>
      <c r="F71" s="131" t="s">
        <v>695</v>
      </c>
      <c r="G71" s="132">
        <v>0.01</v>
      </c>
      <c r="H71" s="160"/>
      <c r="I71" s="160"/>
      <c r="J71" s="131" t="s">
        <v>407</v>
      </c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</row>
    <row r="72" spans="1:21" s="36" customFormat="1" ht="15.6">
      <c r="A72" s="159"/>
      <c r="B72" s="157"/>
      <c r="C72" s="130" t="s">
        <v>333</v>
      </c>
      <c r="D72" s="130">
        <v>10000</v>
      </c>
      <c r="E72" s="131" t="s">
        <v>589</v>
      </c>
      <c r="F72" s="131" t="s">
        <v>695</v>
      </c>
      <c r="G72" s="132">
        <v>1.4E-2</v>
      </c>
      <c r="H72" s="160"/>
      <c r="I72" s="160"/>
      <c r="J72" s="131" t="s">
        <v>554</v>
      </c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</row>
    <row r="73" spans="1:21" s="36" customFormat="1" ht="15.6">
      <c r="A73" s="159"/>
      <c r="B73" s="157"/>
      <c r="C73" s="130" t="s">
        <v>312</v>
      </c>
      <c r="D73" s="130">
        <v>15000</v>
      </c>
      <c r="E73" s="131" t="s">
        <v>568</v>
      </c>
      <c r="F73" s="131" t="s">
        <v>695</v>
      </c>
      <c r="G73" s="132">
        <v>4.4999999999999997E-3</v>
      </c>
      <c r="H73" s="160"/>
      <c r="I73" s="160"/>
      <c r="J73" s="131" t="s">
        <v>436</v>
      </c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</row>
    <row r="74" spans="1:21" s="36" customFormat="1" ht="15.6">
      <c r="A74" s="159"/>
      <c r="B74" s="157"/>
      <c r="C74" s="130" t="s">
        <v>310</v>
      </c>
      <c r="D74" s="130">
        <v>10000</v>
      </c>
      <c r="E74" s="131" t="s">
        <v>565</v>
      </c>
      <c r="F74" s="131" t="s">
        <v>695</v>
      </c>
      <c r="G74" s="132">
        <v>1.4E-2</v>
      </c>
      <c r="H74" s="160"/>
      <c r="I74" s="160"/>
      <c r="J74" s="131" t="s">
        <v>436</v>
      </c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</row>
    <row r="75" spans="1:21" s="36" customFormat="1" ht="15.6">
      <c r="A75" s="159"/>
      <c r="B75" s="157"/>
      <c r="C75" s="130" t="s">
        <v>307</v>
      </c>
      <c r="D75" s="130">
        <v>10000</v>
      </c>
      <c r="E75" s="131" t="s">
        <v>560</v>
      </c>
      <c r="F75" s="131" t="s">
        <v>695</v>
      </c>
      <c r="G75" s="132">
        <v>1.4E-2</v>
      </c>
      <c r="H75" s="160"/>
      <c r="I75" s="160"/>
      <c r="J75" s="131" t="s">
        <v>436</v>
      </c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</row>
    <row r="76" spans="1:21" s="36" customFormat="1" ht="15.6">
      <c r="A76" s="159"/>
      <c r="B76" s="157"/>
      <c r="C76" s="130" t="s">
        <v>306</v>
      </c>
      <c r="D76" s="130">
        <v>10000</v>
      </c>
      <c r="E76" s="131" t="s">
        <v>557</v>
      </c>
      <c r="F76" s="131" t="s">
        <v>695</v>
      </c>
      <c r="G76" s="132">
        <v>1.4E-2</v>
      </c>
      <c r="H76" s="160"/>
      <c r="I76" s="160"/>
      <c r="J76" s="131" t="s">
        <v>558</v>
      </c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</row>
    <row r="77" spans="1:21" s="36" customFormat="1" ht="15.6">
      <c r="A77" s="159"/>
      <c r="B77" s="157"/>
      <c r="C77" s="130" t="s">
        <v>309</v>
      </c>
      <c r="D77" s="130">
        <v>40000</v>
      </c>
      <c r="E77" s="131" t="s">
        <v>563</v>
      </c>
      <c r="F77" s="131" t="s">
        <v>695</v>
      </c>
      <c r="G77" s="132">
        <v>5.6000000000000001E-2</v>
      </c>
      <c r="H77" s="160"/>
      <c r="I77" s="160"/>
      <c r="J77" s="131" t="s">
        <v>554</v>
      </c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</row>
    <row r="78" spans="1:21" s="36" customFormat="1" ht="15.6">
      <c r="A78" s="159"/>
      <c r="B78" s="157"/>
      <c r="C78" s="130" t="s">
        <v>316</v>
      </c>
      <c r="D78" s="130">
        <v>10000</v>
      </c>
      <c r="E78" s="131" t="s">
        <v>572</v>
      </c>
      <c r="F78" s="131" t="s">
        <v>695</v>
      </c>
      <c r="G78" s="132">
        <v>1.4E-2</v>
      </c>
      <c r="H78" s="160"/>
      <c r="I78" s="160"/>
      <c r="J78" s="131" t="s">
        <v>558</v>
      </c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</row>
    <row r="79" spans="1:21" s="36" customFormat="1" ht="15.6">
      <c r="A79" s="159"/>
      <c r="B79" s="157"/>
      <c r="C79" s="130" t="s">
        <v>319</v>
      </c>
      <c r="D79" s="130">
        <v>10000</v>
      </c>
      <c r="E79" s="131" t="s">
        <v>575</v>
      </c>
      <c r="F79" s="131" t="s">
        <v>695</v>
      </c>
      <c r="G79" s="132">
        <v>1.4E-2</v>
      </c>
      <c r="H79" s="160"/>
      <c r="I79" s="160"/>
      <c r="J79" s="131" t="s">
        <v>554</v>
      </c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</row>
    <row r="80" spans="1:21" s="36" customFormat="1" ht="15.6">
      <c r="A80" s="159"/>
      <c r="B80" s="157"/>
      <c r="C80" s="130" t="s">
        <v>321</v>
      </c>
      <c r="D80" s="130">
        <v>10000</v>
      </c>
      <c r="E80" s="131" t="s">
        <v>577</v>
      </c>
      <c r="F80" s="131" t="s">
        <v>695</v>
      </c>
      <c r="G80" s="132">
        <v>1.4E-2</v>
      </c>
      <c r="H80" s="160"/>
      <c r="I80" s="160"/>
      <c r="J80" s="131" t="s">
        <v>138</v>
      </c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</row>
    <row r="81" spans="1:21" s="36" customFormat="1" ht="15.6">
      <c r="A81" s="159"/>
      <c r="B81" s="157"/>
      <c r="C81" s="130" t="s">
        <v>315</v>
      </c>
      <c r="D81" s="130">
        <v>20000</v>
      </c>
      <c r="E81" s="131" t="s">
        <v>571</v>
      </c>
      <c r="F81" s="131" t="s">
        <v>695</v>
      </c>
      <c r="G81" s="132">
        <v>2.8000000000000001E-2</v>
      </c>
      <c r="H81" s="160"/>
      <c r="I81" s="160"/>
      <c r="J81" s="131" t="s">
        <v>436</v>
      </c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</row>
    <row r="82" spans="1:21" s="36" customFormat="1" ht="15.6">
      <c r="A82" s="159"/>
      <c r="B82" s="157"/>
      <c r="C82" s="130" t="s">
        <v>331</v>
      </c>
      <c r="D82" s="130">
        <v>10000</v>
      </c>
      <c r="E82" s="131" t="s">
        <v>587</v>
      </c>
      <c r="F82" s="131" t="s">
        <v>695</v>
      </c>
      <c r="G82" s="132">
        <v>1.4E-2</v>
      </c>
      <c r="H82" s="160"/>
      <c r="I82" s="160"/>
      <c r="J82" s="131" t="s">
        <v>436</v>
      </c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</row>
    <row r="83" spans="1:21" s="36" customFormat="1" ht="15.6">
      <c r="A83" s="159"/>
      <c r="B83" s="157"/>
      <c r="C83" s="130" t="s">
        <v>335</v>
      </c>
      <c r="D83" s="130">
        <v>10000</v>
      </c>
      <c r="E83" s="131" t="s">
        <v>591</v>
      </c>
      <c r="F83" s="131" t="s">
        <v>695</v>
      </c>
      <c r="G83" s="132">
        <v>1.4E-2</v>
      </c>
      <c r="H83" s="160"/>
      <c r="I83" s="160"/>
      <c r="J83" s="131" t="s">
        <v>138</v>
      </c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</row>
    <row r="84" spans="1:21" s="36" customFormat="1" ht="15.6">
      <c r="A84" s="159"/>
      <c r="B84" s="157"/>
      <c r="C84" s="130" t="s">
        <v>327</v>
      </c>
      <c r="D84" s="130">
        <v>10000</v>
      </c>
      <c r="E84" s="131" t="s">
        <v>583</v>
      </c>
      <c r="F84" s="131" t="s">
        <v>695</v>
      </c>
      <c r="G84" s="132">
        <v>1.4E-2</v>
      </c>
      <c r="H84" s="160"/>
      <c r="I84" s="160"/>
      <c r="J84" s="131" t="s">
        <v>436</v>
      </c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</row>
    <row r="85" spans="1:21" s="36" customFormat="1" ht="15.6">
      <c r="A85" s="159"/>
      <c r="B85" s="157"/>
      <c r="C85" s="130" t="s">
        <v>328</v>
      </c>
      <c r="D85" s="130">
        <v>10000</v>
      </c>
      <c r="E85" s="131" t="s">
        <v>584</v>
      </c>
      <c r="F85" s="131" t="s">
        <v>695</v>
      </c>
      <c r="G85" s="132">
        <v>1.4E-2</v>
      </c>
      <c r="H85" s="160"/>
      <c r="I85" s="160"/>
      <c r="J85" s="131" t="s">
        <v>138</v>
      </c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</row>
    <row r="86" spans="1:21" s="36" customFormat="1" ht="15.6">
      <c r="A86" s="159"/>
      <c r="B86" s="157"/>
      <c r="C86" s="130" t="s">
        <v>356</v>
      </c>
      <c r="D86" s="130">
        <v>900</v>
      </c>
      <c r="E86" s="131" t="s">
        <v>614</v>
      </c>
      <c r="F86" s="131" t="s">
        <v>695</v>
      </c>
      <c r="G86" s="132">
        <v>0.56340000000000001</v>
      </c>
      <c r="H86" s="160"/>
      <c r="I86" s="160"/>
      <c r="J86" s="131" t="s">
        <v>615</v>
      </c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</row>
    <row r="87" spans="1:21" s="36" customFormat="1" ht="15.6">
      <c r="A87" s="159"/>
      <c r="B87" s="157"/>
      <c r="C87" s="130" t="s">
        <v>98</v>
      </c>
      <c r="D87" s="130">
        <v>15000</v>
      </c>
      <c r="E87" s="131" t="s">
        <v>173</v>
      </c>
      <c r="F87" s="131" t="s">
        <v>695</v>
      </c>
      <c r="G87" s="132">
        <v>8.5500000000000007E-2</v>
      </c>
      <c r="H87" s="160"/>
      <c r="I87" s="160"/>
      <c r="J87" s="131" t="s">
        <v>103</v>
      </c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</row>
    <row r="88" spans="1:21" s="36" customFormat="1" ht="15.6">
      <c r="A88" s="159"/>
      <c r="B88" s="157"/>
      <c r="C88" s="130" t="s">
        <v>324</v>
      </c>
      <c r="D88" s="130">
        <v>10000</v>
      </c>
      <c r="E88" s="131" t="s">
        <v>580</v>
      </c>
      <c r="F88" s="131" t="s">
        <v>695</v>
      </c>
      <c r="G88" s="132">
        <v>1.4E-2</v>
      </c>
      <c r="H88" s="160"/>
      <c r="I88" s="160"/>
      <c r="J88" s="131" t="s">
        <v>407</v>
      </c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</row>
    <row r="89" spans="1:21" s="76" customFormat="1" ht="15.75" customHeight="1">
      <c r="A89" s="159"/>
      <c r="B89" s="157"/>
      <c r="C89" s="130" t="s">
        <v>341</v>
      </c>
      <c r="D89" s="130">
        <v>8946</v>
      </c>
      <c r="E89" s="131" t="s">
        <v>597</v>
      </c>
      <c r="F89" s="131" t="s">
        <v>695</v>
      </c>
      <c r="G89" s="132">
        <v>1.25244E-2</v>
      </c>
      <c r="H89" s="160"/>
      <c r="I89" s="160"/>
      <c r="J89" s="131" t="s">
        <v>436</v>
      </c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</row>
    <row r="90" spans="1:21" s="76" customFormat="1" ht="15.6">
      <c r="A90" s="159"/>
      <c r="B90" s="157"/>
      <c r="C90" s="130" t="s">
        <v>354</v>
      </c>
      <c r="D90" s="130">
        <v>18000</v>
      </c>
      <c r="E90" s="131" t="s">
        <v>610</v>
      </c>
      <c r="F90" s="131" t="s">
        <v>695</v>
      </c>
      <c r="G90" s="132">
        <v>0.30599999999999999</v>
      </c>
      <c r="H90" s="160"/>
      <c r="I90" s="160"/>
      <c r="J90" s="131" t="s">
        <v>407</v>
      </c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</row>
    <row r="91" spans="1:21" s="76" customFormat="1" ht="15.6">
      <c r="A91" s="159"/>
      <c r="B91" s="157"/>
      <c r="C91" s="130" t="s">
        <v>355</v>
      </c>
      <c r="D91" s="130">
        <v>3000</v>
      </c>
      <c r="E91" s="131" t="s">
        <v>611</v>
      </c>
      <c r="F91" s="131" t="s">
        <v>695</v>
      </c>
      <c r="G91" s="132">
        <v>5.1000000000000004E-2</v>
      </c>
      <c r="H91" s="160"/>
      <c r="I91" s="160"/>
      <c r="J91" s="131" t="s">
        <v>554</v>
      </c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</row>
    <row r="92" spans="1:21" s="76" customFormat="1" ht="15.6">
      <c r="A92" s="159"/>
      <c r="B92" s="157"/>
      <c r="C92" s="130" t="s">
        <v>371</v>
      </c>
      <c r="D92" s="130">
        <v>400</v>
      </c>
      <c r="E92" s="131" t="s">
        <v>653</v>
      </c>
      <c r="F92" s="131" t="s">
        <v>695</v>
      </c>
      <c r="G92" s="132">
        <v>0.48440000000000005</v>
      </c>
      <c r="H92" s="160"/>
      <c r="I92" s="160"/>
      <c r="J92" s="131" t="s">
        <v>627</v>
      </c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</row>
    <row r="93" spans="1:21" s="76" customFormat="1" ht="15.6">
      <c r="A93" s="159"/>
      <c r="B93" s="157"/>
      <c r="C93" s="130" t="s">
        <v>366</v>
      </c>
      <c r="D93" s="130">
        <v>2500</v>
      </c>
      <c r="E93" s="131" t="s">
        <v>642</v>
      </c>
      <c r="F93" s="131" t="s">
        <v>695</v>
      </c>
      <c r="G93" s="132">
        <v>6.7500000000000004E-2</v>
      </c>
      <c r="H93" s="160"/>
      <c r="I93" s="160"/>
      <c r="J93" s="131" t="s">
        <v>627</v>
      </c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</row>
    <row r="94" spans="1:21" s="76" customFormat="1" ht="15.6">
      <c r="A94" s="159" t="s">
        <v>703</v>
      </c>
      <c r="B94" s="157"/>
      <c r="C94" s="130" t="s">
        <v>202</v>
      </c>
      <c r="D94" s="130">
        <v>40000</v>
      </c>
      <c r="E94" s="131" t="s">
        <v>444</v>
      </c>
      <c r="F94" s="131" t="s">
        <v>695</v>
      </c>
      <c r="G94" s="132">
        <v>2.1600000000000001E-2</v>
      </c>
      <c r="H94" s="160">
        <v>35</v>
      </c>
      <c r="I94" s="160">
        <v>0.57599999999999996</v>
      </c>
      <c r="J94" s="131" t="s">
        <v>441</v>
      </c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</row>
    <row r="95" spans="1:21" s="76" customFormat="1" ht="15.6">
      <c r="A95" s="159"/>
      <c r="B95" s="157"/>
      <c r="C95" s="130" t="s">
        <v>94</v>
      </c>
      <c r="D95" s="130">
        <v>6000</v>
      </c>
      <c r="E95" s="131" t="s">
        <v>170</v>
      </c>
      <c r="F95" s="131" t="s">
        <v>695</v>
      </c>
      <c r="G95" s="132">
        <v>3.2339999999999994E-2</v>
      </c>
      <c r="H95" s="160"/>
      <c r="I95" s="160"/>
      <c r="J95" s="131" t="s">
        <v>103</v>
      </c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</row>
    <row r="96" spans="1:21" s="76" customFormat="1" ht="15.6">
      <c r="A96" s="159"/>
      <c r="B96" s="157"/>
      <c r="C96" s="130" t="s">
        <v>183</v>
      </c>
      <c r="D96" s="130">
        <v>2000</v>
      </c>
      <c r="E96" s="131" t="s">
        <v>406</v>
      </c>
      <c r="F96" s="131" t="s">
        <v>695</v>
      </c>
      <c r="G96" s="132">
        <v>1.5396000000000001</v>
      </c>
      <c r="H96" s="160"/>
      <c r="I96" s="160"/>
      <c r="J96" s="131" t="s">
        <v>407</v>
      </c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</row>
    <row r="97" spans="1:21" s="76" customFormat="1" ht="15.6">
      <c r="A97" s="159"/>
      <c r="B97" s="157"/>
      <c r="C97" s="130" t="s">
        <v>83</v>
      </c>
      <c r="D97" s="130">
        <v>4000</v>
      </c>
      <c r="E97" s="131" t="s">
        <v>141</v>
      </c>
      <c r="F97" s="131" t="s">
        <v>697</v>
      </c>
      <c r="G97" s="132">
        <v>1.2E-2</v>
      </c>
      <c r="H97" s="160"/>
      <c r="I97" s="160"/>
      <c r="J97" s="131" t="s">
        <v>103</v>
      </c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</row>
    <row r="98" spans="1:21" s="76" customFormat="1" ht="15.6">
      <c r="A98" s="159"/>
      <c r="B98" s="157"/>
      <c r="C98" s="130" t="s">
        <v>351</v>
      </c>
      <c r="D98" s="130">
        <v>12000</v>
      </c>
      <c r="E98" s="131" t="s">
        <v>607</v>
      </c>
      <c r="F98" s="131" t="s">
        <v>695</v>
      </c>
      <c r="G98" s="132">
        <v>7.1999999999999995E-2</v>
      </c>
      <c r="H98" s="160"/>
      <c r="I98" s="160"/>
      <c r="J98" s="131" t="s">
        <v>436</v>
      </c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</row>
    <row r="99" spans="1:21" s="76" customFormat="1" ht="15.6">
      <c r="A99" s="159"/>
      <c r="B99" s="157"/>
      <c r="C99" s="130" t="s">
        <v>207</v>
      </c>
      <c r="D99" s="130">
        <v>20000</v>
      </c>
      <c r="E99" s="131" t="s">
        <v>449</v>
      </c>
      <c r="F99" s="131" t="s">
        <v>695</v>
      </c>
      <c r="G99" s="132">
        <v>1.0800000000000001E-2</v>
      </c>
      <c r="H99" s="160"/>
      <c r="I99" s="160"/>
      <c r="J99" s="131" t="s">
        <v>436</v>
      </c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</row>
    <row r="100" spans="1:21" s="76" customFormat="1" ht="15.6">
      <c r="A100" s="159"/>
      <c r="B100" s="157"/>
      <c r="C100" s="130" t="s">
        <v>300</v>
      </c>
      <c r="D100" s="130">
        <v>10000</v>
      </c>
      <c r="E100" s="131" t="s">
        <v>541</v>
      </c>
      <c r="F100" s="131" t="s">
        <v>695</v>
      </c>
      <c r="G100" s="132">
        <v>0.02</v>
      </c>
      <c r="H100" s="160"/>
      <c r="I100" s="160"/>
      <c r="J100" s="131" t="s">
        <v>407</v>
      </c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</row>
    <row r="101" spans="1:21" s="76" customFormat="1" ht="15.6">
      <c r="A101" s="159"/>
      <c r="B101" s="157"/>
      <c r="C101" s="130" t="s">
        <v>345</v>
      </c>
      <c r="D101" s="130">
        <v>24000</v>
      </c>
      <c r="E101" s="131" t="s">
        <v>601</v>
      </c>
      <c r="F101" s="131" t="s">
        <v>695</v>
      </c>
      <c r="G101" s="132">
        <v>0.14399999999999999</v>
      </c>
      <c r="H101" s="160"/>
      <c r="I101" s="160"/>
      <c r="J101" s="131" t="s">
        <v>436</v>
      </c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</row>
    <row r="102" spans="1:21" s="76" customFormat="1" ht="15.6">
      <c r="A102" s="159"/>
      <c r="B102" s="157"/>
      <c r="C102" s="130" t="s">
        <v>311</v>
      </c>
      <c r="D102" s="130">
        <v>12000</v>
      </c>
      <c r="E102" s="131" t="s">
        <v>567</v>
      </c>
      <c r="F102" s="131" t="s">
        <v>695</v>
      </c>
      <c r="G102" s="132">
        <v>7.1999999999999995E-2</v>
      </c>
      <c r="H102" s="160"/>
      <c r="I102" s="160"/>
      <c r="J102" s="131" t="s">
        <v>554</v>
      </c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</row>
    <row r="103" spans="1:21" s="76" customFormat="1" ht="15.6">
      <c r="A103" s="159"/>
      <c r="B103" s="157"/>
      <c r="C103" s="130" t="s">
        <v>80</v>
      </c>
      <c r="D103" s="130">
        <v>2000</v>
      </c>
      <c r="E103" s="131" t="s">
        <v>129</v>
      </c>
      <c r="F103" s="131" t="s">
        <v>695</v>
      </c>
      <c r="G103" s="132">
        <v>0.08</v>
      </c>
      <c r="H103" s="160"/>
      <c r="I103" s="160"/>
      <c r="J103" s="131" t="s">
        <v>130</v>
      </c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</row>
    <row r="104" spans="1:21" s="76" customFormat="1" ht="15.6">
      <c r="A104" s="159"/>
      <c r="B104" s="157"/>
      <c r="C104" s="130" t="s">
        <v>91</v>
      </c>
      <c r="D104" s="130">
        <v>10000</v>
      </c>
      <c r="E104" s="131" t="s">
        <v>160</v>
      </c>
      <c r="F104" s="131" t="s">
        <v>695</v>
      </c>
      <c r="G104" s="132">
        <v>1.0999999999999999E-2</v>
      </c>
      <c r="H104" s="160"/>
      <c r="I104" s="160"/>
      <c r="J104" s="131" t="s">
        <v>130</v>
      </c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</row>
    <row r="105" spans="1:21" s="76" customFormat="1" ht="15.6">
      <c r="A105" s="159"/>
      <c r="B105" s="157"/>
      <c r="C105" s="130" t="s">
        <v>90</v>
      </c>
      <c r="D105" s="130">
        <v>4000</v>
      </c>
      <c r="E105" s="131" t="s">
        <v>159</v>
      </c>
      <c r="F105" s="131" t="s">
        <v>695</v>
      </c>
      <c r="G105" s="132">
        <v>4.4352000000000003E-3</v>
      </c>
      <c r="H105" s="160"/>
      <c r="I105" s="160"/>
      <c r="J105" s="131" t="s">
        <v>130</v>
      </c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</row>
    <row r="106" spans="1:21" s="76" customFormat="1" ht="15.6">
      <c r="A106" s="159"/>
      <c r="B106" s="157"/>
      <c r="C106" s="130" t="s">
        <v>218</v>
      </c>
      <c r="D106" s="130">
        <v>2000</v>
      </c>
      <c r="E106" s="131" t="s">
        <v>460</v>
      </c>
      <c r="F106" s="131" t="s">
        <v>695</v>
      </c>
      <c r="G106" s="132">
        <v>1.08E-3</v>
      </c>
      <c r="H106" s="160"/>
      <c r="I106" s="160"/>
      <c r="J106" s="131" t="s">
        <v>441</v>
      </c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</row>
    <row r="107" spans="1:21" s="76" customFormat="1" ht="15.6">
      <c r="A107" s="159"/>
      <c r="B107" s="157"/>
      <c r="C107" s="130" t="s">
        <v>224</v>
      </c>
      <c r="D107" s="130">
        <v>2000</v>
      </c>
      <c r="E107" s="131" t="s">
        <v>466</v>
      </c>
      <c r="F107" s="131" t="s">
        <v>695</v>
      </c>
      <c r="G107" s="132">
        <v>1.08E-3</v>
      </c>
      <c r="H107" s="160"/>
      <c r="I107" s="160"/>
      <c r="J107" s="131" t="s">
        <v>441</v>
      </c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</row>
    <row r="108" spans="1:21" s="76" customFormat="1" ht="15.6">
      <c r="A108" s="159"/>
      <c r="B108" s="157"/>
      <c r="C108" s="130" t="s">
        <v>212</v>
      </c>
      <c r="D108" s="130">
        <v>2000</v>
      </c>
      <c r="E108" s="131" t="s">
        <v>454</v>
      </c>
      <c r="F108" s="131" t="s">
        <v>695</v>
      </c>
      <c r="G108" s="132">
        <v>1.08E-3</v>
      </c>
      <c r="H108" s="160"/>
      <c r="I108" s="160"/>
      <c r="J108" s="131" t="s">
        <v>407</v>
      </c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</row>
    <row r="109" spans="1:21" s="76" customFormat="1" ht="15.6">
      <c r="A109" s="159"/>
      <c r="B109" s="157"/>
      <c r="C109" s="130" t="s">
        <v>261</v>
      </c>
      <c r="D109" s="130">
        <v>2000</v>
      </c>
      <c r="E109" s="131" t="s">
        <v>503</v>
      </c>
      <c r="F109" s="131" t="s">
        <v>695</v>
      </c>
      <c r="G109" s="132">
        <v>1.08E-3</v>
      </c>
      <c r="H109" s="160"/>
      <c r="I109" s="160"/>
      <c r="J109" s="131" t="s">
        <v>436</v>
      </c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</row>
    <row r="110" spans="1:21" s="76" customFormat="1" ht="15.6">
      <c r="A110" s="159"/>
      <c r="B110" s="157"/>
      <c r="C110" s="130" t="s">
        <v>290</v>
      </c>
      <c r="D110" s="130">
        <v>2000</v>
      </c>
      <c r="E110" s="131" t="s">
        <v>534</v>
      </c>
      <c r="F110" s="131" t="s">
        <v>695</v>
      </c>
      <c r="G110" s="132">
        <v>0.09</v>
      </c>
      <c r="H110" s="160"/>
      <c r="I110" s="160"/>
      <c r="J110" s="131" t="s">
        <v>441</v>
      </c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</row>
    <row r="111" spans="1:21" s="76" customFormat="1" ht="15.6">
      <c r="A111" s="159"/>
      <c r="B111" s="157"/>
      <c r="C111" s="130" t="s">
        <v>338</v>
      </c>
      <c r="D111" s="130">
        <v>2000</v>
      </c>
      <c r="E111" s="131" t="s">
        <v>594</v>
      </c>
      <c r="F111" s="131" t="s">
        <v>695</v>
      </c>
      <c r="G111" s="132">
        <v>2.8E-3</v>
      </c>
      <c r="H111" s="160"/>
      <c r="I111" s="160"/>
      <c r="J111" s="131" t="s">
        <v>138</v>
      </c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</row>
    <row r="112" spans="1:21" s="76" customFormat="1" ht="15.6">
      <c r="A112" s="159"/>
      <c r="B112" s="157"/>
      <c r="C112" s="130" t="s">
        <v>317</v>
      </c>
      <c r="D112" s="130">
        <v>2000</v>
      </c>
      <c r="E112" s="131" t="s">
        <v>573</v>
      </c>
      <c r="F112" s="131" t="s">
        <v>695</v>
      </c>
      <c r="G112" s="132">
        <v>2.8E-3</v>
      </c>
      <c r="H112" s="160"/>
      <c r="I112" s="160"/>
      <c r="J112" s="131" t="s">
        <v>436</v>
      </c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</row>
    <row r="113" spans="1:21" s="76" customFormat="1" ht="15.6">
      <c r="A113" s="159"/>
      <c r="B113" s="157"/>
      <c r="C113" s="130" t="s">
        <v>302</v>
      </c>
      <c r="D113" s="130">
        <v>2000</v>
      </c>
      <c r="E113" s="131" t="s">
        <v>547</v>
      </c>
      <c r="F113" s="131" t="s">
        <v>696</v>
      </c>
      <c r="G113" s="132">
        <v>0.46</v>
      </c>
      <c r="H113" s="160"/>
      <c r="I113" s="160"/>
      <c r="J113" s="131" t="s">
        <v>103</v>
      </c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</row>
    <row r="114" spans="1:21" s="76" customFormat="1" ht="15.6">
      <c r="A114" s="159"/>
      <c r="B114" s="157"/>
      <c r="C114" s="130" t="s">
        <v>377</v>
      </c>
      <c r="D114" s="130">
        <v>2000</v>
      </c>
      <c r="E114" s="131" t="s">
        <v>671</v>
      </c>
      <c r="F114" s="131" t="s">
        <v>695</v>
      </c>
      <c r="G114" s="132">
        <v>0.41</v>
      </c>
      <c r="H114" s="160"/>
      <c r="I114" s="160"/>
      <c r="J114" s="131" t="s">
        <v>670</v>
      </c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</row>
    <row r="115" spans="1:21" s="76" customFormat="1" ht="15.6">
      <c r="A115" s="159"/>
      <c r="B115" s="157"/>
      <c r="C115" s="130" t="s">
        <v>72</v>
      </c>
      <c r="D115" s="130">
        <v>6000</v>
      </c>
      <c r="E115" s="131" t="s">
        <v>112</v>
      </c>
      <c r="F115" s="131" t="s">
        <v>695</v>
      </c>
      <c r="G115" s="132">
        <v>9.6000000000000002E-2</v>
      </c>
      <c r="H115" s="160"/>
      <c r="I115" s="160"/>
      <c r="J115" s="131" t="s">
        <v>103</v>
      </c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</row>
    <row r="116" spans="1:21" s="76" customFormat="1" ht="15.6">
      <c r="A116" s="159"/>
      <c r="B116" s="157"/>
      <c r="C116" s="130" t="s">
        <v>73</v>
      </c>
      <c r="D116" s="130">
        <v>3000</v>
      </c>
      <c r="E116" s="131" t="s">
        <v>113</v>
      </c>
      <c r="F116" s="131" t="s">
        <v>695</v>
      </c>
      <c r="G116" s="132">
        <v>0.3</v>
      </c>
      <c r="H116" s="160"/>
      <c r="I116" s="160"/>
      <c r="J116" s="131" t="s">
        <v>103</v>
      </c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</row>
    <row r="117" spans="1:21" s="76" customFormat="1" ht="15.6">
      <c r="A117" s="159"/>
      <c r="B117" s="157"/>
      <c r="C117" s="130" t="s">
        <v>75</v>
      </c>
      <c r="D117" s="130">
        <v>3000</v>
      </c>
      <c r="E117" s="131" t="s">
        <v>117</v>
      </c>
      <c r="F117" s="131" t="s">
        <v>695</v>
      </c>
      <c r="G117" s="132">
        <v>0.15999000000000002</v>
      </c>
      <c r="H117" s="160"/>
      <c r="I117" s="160"/>
      <c r="J117" s="131" t="s">
        <v>103</v>
      </c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</row>
    <row r="118" spans="1:21" s="76" customFormat="1" ht="15.6">
      <c r="A118" s="159"/>
      <c r="B118" s="157"/>
      <c r="C118" s="130" t="s">
        <v>71</v>
      </c>
      <c r="D118" s="130">
        <v>3000</v>
      </c>
      <c r="E118" s="131" t="s">
        <v>109</v>
      </c>
      <c r="F118" s="131" t="s">
        <v>695</v>
      </c>
      <c r="G118" s="132">
        <v>3.3000000000000002E-2</v>
      </c>
      <c r="H118" s="160"/>
      <c r="I118" s="160"/>
      <c r="J118" s="131" t="s">
        <v>103</v>
      </c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</row>
    <row r="119" spans="1:21" s="76" customFormat="1" ht="15.6">
      <c r="A119" s="159"/>
      <c r="B119" s="157"/>
      <c r="C119" s="130" t="s">
        <v>96</v>
      </c>
      <c r="D119" s="130">
        <v>5000</v>
      </c>
      <c r="E119" s="131" t="s">
        <v>172</v>
      </c>
      <c r="F119" s="131" t="s">
        <v>695</v>
      </c>
      <c r="G119" s="132">
        <v>0.02</v>
      </c>
      <c r="H119" s="160"/>
      <c r="I119" s="160"/>
      <c r="J119" s="131" t="s">
        <v>103</v>
      </c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</row>
    <row r="120" spans="1:21" s="76" customFormat="1" ht="15.6">
      <c r="A120" s="159"/>
      <c r="B120" s="157"/>
      <c r="C120" s="130" t="s">
        <v>84</v>
      </c>
      <c r="D120" s="130">
        <v>2000</v>
      </c>
      <c r="E120" s="131" t="s">
        <v>143</v>
      </c>
      <c r="F120" s="131" t="s">
        <v>695</v>
      </c>
      <c r="G120" s="132">
        <v>5.1029999999999999E-3</v>
      </c>
      <c r="H120" s="160"/>
      <c r="I120" s="160"/>
      <c r="J120" s="131" t="s">
        <v>103</v>
      </c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</row>
    <row r="121" spans="1:21" s="76" customFormat="1" ht="15.6">
      <c r="A121" s="159"/>
      <c r="B121" s="157"/>
      <c r="C121" s="130" t="s">
        <v>85</v>
      </c>
      <c r="D121" s="130">
        <v>3000</v>
      </c>
      <c r="E121" s="131" t="s">
        <v>144</v>
      </c>
      <c r="F121" s="131" t="s">
        <v>695</v>
      </c>
      <c r="G121" s="132">
        <v>2.6999999999999996E-2</v>
      </c>
      <c r="H121" s="160"/>
      <c r="I121" s="160"/>
      <c r="J121" s="131" t="s">
        <v>103</v>
      </c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</row>
    <row r="122" spans="1:21" s="76" customFormat="1" ht="15.6">
      <c r="A122" s="159"/>
      <c r="B122" s="157"/>
      <c r="C122" s="130" t="s">
        <v>93</v>
      </c>
      <c r="D122" s="130">
        <v>10000</v>
      </c>
      <c r="E122" s="131" t="s">
        <v>166</v>
      </c>
      <c r="F122" s="131" t="s">
        <v>695</v>
      </c>
      <c r="G122" s="132">
        <v>1.5572000000000001E-3</v>
      </c>
      <c r="H122" s="160"/>
      <c r="I122" s="160"/>
      <c r="J122" s="131" t="s">
        <v>167</v>
      </c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</row>
    <row r="123" spans="1:21" s="76" customFormat="1" ht="15.6">
      <c r="A123" s="159"/>
      <c r="B123" s="157"/>
      <c r="C123" s="130" t="s">
        <v>237</v>
      </c>
      <c r="D123" s="130">
        <v>10000</v>
      </c>
      <c r="E123" s="131" t="s">
        <v>479</v>
      </c>
      <c r="F123" s="131" t="s">
        <v>695</v>
      </c>
      <c r="G123" s="132">
        <v>5.4000000000000003E-3</v>
      </c>
      <c r="H123" s="160"/>
      <c r="I123" s="160"/>
      <c r="J123" s="131" t="s">
        <v>441</v>
      </c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</row>
    <row r="124" spans="1:21" s="76" customFormat="1" ht="15.6">
      <c r="A124" s="159"/>
      <c r="B124" s="157"/>
      <c r="C124" s="130" t="s">
        <v>271</v>
      </c>
      <c r="D124" s="130">
        <v>10000</v>
      </c>
      <c r="E124" s="131" t="s">
        <v>513</v>
      </c>
      <c r="F124" s="131" t="s">
        <v>695</v>
      </c>
      <c r="G124" s="132">
        <v>5.4000000000000003E-3</v>
      </c>
      <c r="H124" s="160"/>
      <c r="I124" s="160"/>
      <c r="J124" s="131" t="s">
        <v>407</v>
      </c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</row>
    <row r="125" spans="1:21" s="76" customFormat="1" ht="15.6">
      <c r="A125" s="159"/>
      <c r="B125" s="157"/>
      <c r="C125" s="130" t="s">
        <v>258</v>
      </c>
      <c r="D125" s="130">
        <v>10000</v>
      </c>
      <c r="E125" s="131" t="s">
        <v>500</v>
      </c>
      <c r="F125" s="131" t="s">
        <v>695</v>
      </c>
      <c r="G125" s="132">
        <v>5.4000000000000003E-3</v>
      </c>
      <c r="H125" s="160"/>
      <c r="I125" s="160"/>
      <c r="J125" s="131" t="s">
        <v>430</v>
      </c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</row>
    <row r="126" spans="1:21" s="76" customFormat="1" ht="15.6">
      <c r="A126" s="159"/>
      <c r="B126" s="157"/>
      <c r="C126" s="130" t="s">
        <v>220</v>
      </c>
      <c r="D126" s="130">
        <v>10000</v>
      </c>
      <c r="E126" s="131" t="s">
        <v>462</v>
      </c>
      <c r="F126" s="131" t="s">
        <v>695</v>
      </c>
      <c r="G126" s="132">
        <v>5.4000000000000003E-3</v>
      </c>
      <c r="H126" s="160"/>
      <c r="I126" s="160"/>
      <c r="J126" s="131" t="s">
        <v>441</v>
      </c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</row>
    <row r="127" spans="1:21" s="76" customFormat="1" ht="15.6">
      <c r="A127" s="159"/>
      <c r="B127" s="157"/>
      <c r="C127" s="130" t="s">
        <v>273</v>
      </c>
      <c r="D127" s="130">
        <v>2000</v>
      </c>
      <c r="E127" s="131" t="s">
        <v>515</v>
      </c>
      <c r="F127" s="131" t="s">
        <v>695</v>
      </c>
      <c r="G127" s="132">
        <v>1.08E-3</v>
      </c>
      <c r="H127" s="160"/>
      <c r="I127" s="160"/>
      <c r="J127" s="131" t="s">
        <v>441</v>
      </c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</row>
    <row r="128" spans="1:21" s="76" customFormat="1" ht="15.6">
      <c r="A128" s="159"/>
      <c r="B128" s="157"/>
      <c r="C128" s="130" t="s">
        <v>284</v>
      </c>
      <c r="D128" s="130">
        <v>5000</v>
      </c>
      <c r="E128" s="131" t="s">
        <v>526</v>
      </c>
      <c r="F128" s="131" t="s">
        <v>695</v>
      </c>
      <c r="G128" s="132">
        <v>0.01</v>
      </c>
      <c r="H128" s="160"/>
      <c r="I128" s="160"/>
      <c r="J128" s="131" t="s">
        <v>407</v>
      </c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</row>
    <row r="129" spans="1:21" s="76" customFormat="1" ht="15.6">
      <c r="A129" s="159"/>
      <c r="B129" s="157"/>
      <c r="C129" s="130" t="s">
        <v>308</v>
      </c>
      <c r="D129" s="130">
        <v>10000</v>
      </c>
      <c r="E129" s="131" t="s">
        <v>562</v>
      </c>
      <c r="F129" s="131" t="s">
        <v>695</v>
      </c>
      <c r="G129" s="132">
        <v>1.4E-2</v>
      </c>
      <c r="H129" s="160"/>
      <c r="I129" s="160"/>
      <c r="J129" s="131" t="s">
        <v>138</v>
      </c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</row>
    <row r="130" spans="1:21" s="76" customFormat="1" ht="15.6">
      <c r="A130" s="159"/>
      <c r="B130" s="157"/>
      <c r="C130" s="130" t="s">
        <v>320</v>
      </c>
      <c r="D130" s="130">
        <v>10000</v>
      </c>
      <c r="E130" s="131" t="s">
        <v>576</v>
      </c>
      <c r="F130" s="131" t="s">
        <v>695</v>
      </c>
      <c r="G130" s="132">
        <v>1.4E-2</v>
      </c>
      <c r="H130" s="160"/>
      <c r="I130" s="160"/>
      <c r="J130" s="131" t="s">
        <v>558</v>
      </c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</row>
    <row r="131" spans="1:21" s="76" customFormat="1" ht="15.6">
      <c r="A131" s="159"/>
      <c r="B131" s="157"/>
      <c r="C131" s="130" t="s">
        <v>322</v>
      </c>
      <c r="D131" s="130">
        <v>2000</v>
      </c>
      <c r="E131" s="131" t="s">
        <v>578</v>
      </c>
      <c r="F131" s="131" t="s">
        <v>695</v>
      </c>
      <c r="G131" s="132">
        <v>2.8E-3</v>
      </c>
      <c r="H131" s="160"/>
      <c r="I131" s="160"/>
      <c r="J131" s="131" t="s">
        <v>554</v>
      </c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</row>
    <row r="132" spans="1:21" s="76" customFormat="1" ht="15.6">
      <c r="A132" s="159" t="s">
        <v>704</v>
      </c>
      <c r="B132" s="157"/>
      <c r="C132" s="130" t="s">
        <v>232</v>
      </c>
      <c r="D132" s="130">
        <v>10000</v>
      </c>
      <c r="E132" s="131" t="s">
        <v>474</v>
      </c>
      <c r="F132" s="131" t="s">
        <v>695</v>
      </c>
      <c r="G132" s="132">
        <v>5.4000000000000003E-3</v>
      </c>
      <c r="H132" s="160">
        <v>33.5</v>
      </c>
      <c r="I132" s="160">
        <v>0.57599999999999996</v>
      </c>
      <c r="J132" s="131" t="s">
        <v>430</v>
      </c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</row>
    <row r="133" spans="1:21" s="76" customFormat="1" ht="15.6">
      <c r="A133" s="159"/>
      <c r="B133" s="157"/>
      <c r="C133" s="130" t="s">
        <v>267</v>
      </c>
      <c r="D133" s="130">
        <v>10000</v>
      </c>
      <c r="E133" s="131" t="s">
        <v>509</v>
      </c>
      <c r="F133" s="131" t="s">
        <v>695</v>
      </c>
      <c r="G133" s="132">
        <v>5.4000000000000003E-3</v>
      </c>
      <c r="H133" s="160"/>
      <c r="I133" s="160"/>
      <c r="J133" s="131" t="s">
        <v>407</v>
      </c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</row>
    <row r="134" spans="1:21" s="76" customFormat="1" ht="15.6">
      <c r="A134" s="159"/>
      <c r="B134" s="157"/>
      <c r="C134" s="130" t="s">
        <v>274</v>
      </c>
      <c r="D134" s="130">
        <v>10000</v>
      </c>
      <c r="E134" s="131" t="s">
        <v>516</v>
      </c>
      <c r="F134" s="131" t="s">
        <v>695</v>
      </c>
      <c r="G134" s="132">
        <v>5.4000000000000003E-3</v>
      </c>
      <c r="H134" s="160"/>
      <c r="I134" s="160"/>
      <c r="J134" s="131" t="s">
        <v>436</v>
      </c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</row>
    <row r="135" spans="1:21" s="76" customFormat="1" ht="15.6">
      <c r="A135" s="159"/>
      <c r="B135" s="157"/>
      <c r="C135" s="130" t="s">
        <v>233</v>
      </c>
      <c r="D135" s="130">
        <v>10000</v>
      </c>
      <c r="E135" s="131" t="s">
        <v>475</v>
      </c>
      <c r="F135" s="131" t="s">
        <v>695</v>
      </c>
      <c r="G135" s="132">
        <v>5.4000000000000003E-3</v>
      </c>
      <c r="H135" s="160"/>
      <c r="I135" s="160"/>
      <c r="J135" s="131" t="s">
        <v>436</v>
      </c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</row>
    <row r="136" spans="1:21" s="76" customFormat="1" ht="15.6">
      <c r="A136" s="159"/>
      <c r="B136" s="157"/>
      <c r="C136" s="130" t="s">
        <v>205</v>
      </c>
      <c r="D136" s="130">
        <v>10000</v>
      </c>
      <c r="E136" s="131" t="s">
        <v>447</v>
      </c>
      <c r="F136" s="131" t="s">
        <v>695</v>
      </c>
      <c r="G136" s="132">
        <v>5.4000000000000003E-3</v>
      </c>
      <c r="H136" s="160"/>
      <c r="I136" s="160"/>
      <c r="J136" s="131" t="s">
        <v>430</v>
      </c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</row>
    <row r="137" spans="1:21" s="76" customFormat="1" ht="15.6">
      <c r="A137" s="159"/>
      <c r="B137" s="157"/>
      <c r="C137" s="130" t="s">
        <v>210</v>
      </c>
      <c r="D137" s="130">
        <v>10000</v>
      </c>
      <c r="E137" s="131" t="s">
        <v>452</v>
      </c>
      <c r="F137" s="131" t="s">
        <v>695</v>
      </c>
      <c r="G137" s="132">
        <v>5.4000000000000003E-3</v>
      </c>
      <c r="H137" s="160"/>
      <c r="I137" s="160"/>
      <c r="J137" s="131" t="s">
        <v>441</v>
      </c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</row>
    <row r="138" spans="1:21" s="76" customFormat="1" ht="15.6">
      <c r="A138" s="159"/>
      <c r="B138" s="157"/>
      <c r="C138" s="130" t="s">
        <v>213</v>
      </c>
      <c r="D138" s="130">
        <v>10000</v>
      </c>
      <c r="E138" s="131" t="s">
        <v>455</v>
      </c>
      <c r="F138" s="131" t="s">
        <v>695</v>
      </c>
      <c r="G138" s="132">
        <v>5.4000000000000003E-3</v>
      </c>
      <c r="H138" s="160"/>
      <c r="I138" s="160"/>
      <c r="J138" s="131" t="s">
        <v>430</v>
      </c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</row>
    <row r="139" spans="1:21" s="76" customFormat="1" ht="15.6">
      <c r="A139" s="159"/>
      <c r="B139" s="157"/>
      <c r="C139" s="130" t="s">
        <v>291</v>
      </c>
      <c r="D139" s="130">
        <v>10000</v>
      </c>
      <c r="E139" s="131" t="s">
        <v>535</v>
      </c>
      <c r="F139" s="131" t="s">
        <v>695</v>
      </c>
      <c r="G139" s="132">
        <v>5.4000000000000003E-3</v>
      </c>
      <c r="H139" s="160"/>
      <c r="I139" s="160"/>
      <c r="J139" s="131" t="s">
        <v>430</v>
      </c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</row>
    <row r="140" spans="1:21" s="76" customFormat="1" ht="15.6">
      <c r="A140" s="159"/>
      <c r="B140" s="157"/>
      <c r="C140" s="130" t="s">
        <v>269</v>
      </c>
      <c r="D140" s="130">
        <v>10000</v>
      </c>
      <c r="E140" s="131" t="s">
        <v>511</v>
      </c>
      <c r="F140" s="131" t="s">
        <v>695</v>
      </c>
      <c r="G140" s="132">
        <v>5.4000000000000003E-3</v>
      </c>
      <c r="H140" s="160"/>
      <c r="I140" s="160"/>
      <c r="J140" s="131" t="s">
        <v>407</v>
      </c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</row>
    <row r="141" spans="1:21" s="76" customFormat="1" ht="15.6">
      <c r="A141" s="159"/>
      <c r="B141" s="157"/>
      <c r="C141" s="130" t="s">
        <v>293</v>
      </c>
      <c r="D141" s="130">
        <v>10000</v>
      </c>
      <c r="E141" s="131" t="s">
        <v>537</v>
      </c>
      <c r="F141" s="131" t="s">
        <v>695</v>
      </c>
      <c r="G141" s="132">
        <v>5.4000000000000003E-3</v>
      </c>
      <c r="H141" s="160"/>
      <c r="I141" s="160"/>
      <c r="J141" s="131" t="s">
        <v>430</v>
      </c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</row>
    <row r="142" spans="1:21" s="76" customFormat="1" ht="15.6">
      <c r="A142" s="159"/>
      <c r="B142" s="157"/>
      <c r="C142" s="130" t="s">
        <v>219</v>
      </c>
      <c r="D142" s="130">
        <v>10000</v>
      </c>
      <c r="E142" s="131" t="s">
        <v>461</v>
      </c>
      <c r="F142" s="131" t="s">
        <v>695</v>
      </c>
      <c r="G142" s="132">
        <v>5.4000000000000003E-3</v>
      </c>
      <c r="H142" s="160"/>
      <c r="I142" s="160"/>
      <c r="J142" s="131" t="s">
        <v>436</v>
      </c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</row>
    <row r="143" spans="1:21" s="76" customFormat="1" ht="15.6">
      <c r="A143" s="159"/>
      <c r="B143" s="157"/>
      <c r="C143" s="130" t="s">
        <v>231</v>
      </c>
      <c r="D143" s="130">
        <v>10000</v>
      </c>
      <c r="E143" s="131" t="s">
        <v>473</v>
      </c>
      <c r="F143" s="131" t="s">
        <v>695</v>
      </c>
      <c r="G143" s="132">
        <v>5.4000000000000003E-3</v>
      </c>
      <c r="H143" s="160"/>
      <c r="I143" s="160"/>
      <c r="J143" s="131" t="s">
        <v>436</v>
      </c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</row>
    <row r="144" spans="1:21" s="76" customFormat="1" ht="15.6">
      <c r="A144" s="159"/>
      <c r="B144" s="157"/>
      <c r="C144" s="130" t="s">
        <v>251</v>
      </c>
      <c r="D144" s="130">
        <v>10000</v>
      </c>
      <c r="E144" s="131" t="s">
        <v>493</v>
      </c>
      <c r="F144" s="131" t="s">
        <v>695</v>
      </c>
      <c r="G144" s="132">
        <v>5.4000000000000003E-3</v>
      </c>
      <c r="H144" s="160"/>
      <c r="I144" s="160"/>
      <c r="J144" s="131" t="s">
        <v>436</v>
      </c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</row>
    <row r="145" spans="1:21" s="76" customFormat="1" ht="15.6">
      <c r="A145" s="159"/>
      <c r="B145" s="157"/>
      <c r="C145" s="130" t="s">
        <v>280</v>
      </c>
      <c r="D145" s="130">
        <v>5000</v>
      </c>
      <c r="E145" s="131" t="s">
        <v>522</v>
      </c>
      <c r="F145" s="131" t="s">
        <v>695</v>
      </c>
      <c r="G145" s="132">
        <v>0.01</v>
      </c>
      <c r="H145" s="160"/>
      <c r="I145" s="160"/>
      <c r="J145" s="131" t="s">
        <v>436</v>
      </c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</row>
    <row r="146" spans="1:21" s="76" customFormat="1" ht="15.6">
      <c r="A146" s="159"/>
      <c r="B146" s="157"/>
      <c r="C146" s="130" t="s">
        <v>294</v>
      </c>
      <c r="D146" s="130">
        <v>5000</v>
      </c>
      <c r="E146" s="131" t="s">
        <v>538</v>
      </c>
      <c r="F146" s="131" t="s">
        <v>695</v>
      </c>
      <c r="G146" s="132">
        <v>0.01</v>
      </c>
      <c r="H146" s="160"/>
      <c r="I146" s="160"/>
      <c r="J146" s="131" t="s">
        <v>430</v>
      </c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</row>
    <row r="147" spans="1:21" s="76" customFormat="1" ht="15.6">
      <c r="A147" s="159"/>
      <c r="B147" s="157"/>
      <c r="C147" s="130" t="s">
        <v>288</v>
      </c>
      <c r="D147" s="130">
        <v>5000</v>
      </c>
      <c r="E147" s="131" t="s">
        <v>530</v>
      </c>
      <c r="F147" s="131" t="s">
        <v>695</v>
      </c>
      <c r="G147" s="132">
        <v>4.3279999999999999E-2</v>
      </c>
      <c r="H147" s="160"/>
      <c r="I147" s="160"/>
      <c r="J147" s="131" t="s">
        <v>531</v>
      </c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</row>
    <row r="148" spans="1:21" s="76" customFormat="1" ht="15.6">
      <c r="A148" s="159"/>
      <c r="B148" s="157"/>
      <c r="C148" s="130" t="s">
        <v>193</v>
      </c>
      <c r="D148" s="130">
        <v>10000</v>
      </c>
      <c r="E148" s="131" t="s">
        <v>426</v>
      </c>
      <c r="F148" s="131" t="s">
        <v>695</v>
      </c>
      <c r="G148" s="132">
        <v>1.1210000000000001E-2</v>
      </c>
      <c r="H148" s="160"/>
      <c r="I148" s="160"/>
      <c r="J148" s="131" t="s">
        <v>424</v>
      </c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</row>
    <row r="149" spans="1:21" s="76" customFormat="1" ht="15.6">
      <c r="A149" s="159"/>
      <c r="B149" s="157"/>
      <c r="C149" s="130" t="s">
        <v>339</v>
      </c>
      <c r="D149" s="130">
        <v>10000</v>
      </c>
      <c r="E149" s="131" t="s">
        <v>595</v>
      </c>
      <c r="F149" s="131" t="s">
        <v>695</v>
      </c>
      <c r="G149" s="132">
        <v>1.4E-2</v>
      </c>
      <c r="H149" s="160"/>
      <c r="I149" s="160"/>
      <c r="J149" s="131" t="s">
        <v>407</v>
      </c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</row>
    <row r="150" spans="1:21" s="76" customFormat="1" ht="15.6">
      <c r="A150" s="159"/>
      <c r="B150" s="157"/>
      <c r="C150" s="130" t="s">
        <v>332</v>
      </c>
      <c r="D150" s="130">
        <v>10000</v>
      </c>
      <c r="E150" s="131" t="s">
        <v>588</v>
      </c>
      <c r="F150" s="131" t="s">
        <v>695</v>
      </c>
      <c r="G150" s="132">
        <v>1.4E-2</v>
      </c>
      <c r="H150" s="160"/>
      <c r="I150" s="160"/>
      <c r="J150" s="131" t="s">
        <v>558</v>
      </c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</row>
    <row r="151" spans="1:21" s="76" customFormat="1" ht="15.6">
      <c r="A151" s="159"/>
      <c r="B151" s="157"/>
      <c r="C151" s="130" t="s">
        <v>348</v>
      </c>
      <c r="D151" s="130">
        <v>4000</v>
      </c>
      <c r="E151" s="131" t="s">
        <v>604</v>
      </c>
      <c r="F151" s="131" t="s">
        <v>695</v>
      </c>
      <c r="G151" s="132">
        <v>2.4E-2</v>
      </c>
      <c r="H151" s="160"/>
      <c r="I151" s="160"/>
      <c r="J151" s="131" t="s">
        <v>436</v>
      </c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</row>
    <row r="152" spans="1:21" s="76" customFormat="1" ht="15.6">
      <c r="A152" s="159"/>
      <c r="B152" s="157"/>
      <c r="C152" s="130" t="s">
        <v>196</v>
      </c>
      <c r="D152" s="130">
        <v>15000</v>
      </c>
      <c r="E152" s="131" t="s">
        <v>435</v>
      </c>
      <c r="F152" s="131" t="s">
        <v>695</v>
      </c>
      <c r="G152" s="132">
        <v>2.2949999999999997E-3</v>
      </c>
      <c r="H152" s="160"/>
      <c r="I152" s="160"/>
      <c r="J152" s="131" t="s">
        <v>436</v>
      </c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</row>
    <row r="153" spans="1:21" s="76" customFormat="1" ht="15.6">
      <c r="A153" s="159"/>
      <c r="B153" s="157"/>
      <c r="C153" s="130" t="s">
        <v>297</v>
      </c>
      <c r="D153" s="130">
        <v>10000</v>
      </c>
      <c r="E153" s="131" t="s">
        <v>450</v>
      </c>
      <c r="F153" s="131" t="s">
        <v>695</v>
      </c>
      <c r="G153" s="132">
        <v>5.4000000000000003E-3</v>
      </c>
      <c r="H153" s="160"/>
      <c r="I153" s="160"/>
      <c r="J153" s="131" t="s">
        <v>436</v>
      </c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</row>
    <row r="154" spans="1:21" s="76" customFormat="1" ht="15.6">
      <c r="A154" s="159"/>
      <c r="B154" s="157"/>
      <c r="C154" s="130" t="s">
        <v>201</v>
      </c>
      <c r="D154" s="130">
        <v>10000</v>
      </c>
      <c r="E154" s="131" t="s">
        <v>443</v>
      </c>
      <c r="F154" s="131" t="s">
        <v>695</v>
      </c>
      <c r="G154" s="132">
        <v>5.4000000000000003E-3</v>
      </c>
      <c r="H154" s="160"/>
      <c r="I154" s="160"/>
      <c r="J154" s="131" t="s">
        <v>436</v>
      </c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</row>
    <row r="155" spans="1:21" s="76" customFormat="1" ht="15.6">
      <c r="A155" s="159"/>
      <c r="B155" s="157"/>
      <c r="C155" s="130" t="s">
        <v>239</v>
      </c>
      <c r="D155" s="130">
        <v>10000</v>
      </c>
      <c r="E155" s="131" t="s">
        <v>481</v>
      </c>
      <c r="F155" s="131" t="s">
        <v>695</v>
      </c>
      <c r="G155" s="132">
        <v>5.4000000000000003E-3</v>
      </c>
      <c r="H155" s="160"/>
      <c r="I155" s="160"/>
      <c r="J155" s="131" t="s">
        <v>436</v>
      </c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</row>
    <row r="156" spans="1:21" s="76" customFormat="1" ht="15.6">
      <c r="A156" s="159"/>
      <c r="B156" s="157"/>
      <c r="C156" s="130" t="s">
        <v>240</v>
      </c>
      <c r="D156" s="130">
        <v>10000</v>
      </c>
      <c r="E156" s="131" t="s">
        <v>482</v>
      </c>
      <c r="F156" s="131" t="s">
        <v>695</v>
      </c>
      <c r="G156" s="132">
        <v>5.4000000000000003E-3</v>
      </c>
      <c r="H156" s="160"/>
      <c r="I156" s="160"/>
      <c r="J156" s="131" t="s">
        <v>407</v>
      </c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</row>
    <row r="157" spans="1:21" s="76" customFormat="1" ht="15.6">
      <c r="A157" s="159"/>
      <c r="B157" s="157"/>
      <c r="C157" s="130" t="s">
        <v>200</v>
      </c>
      <c r="D157" s="130">
        <v>10000</v>
      </c>
      <c r="E157" s="131" t="s">
        <v>442</v>
      </c>
      <c r="F157" s="131" t="s">
        <v>695</v>
      </c>
      <c r="G157" s="132">
        <v>5.4000000000000003E-3</v>
      </c>
      <c r="H157" s="160"/>
      <c r="I157" s="160"/>
      <c r="J157" s="131" t="s">
        <v>430</v>
      </c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</row>
    <row r="158" spans="1:21" s="76" customFormat="1" ht="15.6">
      <c r="A158" s="159"/>
      <c r="B158" s="157"/>
      <c r="C158" s="130" t="s">
        <v>194</v>
      </c>
      <c r="D158" s="130">
        <v>10000</v>
      </c>
      <c r="E158" s="131" t="s">
        <v>429</v>
      </c>
      <c r="F158" s="131" t="s">
        <v>695</v>
      </c>
      <c r="G158" s="132">
        <v>5.4000000000000003E-3</v>
      </c>
      <c r="H158" s="160"/>
      <c r="I158" s="160"/>
      <c r="J158" s="131" t="s">
        <v>430</v>
      </c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</row>
    <row r="159" spans="1:21" s="76" customFormat="1" ht="15.6">
      <c r="A159" s="159"/>
      <c r="B159" s="157"/>
      <c r="C159" s="130" t="s">
        <v>249</v>
      </c>
      <c r="D159" s="130">
        <v>10000</v>
      </c>
      <c r="E159" s="131" t="s">
        <v>491</v>
      </c>
      <c r="F159" s="131" t="s">
        <v>695</v>
      </c>
      <c r="G159" s="132">
        <v>5.4000000000000003E-3</v>
      </c>
      <c r="H159" s="160"/>
      <c r="I159" s="160"/>
      <c r="J159" s="131" t="s">
        <v>441</v>
      </c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</row>
    <row r="160" spans="1:21" s="76" customFormat="1" ht="15.6">
      <c r="A160" s="159"/>
      <c r="B160" s="157"/>
      <c r="C160" s="130" t="s">
        <v>250</v>
      </c>
      <c r="D160" s="130">
        <v>10000</v>
      </c>
      <c r="E160" s="131" t="s">
        <v>492</v>
      </c>
      <c r="F160" s="131" t="s">
        <v>695</v>
      </c>
      <c r="G160" s="132">
        <v>5.4000000000000003E-3</v>
      </c>
      <c r="H160" s="160"/>
      <c r="I160" s="160"/>
      <c r="J160" s="131" t="s">
        <v>407</v>
      </c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</row>
    <row r="161" spans="1:21" s="76" customFormat="1" ht="15.6">
      <c r="A161" s="159"/>
      <c r="B161" s="157"/>
      <c r="C161" s="130" t="s">
        <v>265</v>
      </c>
      <c r="D161" s="130">
        <v>10000</v>
      </c>
      <c r="E161" s="131" t="s">
        <v>507</v>
      </c>
      <c r="F161" s="131" t="s">
        <v>695</v>
      </c>
      <c r="G161" s="132">
        <v>5.4000000000000003E-3</v>
      </c>
      <c r="H161" s="160"/>
      <c r="I161" s="160"/>
      <c r="J161" s="131" t="s">
        <v>430</v>
      </c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</row>
    <row r="162" spans="1:21" s="76" customFormat="1" ht="15.6">
      <c r="A162" s="159"/>
      <c r="B162" s="157"/>
      <c r="C162" s="130" t="s">
        <v>216</v>
      </c>
      <c r="D162" s="130">
        <v>10000</v>
      </c>
      <c r="E162" s="131" t="s">
        <v>458</v>
      </c>
      <c r="F162" s="131" t="s">
        <v>695</v>
      </c>
      <c r="G162" s="132">
        <v>5.4000000000000003E-3</v>
      </c>
      <c r="H162" s="160"/>
      <c r="I162" s="160"/>
      <c r="J162" s="131" t="s">
        <v>430</v>
      </c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</row>
    <row r="163" spans="1:21" s="76" customFormat="1" ht="15.6">
      <c r="A163" s="159"/>
      <c r="B163" s="157"/>
      <c r="C163" s="130" t="s">
        <v>214</v>
      </c>
      <c r="D163" s="130">
        <v>10000</v>
      </c>
      <c r="E163" s="131" t="s">
        <v>456</v>
      </c>
      <c r="F163" s="131" t="s">
        <v>695</v>
      </c>
      <c r="G163" s="132">
        <v>5.4000000000000003E-3</v>
      </c>
      <c r="H163" s="160"/>
      <c r="I163" s="160"/>
      <c r="J163" s="131" t="s">
        <v>441</v>
      </c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</row>
    <row r="164" spans="1:21" s="76" customFormat="1" ht="15.6">
      <c r="A164" s="159"/>
      <c r="B164" s="157"/>
      <c r="C164" s="130" t="s">
        <v>247</v>
      </c>
      <c r="D164" s="130">
        <v>10000</v>
      </c>
      <c r="E164" s="131" t="s">
        <v>489</v>
      </c>
      <c r="F164" s="131" t="s">
        <v>695</v>
      </c>
      <c r="G164" s="132">
        <v>5.4000000000000003E-3</v>
      </c>
      <c r="H164" s="160"/>
      <c r="I164" s="160"/>
      <c r="J164" s="131" t="s">
        <v>436</v>
      </c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</row>
    <row r="165" spans="1:21" s="76" customFormat="1" ht="15.6">
      <c r="A165" s="159"/>
      <c r="B165" s="157"/>
      <c r="C165" s="130" t="s">
        <v>236</v>
      </c>
      <c r="D165" s="130">
        <v>10000</v>
      </c>
      <c r="E165" s="131" t="s">
        <v>478</v>
      </c>
      <c r="F165" s="131" t="s">
        <v>695</v>
      </c>
      <c r="G165" s="132">
        <v>5.4000000000000003E-3</v>
      </c>
      <c r="H165" s="160"/>
      <c r="I165" s="160"/>
      <c r="J165" s="131" t="s">
        <v>436</v>
      </c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</row>
    <row r="166" spans="1:21" s="76" customFormat="1" ht="15.6">
      <c r="A166" s="159"/>
      <c r="B166" s="157"/>
      <c r="C166" s="130" t="s">
        <v>289</v>
      </c>
      <c r="D166" s="130">
        <v>5000</v>
      </c>
      <c r="E166" s="131" t="s">
        <v>532</v>
      </c>
      <c r="F166" s="131" t="s">
        <v>695</v>
      </c>
      <c r="G166" s="132">
        <v>4.3279999999999999E-2</v>
      </c>
      <c r="H166" s="160"/>
      <c r="I166" s="160"/>
      <c r="J166" s="131" t="s">
        <v>436</v>
      </c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</row>
    <row r="167" spans="1:21" s="76" customFormat="1" ht="15.6">
      <c r="A167" s="159"/>
      <c r="B167" s="157"/>
      <c r="C167" s="130" t="s">
        <v>192</v>
      </c>
      <c r="D167" s="130">
        <v>10000</v>
      </c>
      <c r="E167" s="131" t="s">
        <v>423</v>
      </c>
      <c r="F167" s="131" t="s">
        <v>695</v>
      </c>
      <c r="G167" s="132">
        <v>1.1210000000000001E-2</v>
      </c>
      <c r="H167" s="160"/>
      <c r="I167" s="160"/>
      <c r="J167" s="131" t="s">
        <v>424</v>
      </c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</row>
    <row r="168" spans="1:21" s="76" customFormat="1" ht="15.6">
      <c r="A168" s="159"/>
      <c r="B168" s="157"/>
      <c r="C168" s="130" t="s">
        <v>305</v>
      </c>
      <c r="D168" s="130">
        <v>15000</v>
      </c>
      <c r="E168" s="131" t="s">
        <v>553</v>
      </c>
      <c r="F168" s="131" t="s">
        <v>695</v>
      </c>
      <c r="G168" s="132">
        <v>4.4999999999999997E-3</v>
      </c>
      <c r="H168" s="160"/>
      <c r="I168" s="160"/>
      <c r="J168" s="131" t="s">
        <v>554</v>
      </c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</row>
    <row r="169" spans="1:21" s="76" customFormat="1" ht="15.6">
      <c r="A169" s="159"/>
      <c r="B169" s="157"/>
      <c r="C169" s="130" t="s">
        <v>344</v>
      </c>
      <c r="D169" s="130">
        <v>10000</v>
      </c>
      <c r="E169" s="131" t="s">
        <v>600</v>
      </c>
      <c r="F169" s="131" t="s">
        <v>695</v>
      </c>
      <c r="G169" s="132">
        <v>1.4E-2</v>
      </c>
      <c r="H169" s="160"/>
      <c r="I169" s="160"/>
      <c r="J169" s="131" t="s">
        <v>436</v>
      </c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</row>
    <row r="170" spans="1:21" s="76" customFormat="1" ht="15.6">
      <c r="A170" s="159"/>
      <c r="B170" s="157"/>
      <c r="C170" s="130" t="s">
        <v>326</v>
      </c>
      <c r="D170" s="130">
        <v>20000</v>
      </c>
      <c r="E170" s="131" t="s">
        <v>582</v>
      </c>
      <c r="F170" s="131" t="s">
        <v>695</v>
      </c>
      <c r="G170" s="132">
        <v>2.8000000000000001E-2</v>
      </c>
      <c r="H170" s="160"/>
      <c r="I170" s="160"/>
      <c r="J170" s="131" t="s">
        <v>436</v>
      </c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</row>
    <row r="171" spans="1:21" s="76" customFormat="1" ht="15.6">
      <c r="A171" s="159"/>
      <c r="B171" s="157"/>
      <c r="C171" s="130" t="s">
        <v>375</v>
      </c>
      <c r="D171" s="130">
        <v>9000</v>
      </c>
      <c r="E171" s="131" t="s">
        <v>665</v>
      </c>
      <c r="F171" s="131" t="s">
        <v>695</v>
      </c>
      <c r="G171" s="132">
        <v>0.79200000000000004</v>
      </c>
      <c r="H171" s="160"/>
      <c r="I171" s="160"/>
      <c r="J171" s="131" t="s">
        <v>666</v>
      </c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</row>
    <row r="172" spans="1:21" s="76" customFormat="1" ht="15.6">
      <c r="A172" s="159" t="s">
        <v>705</v>
      </c>
      <c r="B172" s="157"/>
      <c r="C172" s="130" t="s">
        <v>183</v>
      </c>
      <c r="D172" s="130">
        <v>1000</v>
      </c>
      <c r="E172" s="131" t="s">
        <v>406</v>
      </c>
      <c r="F172" s="131" t="s">
        <v>695</v>
      </c>
      <c r="G172" s="132">
        <v>0.76980000000000004</v>
      </c>
      <c r="H172" s="160">
        <v>84.5</v>
      </c>
      <c r="I172" s="160">
        <v>0.57599999999999996</v>
      </c>
      <c r="J172" s="131" t="s">
        <v>407</v>
      </c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</row>
    <row r="173" spans="1:21" s="76" customFormat="1" ht="15.6">
      <c r="A173" s="159"/>
      <c r="B173" s="157"/>
      <c r="C173" s="130" t="s">
        <v>83</v>
      </c>
      <c r="D173" s="130">
        <v>20000</v>
      </c>
      <c r="E173" s="131" t="s">
        <v>141</v>
      </c>
      <c r="F173" s="131" t="s">
        <v>697</v>
      </c>
      <c r="G173" s="132">
        <v>0.06</v>
      </c>
      <c r="H173" s="160"/>
      <c r="I173" s="160"/>
      <c r="J173" s="131" t="s">
        <v>103</v>
      </c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</row>
    <row r="174" spans="1:21" s="76" customFormat="1" ht="15.6">
      <c r="A174" s="159"/>
      <c r="B174" s="157"/>
      <c r="C174" s="130" t="s">
        <v>184</v>
      </c>
      <c r="D174" s="130">
        <v>1000</v>
      </c>
      <c r="E174" s="131" t="s">
        <v>409</v>
      </c>
      <c r="F174" s="131" t="s">
        <v>695</v>
      </c>
      <c r="G174" s="132">
        <v>0.76980000000000004</v>
      </c>
      <c r="H174" s="160"/>
      <c r="I174" s="160"/>
      <c r="J174" s="131" t="s">
        <v>407</v>
      </c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</row>
    <row r="175" spans="1:21" s="76" customFormat="1" ht="15.6">
      <c r="A175" s="159"/>
      <c r="B175" s="157"/>
      <c r="C175" s="130" t="s">
        <v>180</v>
      </c>
      <c r="D175" s="130">
        <v>400</v>
      </c>
      <c r="E175" s="131" t="s">
        <v>398</v>
      </c>
      <c r="F175" s="131" t="s">
        <v>695</v>
      </c>
      <c r="G175" s="132">
        <v>25.7</v>
      </c>
      <c r="H175" s="160"/>
      <c r="I175" s="160"/>
      <c r="J175" s="131" t="s">
        <v>103</v>
      </c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</row>
    <row r="176" spans="1:21" s="76" customFormat="1" ht="15.6">
      <c r="A176" s="159"/>
      <c r="B176" s="157"/>
      <c r="C176" s="130" t="s">
        <v>356</v>
      </c>
      <c r="D176" s="130">
        <v>1800</v>
      </c>
      <c r="E176" s="131" t="s">
        <v>614</v>
      </c>
      <c r="F176" s="131" t="s">
        <v>695</v>
      </c>
      <c r="G176" s="132">
        <v>1.1268</v>
      </c>
      <c r="H176" s="160"/>
      <c r="I176" s="160"/>
      <c r="J176" s="131" t="s">
        <v>615</v>
      </c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</row>
    <row r="177" spans="1:21" s="76" customFormat="1" ht="15.6">
      <c r="A177" s="159"/>
      <c r="B177" s="157"/>
      <c r="C177" s="130" t="s">
        <v>371</v>
      </c>
      <c r="D177" s="130">
        <v>1600</v>
      </c>
      <c r="E177" s="131" t="s">
        <v>653</v>
      </c>
      <c r="F177" s="131" t="s">
        <v>695</v>
      </c>
      <c r="G177" s="132">
        <v>1.9376000000000002</v>
      </c>
      <c r="H177" s="160"/>
      <c r="I177" s="160"/>
      <c r="J177" s="131" t="s">
        <v>627</v>
      </c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</row>
    <row r="178" spans="1:21" s="76" customFormat="1" ht="15.6">
      <c r="A178" s="159"/>
      <c r="B178" s="157"/>
      <c r="C178" s="130" t="s">
        <v>201</v>
      </c>
      <c r="D178" s="130">
        <v>10000</v>
      </c>
      <c r="E178" s="131" t="s">
        <v>443</v>
      </c>
      <c r="F178" s="131" t="s">
        <v>695</v>
      </c>
      <c r="G178" s="132">
        <v>5.4000000000000003E-3</v>
      </c>
      <c r="H178" s="160"/>
      <c r="I178" s="160"/>
      <c r="J178" s="131" t="s">
        <v>436</v>
      </c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</row>
    <row r="179" spans="1:21" s="76" customFormat="1" ht="15.6">
      <c r="A179" s="159"/>
      <c r="B179" s="157"/>
      <c r="C179" s="130" t="s">
        <v>97</v>
      </c>
      <c r="D179" s="130">
        <v>5000</v>
      </c>
      <c r="E179" s="131" t="s">
        <v>172</v>
      </c>
      <c r="F179" s="131" t="s">
        <v>695</v>
      </c>
      <c r="G179" s="132">
        <v>1.4E-2</v>
      </c>
      <c r="H179" s="160"/>
      <c r="I179" s="160"/>
      <c r="J179" s="131" t="s">
        <v>103</v>
      </c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</row>
    <row r="180" spans="1:21" s="76" customFormat="1" ht="15.6">
      <c r="A180" s="159"/>
      <c r="B180" s="157"/>
      <c r="C180" s="130" t="s">
        <v>189</v>
      </c>
      <c r="D180" s="130">
        <v>10000</v>
      </c>
      <c r="E180" s="131" t="s">
        <v>415</v>
      </c>
      <c r="F180" s="131" t="s">
        <v>695</v>
      </c>
      <c r="G180" s="132">
        <v>1.6E-2</v>
      </c>
      <c r="H180" s="160"/>
      <c r="I180" s="160"/>
      <c r="J180" s="131" t="s">
        <v>103</v>
      </c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</row>
    <row r="181" spans="1:21" s="76" customFormat="1" ht="15.6">
      <c r="A181" s="159"/>
      <c r="B181" s="157"/>
      <c r="C181" s="130" t="s">
        <v>198</v>
      </c>
      <c r="D181" s="130">
        <v>15000</v>
      </c>
      <c r="E181" s="131" t="s">
        <v>438</v>
      </c>
      <c r="F181" s="131" t="s">
        <v>695</v>
      </c>
      <c r="G181" s="132">
        <v>2.2949999999999997E-3</v>
      </c>
      <c r="H181" s="160"/>
      <c r="I181" s="160"/>
      <c r="J181" s="131" t="s">
        <v>430</v>
      </c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</row>
    <row r="182" spans="1:21" s="76" customFormat="1" ht="15.6">
      <c r="A182" s="159"/>
      <c r="B182" s="157"/>
      <c r="C182" s="130" t="s">
        <v>262</v>
      </c>
      <c r="D182" s="130">
        <v>10000</v>
      </c>
      <c r="E182" s="131" t="s">
        <v>504</v>
      </c>
      <c r="F182" s="131" t="s">
        <v>695</v>
      </c>
      <c r="G182" s="132">
        <v>5.4000000000000003E-3</v>
      </c>
      <c r="H182" s="160"/>
      <c r="I182" s="160"/>
      <c r="J182" s="131" t="s">
        <v>430</v>
      </c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</row>
    <row r="183" spans="1:21" s="76" customFormat="1" ht="15.6">
      <c r="A183" s="159"/>
      <c r="B183" s="157"/>
      <c r="C183" s="130" t="s">
        <v>230</v>
      </c>
      <c r="D183" s="130">
        <v>10000</v>
      </c>
      <c r="E183" s="131" t="s">
        <v>472</v>
      </c>
      <c r="F183" s="131" t="s">
        <v>695</v>
      </c>
      <c r="G183" s="132">
        <v>5.4000000000000003E-3</v>
      </c>
      <c r="H183" s="160"/>
      <c r="I183" s="160"/>
      <c r="J183" s="131" t="s">
        <v>436</v>
      </c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</row>
    <row r="184" spans="1:21" s="76" customFormat="1" ht="15.6">
      <c r="A184" s="159"/>
      <c r="B184" s="157"/>
      <c r="C184" s="130" t="s">
        <v>238</v>
      </c>
      <c r="D184" s="130">
        <v>10000</v>
      </c>
      <c r="E184" s="131" t="s">
        <v>480</v>
      </c>
      <c r="F184" s="131" t="s">
        <v>695</v>
      </c>
      <c r="G184" s="132">
        <v>5.4000000000000003E-3</v>
      </c>
      <c r="H184" s="160"/>
      <c r="I184" s="160"/>
      <c r="J184" s="131" t="s">
        <v>436</v>
      </c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</row>
    <row r="185" spans="1:21" s="76" customFormat="1" ht="15.6">
      <c r="A185" s="159"/>
      <c r="B185" s="157"/>
      <c r="C185" s="130" t="s">
        <v>206</v>
      </c>
      <c r="D185" s="130">
        <v>10000</v>
      </c>
      <c r="E185" s="131" t="s">
        <v>448</v>
      </c>
      <c r="F185" s="131" t="s">
        <v>695</v>
      </c>
      <c r="G185" s="132">
        <v>5.4000000000000003E-3</v>
      </c>
      <c r="H185" s="160"/>
      <c r="I185" s="160"/>
      <c r="J185" s="131" t="s">
        <v>407</v>
      </c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</row>
    <row r="186" spans="1:21" s="76" customFormat="1" ht="15.6">
      <c r="A186" s="159"/>
      <c r="B186" s="157"/>
      <c r="C186" s="130" t="s">
        <v>225</v>
      </c>
      <c r="D186" s="130">
        <v>10000</v>
      </c>
      <c r="E186" s="131" t="s">
        <v>467</v>
      </c>
      <c r="F186" s="131" t="s">
        <v>695</v>
      </c>
      <c r="G186" s="132">
        <v>5.4000000000000003E-3</v>
      </c>
      <c r="H186" s="160"/>
      <c r="I186" s="160"/>
      <c r="J186" s="131" t="s">
        <v>430</v>
      </c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</row>
    <row r="187" spans="1:21" s="76" customFormat="1" ht="15.6">
      <c r="A187" s="159"/>
      <c r="B187" s="157"/>
      <c r="C187" s="130" t="s">
        <v>228</v>
      </c>
      <c r="D187" s="130">
        <v>10000</v>
      </c>
      <c r="E187" s="131" t="s">
        <v>470</v>
      </c>
      <c r="F187" s="131" t="s">
        <v>695</v>
      </c>
      <c r="G187" s="132">
        <v>5.4000000000000003E-3</v>
      </c>
      <c r="H187" s="160"/>
      <c r="I187" s="160"/>
      <c r="J187" s="131" t="s">
        <v>436</v>
      </c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</row>
    <row r="188" spans="1:21" s="76" customFormat="1" ht="15.6">
      <c r="A188" s="159"/>
      <c r="B188" s="157"/>
      <c r="C188" s="130" t="s">
        <v>234</v>
      </c>
      <c r="D188" s="130">
        <v>10000</v>
      </c>
      <c r="E188" s="131" t="s">
        <v>476</v>
      </c>
      <c r="F188" s="131" t="s">
        <v>695</v>
      </c>
      <c r="G188" s="132">
        <v>5.4000000000000003E-3</v>
      </c>
      <c r="H188" s="160"/>
      <c r="I188" s="160"/>
      <c r="J188" s="131" t="s">
        <v>407</v>
      </c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</row>
    <row r="189" spans="1:21" s="76" customFormat="1" ht="15.6">
      <c r="A189" s="159"/>
      <c r="B189" s="157"/>
      <c r="C189" s="130" t="s">
        <v>241</v>
      </c>
      <c r="D189" s="130">
        <v>10000</v>
      </c>
      <c r="E189" s="131" t="s">
        <v>483</v>
      </c>
      <c r="F189" s="131" t="s">
        <v>695</v>
      </c>
      <c r="G189" s="132">
        <v>5.4000000000000003E-3</v>
      </c>
      <c r="H189" s="160"/>
      <c r="I189" s="160"/>
      <c r="J189" s="131" t="s">
        <v>436</v>
      </c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</row>
    <row r="190" spans="1:21" s="76" customFormat="1" ht="15.6">
      <c r="A190" s="159"/>
      <c r="B190" s="157"/>
      <c r="C190" s="130" t="s">
        <v>227</v>
      </c>
      <c r="D190" s="130">
        <v>10000</v>
      </c>
      <c r="E190" s="131" t="s">
        <v>469</v>
      </c>
      <c r="F190" s="131" t="s">
        <v>695</v>
      </c>
      <c r="G190" s="132">
        <v>5.4000000000000003E-3</v>
      </c>
      <c r="H190" s="160"/>
      <c r="I190" s="160"/>
      <c r="J190" s="131" t="s">
        <v>441</v>
      </c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</row>
    <row r="191" spans="1:21" s="76" customFormat="1" ht="15.6">
      <c r="A191" s="159"/>
      <c r="B191" s="157"/>
      <c r="C191" s="130" t="s">
        <v>266</v>
      </c>
      <c r="D191" s="130">
        <v>10000</v>
      </c>
      <c r="E191" s="131" t="s">
        <v>508</v>
      </c>
      <c r="F191" s="131" t="s">
        <v>695</v>
      </c>
      <c r="G191" s="132">
        <v>5.4000000000000003E-3</v>
      </c>
      <c r="H191" s="160"/>
      <c r="I191" s="160"/>
      <c r="J191" s="131" t="s">
        <v>441</v>
      </c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</row>
    <row r="192" spans="1:21" s="76" customFormat="1" ht="15.6">
      <c r="A192" s="159"/>
      <c r="B192" s="157"/>
      <c r="C192" s="130" t="s">
        <v>243</v>
      </c>
      <c r="D192" s="130">
        <v>10000</v>
      </c>
      <c r="E192" s="131" t="s">
        <v>485</v>
      </c>
      <c r="F192" s="131" t="s">
        <v>695</v>
      </c>
      <c r="G192" s="132">
        <v>5.4000000000000003E-3</v>
      </c>
      <c r="H192" s="160"/>
      <c r="I192" s="160"/>
      <c r="J192" s="131" t="s">
        <v>441</v>
      </c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</row>
    <row r="193" spans="1:21" s="76" customFormat="1" ht="15.6">
      <c r="A193" s="159"/>
      <c r="B193" s="157"/>
      <c r="C193" s="130" t="s">
        <v>264</v>
      </c>
      <c r="D193" s="130">
        <v>10000</v>
      </c>
      <c r="E193" s="131" t="s">
        <v>506</v>
      </c>
      <c r="F193" s="131" t="s">
        <v>695</v>
      </c>
      <c r="G193" s="132">
        <v>5.4000000000000003E-3</v>
      </c>
      <c r="H193" s="160"/>
      <c r="I193" s="160"/>
      <c r="J193" s="131" t="s">
        <v>436</v>
      </c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</row>
    <row r="194" spans="1:21" s="76" customFormat="1" ht="15.6">
      <c r="A194" s="159"/>
      <c r="B194" s="157"/>
      <c r="C194" s="130" t="s">
        <v>272</v>
      </c>
      <c r="D194" s="130">
        <v>10000</v>
      </c>
      <c r="E194" s="131" t="s">
        <v>514</v>
      </c>
      <c r="F194" s="131" t="s">
        <v>695</v>
      </c>
      <c r="G194" s="132">
        <v>5.4000000000000003E-3</v>
      </c>
      <c r="H194" s="160"/>
      <c r="I194" s="160"/>
      <c r="J194" s="131" t="s">
        <v>430</v>
      </c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</row>
    <row r="195" spans="1:21" s="76" customFormat="1" ht="15.6">
      <c r="A195" s="159"/>
      <c r="B195" s="157"/>
      <c r="C195" s="130" t="s">
        <v>223</v>
      </c>
      <c r="D195" s="130">
        <v>10000</v>
      </c>
      <c r="E195" s="131" t="s">
        <v>465</v>
      </c>
      <c r="F195" s="131" t="s">
        <v>695</v>
      </c>
      <c r="G195" s="132">
        <v>5.4000000000000003E-3</v>
      </c>
      <c r="H195" s="160"/>
      <c r="I195" s="160"/>
      <c r="J195" s="131" t="s">
        <v>430</v>
      </c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</row>
    <row r="196" spans="1:21" s="76" customFormat="1" ht="15.6">
      <c r="A196" s="159"/>
      <c r="B196" s="157"/>
      <c r="C196" s="130" t="s">
        <v>259</v>
      </c>
      <c r="D196" s="130">
        <v>10000</v>
      </c>
      <c r="E196" s="131" t="s">
        <v>501</v>
      </c>
      <c r="F196" s="131" t="s">
        <v>695</v>
      </c>
      <c r="G196" s="132">
        <v>5.4000000000000003E-3</v>
      </c>
      <c r="H196" s="160"/>
      <c r="I196" s="160"/>
      <c r="J196" s="131" t="s">
        <v>441</v>
      </c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</row>
    <row r="197" spans="1:21" s="76" customFormat="1" ht="15.6">
      <c r="A197" s="159"/>
      <c r="B197" s="157"/>
      <c r="C197" s="130" t="s">
        <v>229</v>
      </c>
      <c r="D197" s="130">
        <v>10000</v>
      </c>
      <c r="E197" s="131" t="s">
        <v>471</v>
      </c>
      <c r="F197" s="131" t="s">
        <v>695</v>
      </c>
      <c r="G197" s="132">
        <v>5.4000000000000003E-3</v>
      </c>
      <c r="H197" s="160"/>
      <c r="I197" s="160"/>
      <c r="J197" s="131" t="s">
        <v>407</v>
      </c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</row>
    <row r="198" spans="1:21" s="76" customFormat="1" ht="15.6">
      <c r="A198" s="159"/>
      <c r="B198" s="157"/>
      <c r="C198" s="130" t="s">
        <v>257</v>
      </c>
      <c r="D198" s="130">
        <v>10000</v>
      </c>
      <c r="E198" s="131" t="s">
        <v>499</v>
      </c>
      <c r="F198" s="131" t="s">
        <v>695</v>
      </c>
      <c r="G198" s="132">
        <v>5.4000000000000003E-3</v>
      </c>
      <c r="H198" s="160"/>
      <c r="I198" s="160"/>
      <c r="J198" s="131" t="s">
        <v>436</v>
      </c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</row>
    <row r="199" spans="1:21" s="76" customFormat="1" ht="15.6">
      <c r="A199" s="159"/>
      <c r="B199" s="157"/>
      <c r="C199" s="130" t="s">
        <v>256</v>
      </c>
      <c r="D199" s="130">
        <v>10000</v>
      </c>
      <c r="E199" s="131" t="s">
        <v>498</v>
      </c>
      <c r="F199" s="131" t="s">
        <v>695</v>
      </c>
      <c r="G199" s="132">
        <v>5.4000000000000003E-3</v>
      </c>
      <c r="H199" s="160"/>
      <c r="I199" s="160"/>
      <c r="J199" s="131" t="s">
        <v>436</v>
      </c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</row>
    <row r="200" spans="1:21" s="76" customFormat="1" ht="15.6">
      <c r="A200" s="159"/>
      <c r="B200" s="157"/>
      <c r="C200" s="130" t="s">
        <v>283</v>
      </c>
      <c r="D200" s="130">
        <v>5000</v>
      </c>
      <c r="E200" s="131" t="s">
        <v>525</v>
      </c>
      <c r="F200" s="131" t="s">
        <v>695</v>
      </c>
      <c r="G200" s="132">
        <v>0.01</v>
      </c>
      <c r="H200" s="160"/>
      <c r="I200" s="160"/>
      <c r="J200" s="131" t="s">
        <v>441</v>
      </c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</row>
    <row r="201" spans="1:21" s="76" customFormat="1" ht="15.6">
      <c r="A201" s="159"/>
      <c r="B201" s="157"/>
      <c r="C201" s="130" t="s">
        <v>318</v>
      </c>
      <c r="D201" s="130">
        <v>10000</v>
      </c>
      <c r="E201" s="131" t="s">
        <v>574</v>
      </c>
      <c r="F201" s="131" t="s">
        <v>695</v>
      </c>
      <c r="G201" s="132">
        <v>1.4E-2</v>
      </c>
      <c r="H201" s="160"/>
      <c r="I201" s="160"/>
      <c r="J201" s="131" t="s">
        <v>436</v>
      </c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</row>
    <row r="202" spans="1:21" s="76" customFormat="1" ht="15.6">
      <c r="A202" s="159"/>
      <c r="B202" s="157"/>
      <c r="C202" s="130" t="s">
        <v>347</v>
      </c>
      <c r="D202" s="130">
        <v>4000</v>
      </c>
      <c r="E202" s="131" t="s">
        <v>603</v>
      </c>
      <c r="F202" s="131" t="s">
        <v>695</v>
      </c>
      <c r="G202" s="132">
        <v>2.4E-2</v>
      </c>
      <c r="H202" s="160"/>
      <c r="I202" s="160"/>
      <c r="J202" s="131" t="s">
        <v>407</v>
      </c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</row>
    <row r="203" spans="1:21" s="37" customFormat="1" ht="15.6">
      <c r="A203" s="159"/>
      <c r="B203" s="157"/>
      <c r="C203" s="130" t="s">
        <v>349</v>
      </c>
      <c r="D203" s="130">
        <v>4000</v>
      </c>
      <c r="E203" s="131" t="s">
        <v>605</v>
      </c>
      <c r="F203" s="131" t="s">
        <v>695</v>
      </c>
      <c r="G203" s="132">
        <v>2.4E-2</v>
      </c>
      <c r="H203" s="160"/>
      <c r="I203" s="160"/>
      <c r="J203" s="131" t="s">
        <v>558</v>
      </c>
    </row>
    <row r="204" spans="1:21">
      <c r="A204" s="159"/>
      <c r="B204" s="157"/>
      <c r="C204" s="130" t="s">
        <v>76</v>
      </c>
      <c r="D204" s="130">
        <v>2000</v>
      </c>
      <c r="E204" s="131" t="s">
        <v>118</v>
      </c>
      <c r="F204" s="131" t="s">
        <v>695</v>
      </c>
      <c r="G204" s="132">
        <v>3.0700000000000002E-2</v>
      </c>
      <c r="H204" s="160"/>
      <c r="I204" s="160"/>
      <c r="J204" s="131" t="s">
        <v>103</v>
      </c>
    </row>
    <row r="205" spans="1:21" s="37" customFormat="1" ht="15.6">
      <c r="A205" s="159"/>
      <c r="B205" s="157"/>
      <c r="C205" s="130" t="s">
        <v>87</v>
      </c>
      <c r="D205" s="130">
        <v>2000</v>
      </c>
      <c r="E205" s="131" t="s">
        <v>151</v>
      </c>
      <c r="F205" s="131" t="s">
        <v>695</v>
      </c>
      <c r="G205" s="132">
        <v>2.0400000000000001E-2</v>
      </c>
      <c r="H205" s="160"/>
      <c r="I205" s="160"/>
      <c r="J205" s="131" t="s">
        <v>103</v>
      </c>
    </row>
    <row r="206" spans="1:21" s="37" customFormat="1" ht="15.6">
      <c r="A206" s="159"/>
      <c r="B206" s="157"/>
      <c r="C206" s="130" t="s">
        <v>359</v>
      </c>
      <c r="D206" s="130">
        <v>2000</v>
      </c>
      <c r="E206" s="131" t="s">
        <v>626</v>
      </c>
      <c r="F206" s="131" t="s">
        <v>695</v>
      </c>
      <c r="G206" s="132">
        <v>3.29</v>
      </c>
      <c r="H206" s="160"/>
      <c r="I206" s="160"/>
      <c r="J206" s="131" t="s">
        <v>627</v>
      </c>
    </row>
    <row r="207" spans="1:21" s="37" customFormat="1" ht="15.6">
      <c r="A207" s="159"/>
      <c r="B207" s="157"/>
      <c r="C207" s="130" t="s">
        <v>368</v>
      </c>
      <c r="D207" s="130">
        <v>3000</v>
      </c>
      <c r="E207" s="131" t="s">
        <v>646</v>
      </c>
      <c r="F207" s="131" t="s">
        <v>695</v>
      </c>
      <c r="G207" s="132">
        <v>0.22500000000000001</v>
      </c>
      <c r="H207" s="160"/>
      <c r="I207" s="160"/>
      <c r="J207" s="131" t="s">
        <v>647</v>
      </c>
    </row>
    <row r="208" spans="1:21" s="37" customFormat="1" ht="15.6">
      <c r="A208" s="159"/>
      <c r="B208" s="157"/>
      <c r="C208" s="130" t="s">
        <v>357</v>
      </c>
      <c r="D208" s="130">
        <v>2400</v>
      </c>
      <c r="E208" s="131" t="s">
        <v>618</v>
      </c>
      <c r="F208" s="131" t="s">
        <v>695</v>
      </c>
      <c r="G208" s="132">
        <v>1.536</v>
      </c>
      <c r="H208" s="160"/>
      <c r="I208" s="160"/>
      <c r="J208" s="131" t="s">
        <v>619</v>
      </c>
    </row>
    <row r="209" spans="1:10" s="37" customFormat="1" ht="15.6">
      <c r="A209" s="159"/>
      <c r="B209" s="157"/>
      <c r="C209" s="130" t="s">
        <v>77</v>
      </c>
      <c r="D209" s="130">
        <v>2700</v>
      </c>
      <c r="E209" s="131" t="s">
        <v>121</v>
      </c>
      <c r="F209" s="131" t="s">
        <v>695</v>
      </c>
      <c r="G209" s="132">
        <v>8.1000000000000003E-2</v>
      </c>
      <c r="H209" s="160"/>
      <c r="I209" s="160"/>
      <c r="J209" s="131" t="s">
        <v>103</v>
      </c>
    </row>
    <row r="210" spans="1:10" s="37" customFormat="1" ht="15.6">
      <c r="A210" s="159"/>
      <c r="B210" s="157"/>
      <c r="C210" s="130" t="s">
        <v>370</v>
      </c>
      <c r="D210" s="130">
        <v>1700</v>
      </c>
      <c r="E210" s="131" t="s">
        <v>651</v>
      </c>
      <c r="F210" s="131" t="s">
        <v>695</v>
      </c>
      <c r="G210" s="132">
        <v>3.4815999999999998</v>
      </c>
      <c r="H210" s="160"/>
      <c r="I210" s="160"/>
      <c r="J210" s="131" t="s">
        <v>652</v>
      </c>
    </row>
    <row r="211" spans="1:10" s="37" customFormat="1" ht="15.6">
      <c r="A211" s="159" t="s">
        <v>706</v>
      </c>
      <c r="B211" s="157"/>
      <c r="C211" s="130" t="s">
        <v>99</v>
      </c>
      <c r="D211" s="130">
        <v>6000</v>
      </c>
      <c r="E211" s="131" t="s">
        <v>174</v>
      </c>
      <c r="F211" s="131" t="s">
        <v>695</v>
      </c>
      <c r="G211" s="132">
        <v>3.4200000000000001E-2</v>
      </c>
      <c r="H211" s="160">
        <v>92.5</v>
      </c>
      <c r="I211" s="160">
        <v>0.57599999999999996</v>
      </c>
      <c r="J211" s="131" t="s">
        <v>103</v>
      </c>
    </row>
    <row r="212" spans="1:10" s="37" customFormat="1" ht="15.6">
      <c r="A212" s="159"/>
      <c r="B212" s="157"/>
      <c r="C212" s="130" t="s">
        <v>180</v>
      </c>
      <c r="D212" s="130">
        <v>800</v>
      </c>
      <c r="E212" s="131" t="s">
        <v>398</v>
      </c>
      <c r="F212" s="131" t="s">
        <v>695</v>
      </c>
      <c r="G212" s="132">
        <v>51.4</v>
      </c>
      <c r="H212" s="160"/>
      <c r="I212" s="160"/>
      <c r="J212" s="131" t="s">
        <v>103</v>
      </c>
    </row>
    <row r="213" spans="1:10" s="37" customFormat="1" ht="15.6">
      <c r="A213" s="159"/>
      <c r="B213" s="157"/>
      <c r="C213" s="130" t="s">
        <v>311</v>
      </c>
      <c r="D213" s="130">
        <v>80000</v>
      </c>
      <c r="E213" s="131" t="s">
        <v>567</v>
      </c>
      <c r="F213" s="131" t="s">
        <v>695</v>
      </c>
      <c r="G213" s="132">
        <v>0.48</v>
      </c>
      <c r="H213" s="160"/>
      <c r="I213" s="160"/>
      <c r="J213" s="131" t="s">
        <v>554</v>
      </c>
    </row>
    <row r="214" spans="1:10">
      <c r="A214" s="159"/>
      <c r="B214" s="157"/>
      <c r="C214" s="130" t="s">
        <v>348</v>
      </c>
      <c r="D214" s="130">
        <v>100000</v>
      </c>
      <c r="E214" s="131" t="s">
        <v>604</v>
      </c>
      <c r="F214" s="131" t="s">
        <v>695</v>
      </c>
      <c r="G214" s="132">
        <v>0.6</v>
      </c>
      <c r="H214" s="160"/>
      <c r="I214" s="160"/>
      <c r="J214" s="131" t="s">
        <v>436</v>
      </c>
    </row>
    <row r="215" spans="1:10" s="74" customFormat="1">
      <c r="A215" s="159"/>
      <c r="B215" s="157"/>
      <c r="C215" s="130" t="s">
        <v>243</v>
      </c>
      <c r="D215" s="130">
        <v>10000</v>
      </c>
      <c r="E215" s="131" t="s">
        <v>485</v>
      </c>
      <c r="F215" s="131" t="s">
        <v>695</v>
      </c>
      <c r="G215" s="132">
        <v>5.4000000000000003E-3</v>
      </c>
      <c r="H215" s="160"/>
      <c r="I215" s="160"/>
      <c r="J215" s="131" t="s">
        <v>441</v>
      </c>
    </row>
    <row r="216" spans="1:10">
      <c r="A216" s="159"/>
      <c r="B216" s="157"/>
      <c r="C216" s="130" t="s">
        <v>347</v>
      </c>
      <c r="D216" s="130">
        <v>16000</v>
      </c>
      <c r="E216" s="131" t="s">
        <v>603</v>
      </c>
      <c r="F216" s="131" t="s">
        <v>695</v>
      </c>
      <c r="G216" s="132">
        <v>9.6000000000000002E-2</v>
      </c>
      <c r="H216" s="160"/>
      <c r="I216" s="160"/>
      <c r="J216" s="131" t="s">
        <v>407</v>
      </c>
    </row>
    <row r="217" spans="1:10">
      <c r="A217" s="159"/>
      <c r="B217" s="157"/>
      <c r="C217" s="130" t="s">
        <v>181</v>
      </c>
      <c r="D217" s="130">
        <v>12000</v>
      </c>
      <c r="E217" s="131" t="s">
        <v>401</v>
      </c>
      <c r="F217" s="131" t="s">
        <v>695</v>
      </c>
      <c r="G217" s="132">
        <v>5.7599999999999991E-2</v>
      </c>
      <c r="H217" s="160"/>
      <c r="I217" s="160"/>
      <c r="J217" s="131" t="s">
        <v>402</v>
      </c>
    </row>
    <row r="218" spans="1:10">
      <c r="A218" s="159"/>
      <c r="B218" s="157"/>
      <c r="C218" s="130" t="s">
        <v>248</v>
      </c>
      <c r="D218" s="130">
        <v>10000</v>
      </c>
      <c r="E218" s="131" t="s">
        <v>490</v>
      </c>
      <c r="F218" s="131" t="s">
        <v>695</v>
      </c>
      <c r="G218" s="132">
        <v>5.4000000000000003E-3</v>
      </c>
      <c r="H218" s="160"/>
      <c r="I218" s="160"/>
      <c r="J218" s="131" t="s">
        <v>436</v>
      </c>
    </row>
    <row r="219" spans="1:10">
      <c r="A219" s="159"/>
      <c r="B219" s="157"/>
      <c r="C219" s="130" t="s">
        <v>340</v>
      </c>
      <c r="D219" s="130">
        <v>110000</v>
      </c>
      <c r="E219" s="131" t="s">
        <v>596</v>
      </c>
      <c r="F219" s="131" t="s">
        <v>695</v>
      </c>
      <c r="G219" s="132">
        <v>0.154</v>
      </c>
      <c r="H219" s="160"/>
      <c r="I219" s="160"/>
      <c r="J219" s="131" t="s">
        <v>436</v>
      </c>
    </row>
    <row r="220" spans="1:10">
      <c r="A220" s="159"/>
      <c r="B220" s="157"/>
      <c r="C220" s="130" t="s">
        <v>323</v>
      </c>
      <c r="D220" s="130">
        <v>30000</v>
      </c>
      <c r="E220" s="131" t="s">
        <v>579</v>
      </c>
      <c r="F220" s="131" t="s">
        <v>695</v>
      </c>
      <c r="G220" s="132">
        <v>4.2000000000000003E-2</v>
      </c>
      <c r="H220" s="160"/>
      <c r="I220" s="160"/>
      <c r="J220" s="131" t="s">
        <v>436</v>
      </c>
    </row>
    <row r="221" spans="1:10">
      <c r="A221" s="159"/>
      <c r="B221" s="157"/>
      <c r="C221" s="130" t="s">
        <v>188</v>
      </c>
      <c r="D221" s="130">
        <v>16000</v>
      </c>
      <c r="E221" s="131" t="s">
        <v>413</v>
      </c>
      <c r="F221" s="131" t="s">
        <v>695</v>
      </c>
      <c r="G221" s="132">
        <v>7.6799999999999993E-2</v>
      </c>
      <c r="H221" s="160"/>
      <c r="I221" s="160"/>
      <c r="J221" s="131" t="s">
        <v>402</v>
      </c>
    </row>
    <row r="222" spans="1:10">
      <c r="A222" s="159"/>
      <c r="B222" s="157"/>
      <c r="C222" s="130" t="s">
        <v>199</v>
      </c>
      <c r="D222" s="130">
        <v>30000</v>
      </c>
      <c r="E222" s="131" t="s">
        <v>440</v>
      </c>
      <c r="F222" s="131" t="s">
        <v>695</v>
      </c>
      <c r="G222" s="132">
        <v>1.6199999999999999E-2</v>
      </c>
      <c r="H222" s="160"/>
      <c r="I222" s="160"/>
      <c r="J222" s="131" t="s">
        <v>441</v>
      </c>
    </row>
    <row r="223" spans="1:10">
      <c r="A223" s="159"/>
      <c r="B223" s="157"/>
      <c r="C223" s="130" t="s">
        <v>260</v>
      </c>
      <c r="D223" s="130">
        <v>10000</v>
      </c>
      <c r="E223" s="131" t="s">
        <v>502</v>
      </c>
      <c r="F223" s="131" t="s">
        <v>695</v>
      </c>
      <c r="G223" s="132">
        <v>5.4000000000000003E-3</v>
      </c>
      <c r="H223" s="160"/>
      <c r="I223" s="160"/>
      <c r="J223" s="131" t="s">
        <v>430</v>
      </c>
    </row>
    <row r="224" spans="1:10">
      <c r="A224" s="159"/>
      <c r="B224" s="157"/>
      <c r="C224" s="130" t="s">
        <v>252</v>
      </c>
      <c r="D224" s="130">
        <v>20000</v>
      </c>
      <c r="E224" s="131" t="s">
        <v>494</v>
      </c>
      <c r="F224" s="131" t="s">
        <v>695</v>
      </c>
      <c r="G224" s="132">
        <v>1.0800000000000001E-2</v>
      </c>
      <c r="H224" s="160"/>
      <c r="I224" s="160"/>
      <c r="J224" s="131" t="s">
        <v>430</v>
      </c>
    </row>
    <row r="225" spans="1:10">
      <c r="A225" s="159"/>
      <c r="B225" s="157"/>
      <c r="C225" s="130" t="s">
        <v>353</v>
      </c>
      <c r="D225" s="130">
        <v>27000</v>
      </c>
      <c r="E225" s="131" t="s">
        <v>609</v>
      </c>
      <c r="F225" s="131" t="s">
        <v>695</v>
      </c>
      <c r="G225" s="132">
        <v>0.45900000000000007</v>
      </c>
      <c r="H225" s="160"/>
      <c r="I225" s="160"/>
      <c r="J225" s="131" t="s">
        <v>407</v>
      </c>
    </row>
    <row r="226" spans="1:10">
      <c r="A226" s="159"/>
      <c r="B226" s="157"/>
      <c r="C226" s="130" t="s">
        <v>217</v>
      </c>
      <c r="D226" s="130">
        <v>10000</v>
      </c>
      <c r="E226" s="131" t="s">
        <v>459</v>
      </c>
      <c r="F226" s="131" t="s">
        <v>695</v>
      </c>
      <c r="G226" s="132">
        <v>5.4000000000000003E-3</v>
      </c>
      <c r="H226" s="160"/>
      <c r="I226" s="160"/>
      <c r="J226" s="131" t="s">
        <v>430</v>
      </c>
    </row>
    <row r="227" spans="1:10">
      <c r="A227" s="159"/>
      <c r="B227" s="157"/>
      <c r="C227" s="130" t="s">
        <v>263</v>
      </c>
      <c r="D227" s="130">
        <v>10000</v>
      </c>
      <c r="E227" s="131" t="s">
        <v>505</v>
      </c>
      <c r="F227" s="131" t="s">
        <v>695</v>
      </c>
      <c r="G227" s="132">
        <v>5.4000000000000003E-3</v>
      </c>
      <c r="H227" s="160"/>
      <c r="I227" s="160"/>
      <c r="J227" s="131" t="s">
        <v>441</v>
      </c>
    </row>
    <row r="228" spans="1:10">
      <c r="A228" s="159"/>
      <c r="B228" s="157"/>
      <c r="C228" s="130" t="s">
        <v>245</v>
      </c>
      <c r="D228" s="130">
        <v>10000</v>
      </c>
      <c r="E228" s="131" t="s">
        <v>487</v>
      </c>
      <c r="F228" s="131" t="s">
        <v>695</v>
      </c>
      <c r="G228" s="132">
        <v>5.4000000000000003E-3</v>
      </c>
      <c r="H228" s="160"/>
      <c r="I228" s="160"/>
      <c r="J228" s="131" t="s">
        <v>441</v>
      </c>
    </row>
    <row r="229" spans="1:10">
      <c r="A229" s="159" t="s">
        <v>707</v>
      </c>
      <c r="B229" s="157"/>
      <c r="C229" s="130" t="s">
        <v>204</v>
      </c>
      <c r="D229" s="130">
        <v>10000</v>
      </c>
      <c r="E229" s="131" t="s">
        <v>446</v>
      </c>
      <c r="F229" s="131" t="s">
        <v>695</v>
      </c>
      <c r="G229" s="132">
        <v>5.4000000000000003E-3</v>
      </c>
      <c r="H229" s="160">
        <v>45.5</v>
      </c>
      <c r="I229" s="160">
        <v>0.57599999999999996</v>
      </c>
      <c r="J229" s="131" t="s">
        <v>430</v>
      </c>
    </row>
    <row r="230" spans="1:10">
      <c r="A230" s="159"/>
      <c r="B230" s="157"/>
      <c r="C230" s="130" t="s">
        <v>207</v>
      </c>
      <c r="D230" s="130">
        <v>10000</v>
      </c>
      <c r="E230" s="131" t="s">
        <v>449</v>
      </c>
      <c r="F230" s="131" t="s">
        <v>695</v>
      </c>
      <c r="G230" s="132">
        <v>5.4000000000000003E-3</v>
      </c>
      <c r="H230" s="160"/>
      <c r="I230" s="160"/>
      <c r="J230" s="131" t="s">
        <v>436</v>
      </c>
    </row>
    <row r="231" spans="1:10">
      <c r="A231" s="159"/>
      <c r="B231" s="157"/>
      <c r="C231" s="130" t="s">
        <v>368</v>
      </c>
      <c r="D231" s="130">
        <v>1500</v>
      </c>
      <c r="E231" s="131" t="s">
        <v>646</v>
      </c>
      <c r="F231" s="131" t="s">
        <v>695</v>
      </c>
      <c r="G231" s="132">
        <v>0.1125</v>
      </c>
      <c r="H231" s="160"/>
      <c r="I231" s="160"/>
      <c r="J231" s="131" t="s">
        <v>647</v>
      </c>
    </row>
    <row r="232" spans="1:10">
      <c r="A232" s="159"/>
      <c r="B232" s="157"/>
      <c r="C232" s="130" t="s">
        <v>370</v>
      </c>
      <c r="D232" s="130">
        <v>425</v>
      </c>
      <c r="E232" s="131" t="s">
        <v>651</v>
      </c>
      <c r="F232" s="131" t="s">
        <v>695</v>
      </c>
      <c r="G232" s="132">
        <v>0.87039999999999995</v>
      </c>
      <c r="H232" s="160"/>
      <c r="I232" s="160"/>
      <c r="J232" s="131" t="s">
        <v>652</v>
      </c>
    </row>
    <row r="233" spans="1:10">
      <c r="A233" s="159"/>
      <c r="B233" s="157"/>
      <c r="C233" s="130" t="s">
        <v>82</v>
      </c>
      <c r="D233" s="130">
        <v>8000</v>
      </c>
      <c r="E233" s="131" t="s">
        <v>136</v>
      </c>
      <c r="F233" s="131" t="s">
        <v>699</v>
      </c>
      <c r="G233" s="132">
        <v>2.1095200000000001E-2</v>
      </c>
      <c r="H233" s="160"/>
      <c r="I233" s="160"/>
      <c r="J233" s="131" t="s">
        <v>138</v>
      </c>
    </row>
    <row r="234" spans="1:10">
      <c r="A234" s="159"/>
      <c r="B234" s="157"/>
      <c r="C234" s="130" t="s">
        <v>226</v>
      </c>
      <c r="D234" s="130">
        <v>10000</v>
      </c>
      <c r="E234" s="131" t="s">
        <v>468</v>
      </c>
      <c r="F234" s="131" t="s">
        <v>695</v>
      </c>
      <c r="G234" s="132">
        <v>5.4000000000000003E-3</v>
      </c>
      <c r="H234" s="160"/>
      <c r="I234" s="160"/>
      <c r="J234" s="131" t="s">
        <v>441</v>
      </c>
    </row>
    <row r="235" spans="1:10">
      <c r="A235" s="159"/>
      <c r="B235" s="157"/>
      <c r="C235" s="130" t="s">
        <v>215</v>
      </c>
      <c r="D235" s="130">
        <v>10000</v>
      </c>
      <c r="E235" s="131" t="s">
        <v>457</v>
      </c>
      <c r="F235" s="131" t="s">
        <v>695</v>
      </c>
      <c r="G235" s="132">
        <v>5.4000000000000003E-3</v>
      </c>
      <c r="H235" s="160"/>
      <c r="I235" s="160"/>
      <c r="J235" s="131" t="s">
        <v>430</v>
      </c>
    </row>
    <row r="236" spans="1:10">
      <c r="A236" s="159"/>
      <c r="B236" s="157"/>
      <c r="C236" s="130" t="s">
        <v>221</v>
      </c>
      <c r="D236" s="130">
        <v>10000</v>
      </c>
      <c r="E236" s="131" t="s">
        <v>463</v>
      </c>
      <c r="F236" s="131" t="s">
        <v>695</v>
      </c>
      <c r="G236" s="132">
        <v>5.4000000000000003E-3</v>
      </c>
      <c r="H236" s="160"/>
      <c r="I236" s="160"/>
      <c r="J236" s="131" t="s">
        <v>430</v>
      </c>
    </row>
    <row r="237" spans="1:10">
      <c r="A237" s="159"/>
      <c r="B237" s="157"/>
      <c r="C237" s="130" t="s">
        <v>292</v>
      </c>
      <c r="D237" s="130">
        <v>10000</v>
      </c>
      <c r="E237" s="131" t="s">
        <v>536</v>
      </c>
      <c r="F237" s="131" t="s">
        <v>695</v>
      </c>
      <c r="G237" s="132">
        <v>5.4000000000000003E-3</v>
      </c>
      <c r="H237" s="160"/>
      <c r="I237" s="160"/>
      <c r="J237" s="131" t="s">
        <v>430</v>
      </c>
    </row>
    <row r="238" spans="1:10">
      <c r="A238" s="159"/>
      <c r="B238" s="157"/>
      <c r="C238" s="130" t="s">
        <v>211</v>
      </c>
      <c r="D238" s="130">
        <v>10000</v>
      </c>
      <c r="E238" s="131" t="s">
        <v>453</v>
      </c>
      <c r="F238" s="131" t="s">
        <v>695</v>
      </c>
      <c r="G238" s="132">
        <v>5.4000000000000003E-3</v>
      </c>
      <c r="H238" s="160"/>
      <c r="I238" s="160"/>
      <c r="J238" s="131" t="s">
        <v>436</v>
      </c>
    </row>
    <row r="239" spans="1:10">
      <c r="A239" s="159"/>
      <c r="B239" s="157"/>
      <c r="C239" s="130" t="s">
        <v>295</v>
      </c>
      <c r="D239" s="130">
        <v>10000</v>
      </c>
      <c r="E239" s="131" t="s">
        <v>539</v>
      </c>
      <c r="F239" s="131" t="s">
        <v>695</v>
      </c>
      <c r="G239" s="132">
        <v>5.4000000000000003E-3</v>
      </c>
      <c r="H239" s="160"/>
      <c r="I239" s="160"/>
      <c r="J239" s="131" t="s">
        <v>430</v>
      </c>
    </row>
    <row r="240" spans="1:10">
      <c r="A240" s="159"/>
      <c r="B240" s="157"/>
      <c r="C240" s="130" t="s">
        <v>253</v>
      </c>
      <c r="D240" s="130">
        <v>10000</v>
      </c>
      <c r="E240" s="131" t="s">
        <v>495</v>
      </c>
      <c r="F240" s="131" t="s">
        <v>695</v>
      </c>
      <c r="G240" s="132">
        <v>5.4000000000000003E-3</v>
      </c>
      <c r="H240" s="160"/>
      <c r="I240" s="160"/>
      <c r="J240" s="131" t="s">
        <v>407</v>
      </c>
    </row>
    <row r="241" spans="1:10">
      <c r="A241" s="159"/>
      <c r="B241" s="157"/>
      <c r="C241" s="130" t="s">
        <v>244</v>
      </c>
      <c r="D241" s="130">
        <v>10000</v>
      </c>
      <c r="E241" s="131" t="s">
        <v>486</v>
      </c>
      <c r="F241" s="131" t="s">
        <v>695</v>
      </c>
      <c r="G241" s="132">
        <v>5.4000000000000003E-3</v>
      </c>
      <c r="H241" s="160"/>
      <c r="I241" s="160"/>
      <c r="J241" s="131" t="s">
        <v>436</v>
      </c>
    </row>
    <row r="242" spans="1:10">
      <c r="A242" s="159"/>
      <c r="B242" s="157"/>
      <c r="C242" s="130" t="s">
        <v>235</v>
      </c>
      <c r="D242" s="130">
        <v>10000</v>
      </c>
      <c r="E242" s="131" t="s">
        <v>477</v>
      </c>
      <c r="F242" s="131" t="s">
        <v>695</v>
      </c>
      <c r="G242" s="132">
        <v>5.4000000000000003E-3</v>
      </c>
      <c r="H242" s="160"/>
      <c r="I242" s="160"/>
      <c r="J242" s="131" t="s">
        <v>436</v>
      </c>
    </row>
    <row r="243" spans="1:10">
      <c r="A243" s="159"/>
      <c r="B243" s="157"/>
      <c r="C243" s="130" t="s">
        <v>282</v>
      </c>
      <c r="D243" s="130">
        <v>5000</v>
      </c>
      <c r="E243" s="131" t="s">
        <v>524</v>
      </c>
      <c r="F243" s="131" t="s">
        <v>695</v>
      </c>
      <c r="G243" s="132">
        <v>0.01</v>
      </c>
      <c r="H243" s="160"/>
      <c r="I243" s="160"/>
      <c r="J243" s="131" t="s">
        <v>436</v>
      </c>
    </row>
    <row r="244" spans="1:10">
      <c r="A244" s="159"/>
      <c r="B244" s="157"/>
      <c r="C244" s="130" t="s">
        <v>287</v>
      </c>
      <c r="D244" s="130">
        <v>5000</v>
      </c>
      <c r="E244" s="131" t="s">
        <v>529</v>
      </c>
      <c r="F244" s="131" t="s">
        <v>695</v>
      </c>
      <c r="G244" s="132">
        <v>0.01</v>
      </c>
      <c r="H244" s="160"/>
      <c r="I244" s="160"/>
      <c r="J244" s="131" t="s">
        <v>407</v>
      </c>
    </row>
    <row r="245" spans="1:10">
      <c r="A245" s="159"/>
      <c r="B245" s="157"/>
      <c r="C245" s="130" t="s">
        <v>277</v>
      </c>
      <c r="D245" s="130">
        <v>5000</v>
      </c>
      <c r="E245" s="131" t="s">
        <v>519</v>
      </c>
      <c r="F245" s="131" t="s">
        <v>695</v>
      </c>
      <c r="G245" s="132">
        <v>0.01</v>
      </c>
      <c r="H245" s="160"/>
      <c r="I245" s="160"/>
      <c r="J245" s="131" t="s">
        <v>430</v>
      </c>
    </row>
    <row r="246" spans="1:10">
      <c r="A246" s="159"/>
      <c r="B246" s="157"/>
      <c r="C246" s="130" t="s">
        <v>325</v>
      </c>
      <c r="D246" s="130">
        <v>10000</v>
      </c>
      <c r="E246" s="131" t="s">
        <v>581</v>
      </c>
      <c r="F246" s="131" t="s">
        <v>695</v>
      </c>
      <c r="G246" s="132">
        <v>1.4E-2</v>
      </c>
      <c r="H246" s="160"/>
      <c r="I246" s="160"/>
      <c r="J246" s="131" t="s">
        <v>436</v>
      </c>
    </row>
    <row r="247" spans="1:10">
      <c r="A247" s="159"/>
      <c r="B247" s="157"/>
      <c r="C247" s="130" t="s">
        <v>343</v>
      </c>
      <c r="D247" s="130">
        <v>10000</v>
      </c>
      <c r="E247" s="131" t="s">
        <v>599</v>
      </c>
      <c r="F247" s="131" t="s">
        <v>695</v>
      </c>
      <c r="G247" s="132">
        <v>1.4E-2</v>
      </c>
      <c r="H247" s="160"/>
      <c r="I247" s="160"/>
      <c r="J247" s="131" t="s">
        <v>436</v>
      </c>
    </row>
    <row r="248" spans="1:10">
      <c r="A248" s="159"/>
      <c r="B248" s="157"/>
      <c r="C248" s="130" t="s">
        <v>346</v>
      </c>
      <c r="D248" s="130">
        <v>4000</v>
      </c>
      <c r="E248" s="131" t="s">
        <v>602</v>
      </c>
      <c r="F248" s="131" t="s">
        <v>695</v>
      </c>
      <c r="G248" s="132">
        <v>2.4E-2</v>
      </c>
      <c r="H248" s="160"/>
      <c r="I248" s="160"/>
      <c r="J248" s="131" t="s">
        <v>436</v>
      </c>
    </row>
    <row r="249" spans="1:10">
      <c r="A249" s="159"/>
      <c r="B249" s="157"/>
      <c r="C249" s="130" t="s">
        <v>352</v>
      </c>
      <c r="D249" s="130">
        <v>4000</v>
      </c>
      <c r="E249" s="131" t="s">
        <v>608</v>
      </c>
      <c r="F249" s="131" t="s">
        <v>695</v>
      </c>
      <c r="G249" s="132">
        <v>2.4E-2</v>
      </c>
      <c r="H249" s="160"/>
      <c r="I249" s="160"/>
      <c r="J249" s="131" t="s">
        <v>138</v>
      </c>
    </row>
    <row r="250" spans="1:10">
      <c r="A250" s="159"/>
      <c r="B250" s="157"/>
      <c r="C250" s="130" t="s">
        <v>350</v>
      </c>
      <c r="D250" s="130">
        <v>4000</v>
      </c>
      <c r="E250" s="131" t="s">
        <v>606</v>
      </c>
      <c r="F250" s="131" t="s">
        <v>695</v>
      </c>
      <c r="G250" s="132">
        <v>2.4E-2</v>
      </c>
      <c r="H250" s="160"/>
      <c r="I250" s="160"/>
      <c r="J250" s="131" t="s">
        <v>554</v>
      </c>
    </row>
    <row r="251" spans="1:10">
      <c r="A251" s="159"/>
      <c r="B251" s="157"/>
      <c r="C251" s="130" t="s">
        <v>694</v>
      </c>
      <c r="D251" s="130">
        <v>6000</v>
      </c>
      <c r="E251" s="131" t="s">
        <v>692</v>
      </c>
      <c r="F251" s="131" t="s">
        <v>695</v>
      </c>
      <c r="G251" s="132">
        <v>0.96</v>
      </c>
      <c r="H251" s="160"/>
      <c r="I251" s="160"/>
      <c r="J251" s="131" t="s">
        <v>103</v>
      </c>
    </row>
    <row r="252" spans="1:10">
      <c r="A252" s="159"/>
      <c r="B252" s="157"/>
      <c r="C252" s="130" t="s">
        <v>369</v>
      </c>
      <c r="D252" s="130">
        <v>3000</v>
      </c>
      <c r="E252" s="131" t="s">
        <v>648</v>
      </c>
      <c r="F252" s="131" t="s">
        <v>695</v>
      </c>
      <c r="G252" s="132">
        <v>1.3049999999999999</v>
      </c>
      <c r="H252" s="160"/>
      <c r="I252" s="160"/>
      <c r="J252" s="131" t="s">
        <v>647</v>
      </c>
    </row>
    <row r="253" spans="1:10">
      <c r="A253" s="159"/>
      <c r="B253" s="157"/>
      <c r="C253" s="130" t="s">
        <v>362</v>
      </c>
      <c r="D253" s="130">
        <v>2000</v>
      </c>
      <c r="E253" s="131" t="s">
        <v>636</v>
      </c>
      <c r="F253" s="131" t="s">
        <v>695</v>
      </c>
      <c r="G253" s="132">
        <v>1</v>
      </c>
      <c r="H253" s="160"/>
      <c r="I253" s="160"/>
      <c r="J253" s="131" t="s">
        <v>637</v>
      </c>
    </row>
    <row r="254" spans="1:10">
      <c r="A254" s="159"/>
      <c r="B254" s="157"/>
      <c r="C254" s="130" t="s">
        <v>367</v>
      </c>
      <c r="D254" s="130">
        <v>7200</v>
      </c>
      <c r="E254" s="131" t="s">
        <v>643</v>
      </c>
      <c r="F254" s="131" t="s">
        <v>695</v>
      </c>
      <c r="G254" s="132">
        <v>1.7712000000000001</v>
      </c>
      <c r="H254" s="160"/>
      <c r="I254" s="160"/>
      <c r="J254" s="131" t="s">
        <v>627</v>
      </c>
    </row>
    <row r="255" spans="1:10">
      <c r="A255" s="159"/>
      <c r="B255" s="157"/>
      <c r="C255" s="130" t="s">
        <v>363</v>
      </c>
      <c r="D255" s="130">
        <v>3000</v>
      </c>
      <c r="E255" s="131" t="s">
        <v>638</v>
      </c>
      <c r="F255" s="131" t="s">
        <v>695</v>
      </c>
      <c r="G255" s="132">
        <v>0.495</v>
      </c>
      <c r="H255" s="160"/>
      <c r="I255" s="160"/>
      <c r="J255" s="131" t="s">
        <v>627</v>
      </c>
    </row>
    <row r="256" spans="1:10">
      <c r="A256" s="159"/>
      <c r="B256" s="157"/>
      <c r="C256" s="130" t="s">
        <v>374</v>
      </c>
      <c r="D256" s="130">
        <v>10000</v>
      </c>
      <c r="E256" s="131" t="s">
        <v>661</v>
      </c>
      <c r="F256" s="131" t="s">
        <v>695</v>
      </c>
      <c r="G256" s="132">
        <v>1.2</v>
      </c>
      <c r="H256" s="160"/>
      <c r="I256" s="160"/>
      <c r="J256" s="131" t="s">
        <v>662</v>
      </c>
    </row>
    <row r="257" spans="1:10">
      <c r="A257" s="159"/>
      <c r="B257" s="157"/>
      <c r="C257" s="130" t="s">
        <v>81</v>
      </c>
      <c r="D257" s="130">
        <v>2000</v>
      </c>
      <c r="E257" s="131" t="s">
        <v>133</v>
      </c>
      <c r="F257" s="131" t="s">
        <v>695</v>
      </c>
      <c r="G257" s="132">
        <v>1.14E-2</v>
      </c>
      <c r="H257" s="160"/>
      <c r="I257" s="160"/>
      <c r="J257" s="131" t="s">
        <v>103</v>
      </c>
    </row>
    <row r="258" spans="1:10">
      <c r="A258" s="159"/>
      <c r="B258" s="157"/>
      <c r="C258" s="130" t="s">
        <v>92</v>
      </c>
      <c r="D258" s="130">
        <v>6000</v>
      </c>
      <c r="E258" s="131" t="s">
        <v>163</v>
      </c>
      <c r="F258" s="131" t="s">
        <v>695</v>
      </c>
      <c r="G258" s="132">
        <v>0.09</v>
      </c>
      <c r="H258" s="160"/>
      <c r="I258" s="160"/>
      <c r="J258" s="131" t="s">
        <v>103</v>
      </c>
    </row>
    <row r="259" spans="1:10">
      <c r="A259" s="159"/>
      <c r="B259" s="157"/>
      <c r="C259" s="130" t="s">
        <v>191</v>
      </c>
      <c r="D259" s="130">
        <v>4000</v>
      </c>
      <c r="E259" s="131" t="s">
        <v>419</v>
      </c>
      <c r="F259" s="131" t="s">
        <v>695</v>
      </c>
      <c r="G259" s="132">
        <v>5.3879999999999997E-2</v>
      </c>
      <c r="H259" s="160"/>
      <c r="I259" s="160"/>
      <c r="J259" s="131" t="s">
        <v>420</v>
      </c>
    </row>
    <row r="260" spans="1:10">
      <c r="A260" s="159"/>
      <c r="B260" s="157"/>
      <c r="C260" s="130" t="s">
        <v>190</v>
      </c>
      <c r="D260" s="130">
        <v>6000</v>
      </c>
      <c r="E260" s="131" t="s">
        <v>418</v>
      </c>
      <c r="F260" s="131" t="s">
        <v>698</v>
      </c>
      <c r="G260" s="132">
        <v>5.3999999999999992E-2</v>
      </c>
      <c r="H260" s="160"/>
      <c r="I260" s="160"/>
      <c r="J260" s="131" t="s">
        <v>103</v>
      </c>
    </row>
    <row r="261" spans="1:10">
      <c r="A261" s="159"/>
      <c r="B261" s="157"/>
      <c r="C261" s="130" t="s">
        <v>195</v>
      </c>
      <c r="D261" s="130">
        <v>2000</v>
      </c>
      <c r="E261" s="131" t="s">
        <v>432</v>
      </c>
      <c r="F261" s="131" t="s">
        <v>695</v>
      </c>
      <c r="G261" s="132">
        <v>2.1600000000000001E-2</v>
      </c>
      <c r="H261" s="160"/>
      <c r="I261" s="160"/>
      <c r="J261" s="131" t="s">
        <v>407</v>
      </c>
    </row>
    <row r="262" spans="1:10">
      <c r="A262" s="159"/>
      <c r="B262" s="157"/>
      <c r="C262" s="130" t="s">
        <v>336</v>
      </c>
      <c r="D262" s="130">
        <v>2000</v>
      </c>
      <c r="E262" s="131" t="s">
        <v>592</v>
      </c>
      <c r="F262" s="131" t="s">
        <v>695</v>
      </c>
      <c r="G262" s="132">
        <v>2.8E-3</v>
      </c>
      <c r="H262" s="160"/>
      <c r="I262" s="160"/>
      <c r="J262" s="131" t="s">
        <v>436</v>
      </c>
    </row>
    <row r="263" spans="1:10">
      <c r="A263" s="159"/>
      <c r="B263" s="157"/>
      <c r="C263" s="130" t="s">
        <v>383</v>
      </c>
      <c r="D263" s="130">
        <v>2000</v>
      </c>
      <c r="E263" s="131" t="s">
        <v>690</v>
      </c>
      <c r="F263" s="131" t="s">
        <v>695</v>
      </c>
      <c r="G263" s="132">
        <v>0.38</v>
      </c>
      <c r="H263" s="160"/>
      <c r="I263" s="160"/>
      <c r="J263" s="131" t="s">
        <v>666</v>
      </c>
    </row>
    <row r="264" spans="1:10">
      <c r="A264" s="159"/>
      <c r="B264" s="157"/>
      <c r="C264" s="130" t="s">
        <v>379</v>
      </c>
      <c r="D264" s="130">
        <v>2000</v>
      </c>
      <c r="E264" s="131" t="s">
        <v>678</v>
      </c>
      <c r="F264" s="131" t="s">
        <v>695</v>
      </c>
      <c r="G264" s="132">
        <v>0.71199999999999997</v>
      </c>
      <c r="H264" s="160"/>
      <c r="I264" s="160"/>
      <c r="J264" s="131" t="s">
        <v>679</v>
      </c>
    </row>
    <row r="265" spans="1:10">
      <c r="A265" s="159"/>
      <c r="B265" s="157"/>
      <c r="C265" s="130" t="s">
        <v>381</v>
      </c>
      <c r="D265" s="130">
        <v>2000</v>
      </c>
      <c r="E265" s="131" t="s">
        <v>685</v>
      </c>
      <c r="F265" s="131" t="s">
        <v>695</v>
      </c>
      <c r="G265" s="132">
        <v>0.68200000000000005</v>
      </c>
      <c r="H265" s="160"/>
      <c r="I265" s="160"/>
      <c r="J265" s="131" t="s">
        <v>679</v>
      </c>
    </row>
    <row r="266" spans="1:10">
      <c r="A266" s="159"/>
      <c r="B266" s="157"/>
      <c r="C266" s="130" t="s">
        <v>378</v>
      </c>
      <c r="D266" s="130">
        <v>2000</v>
      </c>
      <c r="E266" s="131" t="s">
        <v>674</v>
      </c>
      <c r="F266" s="131" t="s">
        <v>695</v>
      </c>
      <c r="G266" s="132">
        <v>0.2</v>
      </c>
      <c r="H266" s="160"/>
      <c r="I266" s="160"/>
      <c r="J266" s="131" t="s">
        <v>675</v>
      </c>
    </row>
    <row r="267" spans="1:10">
      <c r="A267" s="159"/>
      <c r="B267" s="157"/>
      <c r="C267" s="130" t="s">
        <v>380</v>
      </c>
      <c r="D267" s="130">
        <v>2000</v>
      </c>
      <c r="E267" s="131" t="s">
        <v>682</v>
      </c>
      <c r="F267" s="131" t="s">
        <v>695</v>
      </c>
      <c r="G267" s="132">
        <v>0.1</v>
      </c>
      <c r="H267" s="160"/>
      <c r="I267" s="160"/>
      <c r="J267" s="131" t="s">
        <v>683</v>
      </c>
    </row>
    <row r="268" spans="1:10">
      <c r="A268" s="159"/>
      <c r="B268" s="157"/>
      <c r="C268" s="130" t="s">
        <v>382</v>
      </c>
      <c r="D268" s="130">
        <v>2000</v>
      </c>
      <c r="E268" s="131" t="s">
        <v>688</v>
      </c>
      <c r="F268" s="131" t="s">
        <v>695</v>
      </c>
      <c r="G268" s="132">
        <v>0.02</v>
      </c>
      <c r="H268" s="160"/>
      <c r="I268" s="160"/>
      <c r="J268" s="131" t="s">
        <v>689</v>
      </c>
    </row>
    <row r="269" spans="1:10">
      <c r="A269" s="159" t="s">
        <v>708</v>
      </c>
      <c r="B269" s="157"/>
      <c r="C269" s="130" t="s">
        <v>179</v>
      </c>
      <c r="D269" s="130">
        <v>2000</v>
      </c>
      <c r="E269" s="131" t="s">
        <v>396</v>
      </c>
      <c r="F269" s="131" t="s">
        <v>695</v>
      </c>
      <c r="G269" s="132">
        <v>10.25</v>
      </c>
      <c r="H269" s="160">
        <v>53</v>
      </c>
      <c r="I269" s="160">
        <v>0.57599999999999996</v>
      </c>
      <c r="J269" s="131" t="s">
        <v>103</v>
      </c>
    </row>
    <row r="270" spans="1:10">
      <c r="A270" s="159"/>
      <c r="B270" s="157"/>
      <c r="C270" s="130" t="s">
        <v>78</v>
      </c>
      <c r="D270" s="130">
        <v>3000</v>
      </c>
      <c r="E270" s="131" t="s">
        <v>124</v>
      </c>
      <c r="F270" s="131" t="s">
        <v>695</v>
      </c>
      <c r="G270" s="132">
        <v>3.8399999999999997E-2</v>
      </c>
      <c r="H270" s="160"/>
      <c r="I270" s="160"/>
      <c r="J270" s="131" t="s">
        <v>103</v>
      </c>
    </row>
    <row r="271" spans="1:10">
      <c r="A271" s="159"/>
      <c r="B271" s="157"/>
      <c r="C271" s="130" t="s">
        <v>178</v>
      </c>
      <c r="D271" s="130">
        <v>2000</v>
      </c>
      <c r="E271" s="131" t="s">
        <v>392</v>
      </c>
      <c r="F271" s="131" t="s">
        <v>695</v>
      </c>
      <c r="G271" s="132">
        <v>5.0000000000000001E-3</v>
      </c>
      <c r="H271" s="160"/>
      <c r="I271" s="160"/>
      <c r="J271" s="131" t="s">
        <v>393</v>
      </c>
    </row>
    <row r="272" spans="1:10">
      <c r="A272" s="159"/>
      <c r="B272" s="157"/>
      <c r="C272" s="130" t="s">
        <v>88</v>
      </c>
      <c r="D272" s="130">
        <v>2000</v>
      </c>
      <c r="E272" s="131" t="s">
        <v>154</v>
      </c>
      <c r="F272" s="131" t="s">
        <v>695</v>
      </c>
      <c r="G272" s="132">
        <v>4.2000000000000006E-3</v>
      </c>
      <c r="H272" s="160"/>
      <c r="I272" s="160"/>
      <c r="J272" s="131" t="s">
        <v>103</v>
      </c>
    </row>
    <row r="273" spans="1:10">
      <c r="A273" s="159"/>
      <c r="B273" s="157"/>
      <c r="C273" s="130" t="s">
        <v>182</v>
      </c>
      <c r="D273" s="130">
        <v>10000</v>
      </c>
      <c r="E273" s="131" t="s">
        <v>404</v>
      </c>
      <c r="F273" s="131" t="s">
        <v>695</v>
      </c>
      <c r="G273" s="132">
        <v>1.2999999999999999E-2</v>
      </c>
      <c r="H273" s="160"/>
      <c r="I273" s="160"/>
      <c r="J273" s="131" t="s">
        <v>402</v>
      </c>
    </row>
    <row r="274" spans="1:10">
      <c r="A274" s="159"/>
      <c r="B274" s="157"/>
      <c r="C274" s="130" t="s">
        <v>285</v>
      </c>
      <c r="D274" s="130">
        <v>5000</v>
      </c>
      <c r="E274" s="131" t="s">
        <v>527</v>
      </c>
      <c r="F274" s="131" t="s">
        <v>695</v>
      </c>
      <c r="G274" s="132">
        <v>0.01</v>
      </c>
      <c r="H274" s="160"/>
      <c r="I274" s="160"/>
      <c r="J274" s="131" t="s">
        <v>430</v>
      </c>
    </row>
    <row r="275" spans="1:10">
      <c r="A275" s="159"/>
      <c r="B275" s="157"/>
      <c r="C275" s="130" t="s">
        <v>360</v>
      </c>
      <c r="D275" s="130">
        <v>750</v>
      </c>
      <c r="E275" s="131" t="s">
        <v>630</v>
      </c>
      <c r="F275" s="131" t="s">
        <v>695</v>
      </c>
      <c r="G275" s="132">
        <v>0.53249999999999997</v>
      </c>
      <c r="H275" s="160"/>
      <c r="I275" s="160"/>
      <c r="J275" s="131" t="s">
        <v>103</v>
      </c>
    </row>
    <row r="276" spans="1:10">
      <c r="A276" s="159"/>
      <c r="B276" s="157"/>
      <c r="C276" s="130" t="s">
        <v>304</v>
      </c>
      <c r="D276" s="130">
        <v>16000</v>
      </c>
      <c r="E276" s="131" t="s">
        <v>551</v>
      </c>
      <c r="F276" s="131" t="s">
        <v>695</v>
      </c>
      <c r="G276" s="132">
        <v>4.7999999999999996E-3</v>
      </c>
      <c r="H276" s="160"/>
      <c r="I276" s="160"/>
      <c r="J276" s="131" t="s">
        <v>436</v>
      </c>
    </row>
    <row r="277" spans="1:10">
      <c r="A277" s="159"/>
      <c r="B277" s="157"/>
      <c r="C277" s="130" t="s">
        <v>358</v>
      </c>
      <c r="D277" s="130">
        <v>4320</v>
      </c>
      <c r="E277" s="131" t="s">
        <v>622</v>
      </c>
      <c r="F277" s="131" t="s">
        <v>695</v>
      </c>
      <c r="G277" s="132">
        <v>6.48</v>
      </c>
      <c r="H277" s="160"/>
      <c r="I277" s="160"/>
      <c r="J277" s="131" t="s">
        <v>623</v>
      </c>
    </row>
    <row r="278" spans="1:10">
      <c r="A278" s="159"/>
      <c r="B278" s="157"/>
      <c r="C278" s="130" t="s">
        <v>361</v>
      </c>
      <c r="D278" s="130">
        <v>2250</v>
      </c>
      <c r="E278" s="131" t="s">
        <v>633</v>
      </c>
      <c r="F278" s="131" t="s">
        <v>695</v>
      </c>
      <c r="G278" s="132">
        <v>1.6356375000000001</v>
      </c>
      <c r="H278" s="160"/>
      <c r="I278" s="160"/>
      <c r="J278" s="131" t="s">
        <v>103</v>
      </c>
    </row>
    <row r="279" spans="1:10">
      <c r="A279" s="159"/>
      <c r="B279" s="157"/>
      <c r="C279" s="130" t="s">
        <v>372</v>
      </c>
      <c r="D279" s="130">
        <v>2500</v>
      </c>
      <c r="E279" s="131" t="s">
        <v>654</v>
      </c>
      <c r="F279" s="131" t="s">
        <v>695</v>
      </c>
      <c r="G279" s="132">
        <v>0.23499999999999999</v>
      </c>
      <c r="H279" s="160"/>
      <c r="I279" s="160"/>
      <c r="J279" s="131" t="s">
        <v>627</v>
      </c>
    </row>
    <row r="280" spans="1:10">
      <c r="A280" s="159"/>
      <c r="B280" s="157"/>
      <c r="C280" s="130" t="s">
        <v>89</v>
      </c>
      <c r="D280" s="130">
        <v>3000</v>
      </c>
      <c r="E280" s="131" t="s">
        <v>157</v>
      </c>
      <c r="F280" s="131" t="s">
        <v>695</v>
      </c>
      <c r="G280" s="132">
        <v>4.8000000000000001E-2</v>
      </c>
      <c r="H280" s="160"/>
      <c r="I280" s="160"/>
      <c r="J280" s="131" t="s">
        <v>130</v>
      </c>
    </row>
    <row r="281" spans="1:10">
      <c r="A281" s="159"/>
      <c r="B281" s="158"/>
      <c r="C281" s="130" t="s">
        <v>342</v>
      </c>
      <c r="D281" s="130">
        <v>2000</v>
      </c>
      <c r="E281" s="131" t="s">
        <v>598</v>
      </c>
      <c r="F281" s="131" t="s">
        <v>695</v>
      </c>
      <c r="G281" s="132">
        <v>2.8E-3</v>
      </c>
      <c r="H281" s="160"/>
      <c r="I281" s="160"/>
      <c r="J281" s="131" t="s">
        <v>436</v>
      </c>
    </row>
    <row r="282" spans="1:10" s="94" customFormat="1" ht="16.2" thickBot="1">
      <c r="A282" s="91" t="s">
        <v>27</v>
      </c>
      <c r="B282" s="92" t="s">
        <v>65</v>
      </c>
      <c r="C282" s="84"/>
      <c r="D282" s="93">
        <f>SUM(D16:D281)</f>
        <v>2501203</v>
      </c>
      <c r="E282" s="93"/>
      <c r="F282" s="93"/>
      <c r="G282" s="86">
        <f>SUM(G16:G281)</f>
        <v>196.78536349599975</v>
      </c>
      <c r="H282" s="86">
        <f>SUM(H16:H281)</f>
        <v>485</v>
      </c>
      <c r="I282" s="86">
        <f>SUM(I16:I281)</f>
        <v>4.6079999999999997</v>
      </c>
    </row>
    <row r="283" spans="1:10" s="102" customFormat="1" ht="16.2" thickTop="1">
      <c r="A283" s="95"/>
      <c r="B283" s="95"/>
      <c r="C283" s="96"/>
      <c r="D283" s="96"/>
      <c r="E283" s="97"/>
      <c r="F283" s="98"/>
      <c r="G283" s="99"/>
      <c r="H283" s="100"/>
      <c r="I283" s="101"/>
    </row>
    <row r="284" spans="1:10" s="94" customFormat="1" ht="16.2" thickBot="1">
      <c r="A284" s="103" t="s">
        <v>41</v>
      </c>
      <c r="B284" s="104" t="str">
        <f>B282</f>
        <v>8 PLT</v>
      </c>
      <c r="E284" s="105"/>
      <c r="F284" s="106"/>
      <c r="G284" s="107"/>
      <c r="H284" s="108"/>
      <c r="I284" s="109"/>
    </row>
    <row r="285" spans="1:10" s="94" customFormat="1" ht="16.2" thickTop="1">
      <c r="A285" s="103" t="s">
        <v>42</v>
      </c>
      <c r="B285" s="110"/>
      <c r="C285" s="103"/>
      <c r="D285" s="103"/>
      <c r="F285" s="106"/>
      <c r="G285" s="111"/>
      <c r="H285" s="108"/>
      <c r="I285" s="109"/>
    </row>
    <row r="286" spans="1:10" s="94" customFormat="1" ht="15.6">
      <c r="A286" s="112"/>
      <c r="B286" s="112"/>
      <c r="C286" s="112"/>
      <c r="D286" s="112"/>
      <c r="E286" s="113"/>
      <c r="F286" s="114"/>
      <c r="G286" s="115"/>
      <c r="H286" s="108"/>
      <c r="I286" s="109"/>
    </row>
    <row r="287" spans="1:10" s="94" customFormat="1" ht="15.6">
      <c r="A287" s="116" t="s">
        <v>66</v>
      </c>
      <c r="B287" s="116"/>
      <c r="C287" s="116"/>
      <c r="D287" s="116"/>
      <c r="E287" s="113"/>
      <c r="F287" s="114"/>
      <c r="G287" s="115"/>
      <c r="H287" s="108"/>
      <c r="I287" s="109"/>
    </row>
    <row r="288" spans="1:10" s="94" customFormat="1" ht="15.6">
      <c r="A288" s="116"/>
      <c r="B288" s="116"/>
      <c r="C288" s="116"/>
      <c r="D288" s="116"/>
      <c r="E288" s="113"/>
      <c r="F288" s="114"/>
      <c r="G288" s="115"/>
      <c r="H288" s="108"/>
      <c r="I288" s="109"/>
    </row>
    <row r="289" spans="1:9" s="94" customFormat="1" ht="15.6">
      <c r="A289" s="116"/>
      <c r="B289" s="116"/>
      <c r="C289" s="116"/>
      <c r="D289" s="116"/>
      <c r="E289" s="113"/>
      <c r="F289" s="114"/>
      <c r="G289" s="115"/>
      <c r="H289" s="108"/>
      <c r="I289" s="109"/>
    </row>
    <row r="290" spans="1:9" s="94" customFormat="1" ht="15.6">
      <c r="A290" s="116"/>
      <c r="B290" s="116"/>
      <c r="C290" s="116"/>
      <c r="D290" s="116"/>
      <c r="E290" s="113"/>
      <c r="F290" s="114"/>
      <c r="G290" s="115"/>
      <c r="H290" s="108"/>
      <c r="I290" s="109"/>
    </row>
    <row r="291" spans="1:9" s="94" customFormat="1" ht="15.6">
      <c r="A291" s="117" t="s">
        <v>43</v>
      </c>
      <c r="B291" s="118"/>
      <c r="C291" s="117"/>
      <c r="D291" s="117"/>
      <c r="F291" s="119"/>
      <c r="G291" s="107"/>
      <c r="H291" s="108"/>
      <c r="I291" s="109"/>
    </row>
    <row r="292" spans="1:9" s="94" customFormat="1" ht="15.6">
      <c r="A292" s="117"/>
      <c r="B292" s="118"/>
      <c r="C292" s="117"/>
      <c r="D292" s="117"/>
      <c r="F292" s="119"/>
      <c r="G292" s="107"/>
      <c r="H292" s="108"/>
      <c r="I292" s="109"/>
    </row>
    <row r="293" spans="1:9" s="102" customFormat="1">
      <c r="A293" s="120"/>
      <c r="B293" s="120"/>
      <c r="F293" s="121"/>
      <c r="G293" s="122"/>
      <c r="H293" s="123"/>
      <c r="I293" s="124"/>
    </row>
  </sheetData>
  <autoFilter ref="A15:WVR281" xr:uid="{00000000-0001-0000-0100-000000000000}"/>
  <mergeCells count="26">
    <mergeCell ref="H172:H210"/>
    <mergeCell ref="I172:I210"/>
    <mergeCell ref="H94:H131"/>
    <mergeCell ref="I94:I131"/>
    <mergeCell ref="H132:H171"/>
    <mergeCell ref="I132:I171"/>
    <mergeCell ref="A16:A53"/>
    <mergeCell ref="A54:A93"/>
    <mergeCell ref="A94:A131"/>
    <mergeCell ref="A3:J3"/>
    <mergeCell ref="H16:H53"/>
    <mergeCell ref="I16:I53"/>
    <mergeCell ref="H54:H93"/>
    <mergeCell ref="I54:I93"/>
    <mergeCell ref="H211:H228"/>
    <mergeCell ref="I211:I228"/>
    <mergeCell ref="H229:H268"/>
    <mergeCell ref="I229:I268"/>
    <mergeCell ref="H269:H281"/>
    <mergeCell ref="I269:I281"/>
    <mergeCell ref="B16:B281"/>
    <mergeCell ref="A132:A171"/>
    <mergeCell ref="A172:A210"/>
    <mergeCell ref="A211:A228"/>
    <mergeCell ref="A229:A268"/>
    <mergeCell ref="A269:A281"/>
  </mergeCells>
  <phoneticPr fontId="4" type="noConversion"/>
  <pageMargins left="0.7" right="0.7" top="0.75" bottom="0.75" header="0.3" footer="0.3"/>
  <pageSetup paperSize="9" scale="1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2C83A-B90A-4585-AD12-A211C05E2C55}">
  <dimension ref="A1:K46"/>
  <sheetViews>
    <sheetView tabSelected="1" zoomScale="80" zoomScaleNormal="80" workbookViewId="0">
      <selection activeCell="G51" sqref="G51"/>
    </sheetView>
  </sheetViews>
  <sheetFormatPr defaultColWidth="8.8984375" defaultRowHeight="15"/>
  <cols>
    <col min="1" max="1" width="17.8984375" style="40" customWidth="1"/>
    <col min="2" max="2" width="24.8984375" style="40" customWidth="1"/>
    <col min="3" max="3" width="19.59765625" style="28" bestFit="1" customWidth="1"/>
    <col min="4" max="4" width="19.59765625" style="28" customWidth="1"/>
    <col min="5" max="5" width="11.5" style="28" customWidth="1"/>
    <col min="6" max="6" width="14.09765625" style="28" bestFit="1" customWidth="1"/>
    <col min="7" max="7" width="15.59765625" style="28" bestFit="1" customWidth="1"/>
    <col min="8" max="8" width="14.09765625" style="28" bestFit="1" customWidth="1"/>
    <col min="9" max="9" width="15.5" style="28" customWidth="1"/>
    <col min="10" max="10" width="22.09765625" style="28" customWidth="1"/>
    <col min="11" max="11" width="20.19921875" style="41" bestFit="1" customWidth="1"/>
    <col min="12" max="228" width="8.8984375" style="28"/>
    <col min="229" max="229" width="17.8984375" style="28" customWidth="1"/>
    <col min="230" max="230" width="24.8984375" style="28" customWidth="1"/>
    <col min="231" max="231" width="19.59765625" style="28" bestFit="1" customWidth="1"/>
    <col min="232" max="232" width="11.5" style="28" customWidth="1"/>
    <col min="233" max="233" width="14.09765625" style="28" bestFit="1" customWidth="1"/>
    <col min="234" max="234" width="15.59765625" style="28" bestFit="1" customWidth="1"/>
    <col min="235" max="235" width="14.09765625" style="28" bestFit="1" customWidth="1"/>
    <col min="236" max="236" width="15.5" style="28" customWidth="1"/>
    <col min="237" max="237" width="22.09765625" style="28" customWidth="1"/>
    <col min="238" max="238" width="12.3984375" style="28" customWidth="1"/>
    <col min="239" max="484" width="8.8984375" style="28"/>
    <col min="485" max="485" width="17.8984375" style="28" customWidth="1"/>
    <col min="486" max="486" width="24.8984375" style="28" customWidth="1"/>
    <col min="487" max="487" width="19.59765625" style="28" bestFit="1" customWidth="1"/>
    <col min="488" max="488" width="11.5" style="28" customWidth="1"/>
    <col min="489" max="489" width="14.09765625" style="28" bestFit="1" customWidth="1"/>
    <col min="490" max="490" width="15.59765625" style="28" bestFit="1" customWidth="1"/>
    <col min="491" max="491" width="14.09765625" style="28" bestFit="1" customWidth="1"/>
    <col min="492" max="492" width="15.5" style="28" customWidth="1"/>
    <col min="493" max="493" width="22.09765625" style="28" customWidth="1"/>
    <col min="494" max="494" width="12.3984375" style="28" customWidth="1"/>
    <col min="495" max="740" width="8.8984375" style="28"/>
    <col min="741" max="741" width="17.8984375" style="28" customWidth="1"/>
    <col min="742" max="742" width="24.8984375" style="28" customWidth="1"/>
    <col min="743" max="743" width="19.59765625" style="28" bestFit="1" customWidth="1"/>
    <col min="744" max="744" width="11.5" style="28" customWidth="1"/>
    <col min="745" max="745" width="14.09765625" style="28" bestFit="1" customWidth="1"/>
    <col min="746" max="746" width="15.59765625" style="28" bestFit="1" customWidth="1"/>
    <col min="747" max="747" width="14.09765625" style="28" bestFit="1" customWidth="1"/>
    <col min="748" max="748" width="15.5" style="28" customWidth="1"/>
    <col min="749" max="749" width="22.09765625" style="28" customWidth="1"/>
    <col min="750" max="750" width="12.3984375" style="28" customWidth="1"/>
    <col min="751" max="996" width="8.8984375" style="28"/>
    <col min="997" max="997" width="17.8984375" style="28" customWidth="1"/>
    <col min="998" max="998" width="24.8984375" style="28" customWidth="1"/>
    <col min="999" max="999" width="19.59765625" style="28" bestFit="1" customWidth="1"/>
    <col min="1000" max="1000" width="11.5" style="28" customWidth="1"/>
    <col min="1001" max="1001" width="14.09765625" style="28" bestFit="1" customWidth="1"/>
    <col min="1002" max="1002" width="15.59765625" style="28" bestFit="1" customWidth="1"/>
    <col min="1003" max="1003" width="14.09765625" style="28" bestFit="1" customWidth="1"/>
    <col min="1004" max="1004" width="15.5" style="28" customWidth="1"/>
    <col min="1005" max="1005" width="22.09765625" style="28" customWidth="1"/>
    <col min="1006" max="1006" width="12.3984375" style="28" customWidth="1"/>
    <col min="1007" max="1252" width="8.8984375" style="28"/>
    <col min="1253" max="1253" width="17.8984375" style="28" customWidth="1"/>
    <col min="1254" max="1254" width="24.8984375" style="28" customWidth="1"/>
    <col min="1255" max="1255" width="19.59765625" style="28" bestFit="1" customWidth="1"/>
    <col min="1256" max="1256" width="11.5" style="28" customWidth="1"/>
    <col min="1257" max="1257" width="14.09765625" style="28" bestFit="1" customWidth="1"/>
    <col min="1258" max="1258" width="15.59765625" style="28" bestFit="1" customWidth="1"/>
    <col min="1259" max="1259" width="14.09765625" style="28" bestFit="1" customWidth="1"/>
    <col min="1260" max="1260" width="15.5" style="28" customWidth="1"/>
    <col min="1261" max="1261" width="22.09765625" style="28" customWidth="1"/>
    <col min="1262" max="1262" width="12.3984375" style="28" customWidth="1"/>
    <col min="1263" max="1508" width="8.8984375" style="28"/>
    <col min="1509" max="1509" width="17.8984375" style="28" customWidth="1"/>
    <col min="1510" max="1510" width="24.8984375" style="28" customWidth="1"/>
    <col min="1511" max="1511" width="19.59765625" style="28" bestFit="1" customWidth="1"/>
    <col min="1512" max="1512" width="11.5" style="28" customWidth="1"/>
    <col min="1513" max="1513" width="14.09765625" style="28" bestFit="1" customWidth="1"/>
    <col min="1514" max="1514" width="15.59765625" style="28" bestFit="1" customWidth="1"/>
    <col min="1515" max="1515" width="14.09765625" style="28" bestFit="1" customWidth="1"/>
    <col min="1516" max="1516" width="15.5" style="28" customWidth="1"/>
    <col min="1517" max="1517" width="22.09765625" style="28" customWidth="1"/>
    <col min="1518" max="1518" width="12.3984375" style="28" customWidth="1"/>
    <col min="1519" max="1764" width="8.8984375" style="28"/>
    <col min="1765" max="1765" width="17.8984375" style="28" customWidth="1"/>
    <col min="1766" max="1766" width="24.8984375" style="28" customWidth="1"/>
    <col min="1767" max="1767" width="19.59765625" style="28" bestFit="1" customWidth="1"/>
    <col min="1768" max="1768" width="11.5" style="28" customWidth="1"/>
    <col min="1769" max="1769" width="14.09765625" style="28" bestFit="1" customWidth="1"/>
    <col min="1770" max="1770" width="15.59765625" style="28" bestFit="1" customWidth="1"/>
    <col min="1771" max="1771" width="14.09765625" style="28" bestFit="1" customWidth="1"/>
    <col min="1772" max="1772" width="15.5" style="28" customWidth="1"/>
    <col min="1773" max="1773" width="22.09765625" style="28" customWidth="1"/>
    <col min="1774" max="1774" width="12.3984375" style="28" customWidth="1"/>
    <col min="1775" max="2020" width="8.8984375" style="28"/>
    <col min="2021" max="2021" width="17.8984375" style="28" customWidth="1"/>
    <col min="2022" max="2022" width="24.8984375" style="28" customWidth="1"/>
    <col min="2023" max="2023" width="19.59765625" style="28" bestFit="1" customWidth="1"/>
    <col min="2024" max="2024" width="11.5" style="28" customWidth="1"/>
    <col min="2025" max="2025" width="14.09765625" style="28" bestFit="1" customWidth="1"/>
    <col min="2026" max="2026" width="15.59765625" style="28" bestFit="1" customWidth="1"/>
    <col min="2027" max="2027" width="14.09765625" style="28" bestFit="1" customWidth="1"/>
    <col min="2028" max="2028" width="15.5" style="28" customWidth="1"/>
    <col min="2029" max="2029" width="22.09765625" style="28" customWidth="1"/>
    <col min="2030" max="2030" width="12.3984375" style="28" customWidth="1"/>
    <col min="2031" max="2276" width="8.8984375" style="28"/>
    <col min="2277" max="2277" width="17.8984375" style="28" customWidth="1"/>
    <col min="2278" max="2278" width="24.8984375" style="28" customWidth="1"/>
    <col min="2279" max="2279" width="19.59765625" style="28" bestFit="1" customWidth="1"/>
    <col min="2280" max="2280" width="11.5" style="28" customWidth="1"/>
    <col min="2281" max="2281" width="14.09765625" style="28" bestFit="1" customWidth="1"/>
    <col min="2282" max="2282" width="15.59765625" style="28" bestFit="1" customWidth="1"/>
    <col min="2283" max="2283" width="14.09765625" style="28" bestFit="1" customWidth="1"/>
    <col min="2284" max="2284" width="15.5" style="28" customWidth="1"/>
    <col min="2285" max="2285" width="22.09765625" style="28" customWidth="1"/>
    <col min="2286" max="2286" width="12.3984375" style="28" customWidth="1"/>
    <col min="2287" max="2532" width="8.8984375" style="28"/>
    <col min="2533" max="2533" width="17.8984375" style="28" customWidth="1"/>
    <col min="2534" max="2534" width="24.8984375" style="28" customWidth="1"/>
    <col min="2535" max="2535" width="19.59765625" style="28" bestFit="1" customWidth="1"/>
    <col min="2536" max="2536" width="11.5" style="28" customWidth="1"/>
    <col min="2537" max="2537" width="14.09765625" style="28" bestFit="1" customWidth="1"/>
    <col min="2538" max="2538" width="15.59765625" style="28" bestFit="1" customWidth="1"/>
    <col min="2539" max="2539" width="14.09765625" style="28" bestFit="1" customWidth="1"/>
    <col min="2540" max="2540" width="15.5" style="28" customWidth="1"/>
    <col min="2541" max="2541" width="22.09765625" style="28" customWidth="1"/>
    <col min="2542" max="2542" width="12.3984375" style="28" customWidth="1"/>
    <col min="2543" max="2788" width="8.8984375" style="28"/>
    <col min="2789" max="2789" width="17.8984375" style="28" customWidth="1"/>
    <col min="2790" max="2790" width="24.8984375" style="28" customWidth="1"/>
    <col min="2791" max="2791" width="19.59765625" style="28" bestFit="1" customWidth="1"/>
    <col min="2792" max="2792" width="11.5" style="28" customWidth="1"/>
    <col min="2793" max="2793" width="14.09765625" style="28" bestFit="1" customWidth="1"/>
    <col min="2794" max="2794" width="15.59765625" style="28" bestFit="1" customWidth="1"/>
    <col min="2795" max="2795" width="14.09765625" style="28" bestFit="1" customWidth="1"/>
    <col min="2796" max="2796" width="15.5" style="28" customWidth="1"/>
    <col min="2797" max="2797" width="22.09765625" style="28" customWidth="1"/>
    <col min="2798" max="2798" width="12.3984375" style="28" customWidth="1"/>
    <col min="2799" max="3044" width="8.8984375" style="28"/>
    <col min="3045" max="3045" width="17.8984375" style="28" customWidth="1"/>
    <col min="3046" max="3046" width="24.8984375" style="28" customWidth="1"/>
    <col min="3047" max="3047" width="19.59765625" style="28" bestFit="1" customWidth="1"/>
    <col min="3048" max="3048" width="11.5" style="28" customWidth="1"/>
    <col min="3049" max="3049" width="14.09765625" style="28" bestFit="1" customWidth="1"/>
    <col min="3050" max="3050" width="15.59765625" style="28" bestFit="1" customWidth="1"/>
    <col min="3051" max="3051" width="14.09765625" style="28" bestFit="1" customWidth="1"/>
    <col min="3052" max="3052" width="15.5" style="28" customWidth="1"/>
    <col min="3053" max="3053" width="22.09765625" style="28" customWidth="1"/>
    <col min="3054" max="3054" width="12.3984375" style="28" customWidth="1"/>
    <col min="3055" max="3300" width="8.8984375" style="28"/>
    <col min="3301" max="3301" width="17.8984375" style="28" customWidth="1"/>
    <col min="3302" max="3302" width="24.8984375" style="28" customWidth="1"/>
    <col min="3303" max="3303" width="19.59765625" style="28" bestFit="1" customWidth="1"/>
    <col min="3304" max="3304" width="11.5" style="28" customWidth="1"/>
    <col min="3305" max="3305" width="14.09765625" style="28" bestFit="1" customWidth="1"/>
    <col min="3306" max="3306" width="15.59765625" style="28" bestFit="1" customWidth="1"/>
    <col min="3307" max="3307" width="14.09765625" style="28" bestFit="1" customWidth="1"/>
    <col min="3308" max="3308" width="15.5" style="28" customWidth="1"/>
    <col min="3309" max="3309" width="22.09765625" style="28" customWidth="1"/>
    <col min="3310" max="3310" width="12.3984375" style="28" customWidth="1"/>
    <col min="3311" max="3556" width="8.8984375" style="28"/>
    <col min="3557" max="3557" width="17.8984375" style="28" customWidth="1"/>
    <col min="3558" max="3558" width="24.8984375" style="28" customWidth="1"/>
    <col min="3559" max="3559" width="19.59765625" style="28" bestFit="1" customWidth="1"/>
    <col min="3560" max="3560" width="11.5" style="28" customWidth="1"/>
    <col min="3561" max="3561" width="14.09765625" style="28" bestFit="1" customWidth="1"/>
    <col min="3562" max="3562" width="15.59765625" style="28" bestFit="1" customWidth="1"/>
    <col min="3563" max="3563" width="14.09765625" style="28" bestFit="1" customWidth="1"/>
    <col min="3564" max="3564" width="15.5" style="28" customWidth="1"/>
    <col min="3565" max="3565" width="22.09765625" style="28" customWidth="1"/>
    <col min="3566" max="3566" width="12.3984375" style="28" customWidth="1"/>
    <col min="3567" max="3812" width="8.8984375" style="28"/>
    <col min="3813" max="3813" width="17.8984375" style="28" customWidth="1"/>
    <col min="3814" max="3814" width="24.8984375" style="28" customWidth="1"/>
    <col min="3815" max="3815" width="19.59765625" style="28" bestFit="1" customWidth="1"/>
    <col min="3816" max="3816" width="11.5" style="28" customWidth="1"/>
    <col min="3817" max="3817" width="14.09765625" style="28" bestFit="1" customWidth="1"/>
    <col min="3818" max="3818" width="15.59765625" style="28" bestFit="1" customWidth="1"/>
    <col min="3819" max="3819" width="14.09765625" style="28" bestFit="1" customWidth="1"/>
    <col min="3820" max="3820" width="15.5" style="28" customWidth="1"/>
    <col min="3821" max="3821" width="22.09765625" style="28" customWidth="1"/>
    <col min="3822" max="3822" width="12.3984375" style="28" customWidth="1"/>
    <col min="3823" max="4068" width="8.8984375" style="28"/>
    <col min="4069" max="4069" width="17.8984375" style="28" customWidth="1"/>
    <col min="4070" max="4070" width="24.8984375" style="28" customWidth="1"/>
    <col min="4071" max="4071" width="19.59765625" style="28" bestFit="1" customWidth="1"/>
    <col min="4072" max="4072" width="11.5" style="28" customWidth="1"/>
    <col min="4073" max="4073" width="14.09765625" style="28" bestFit="1" customWidth="1"/>
    <col min="4074" max="4074" width="15.59765625" style="28" bestFit="1" customWidth="1"/>
    <col min="4075" max="4075" width="14.09765625" style="28" bestFit="1" customWidth="1"/>
    <col min="4076" max="4076" width="15.5" style="28" customWidth="1"/>
    <col min="4077" max="4077" width="22.09765625" style="28" customWidth="1"/>
    <col min="4078" max="4078" width="12.3984375" style="28" customWidth="1"/>
    <col min="4079" max="4324" width="8.8984375" style="28"/>
    <col min="4325" max="4325" width="17.8984375" style="28" customWidth="1"/>
    <col min="4326" max="4326" width="24.8984375" style="28" customWidth="1"/>
    <col min="4327" max="4327" width="19.59765625" style="28" bestFit="1" customWidth="1"/>
    <col min="4328" max="4328" width="11.5" style="28" customWidth="1"/>
    <col min="4329" max="4329" width="14.09765625" style="28" bestFit="1" customWidth="1"/>
    <col min="4330" max="4330" width="15.59765625" style="28" bestFit="1" customWidth="1"/>
    <col min="4331" max="4331" width="14.09765625" style="28" bestFit="1" customWidth="1"/>
    <col min="4332" max="4332" width="15.5" style="28" customWidth="1"/>
    <col min="4333" max="4333" width="22.09765625" style="28" customWidth="1"/>
    <col min="4334" max="4334" width="12.3984375" style="28" customWidth="1"/>
    <col min="4335" max="4580" width="8.8984375" style="28"/>
    <col min="4581" max="4581" width="17.8984375" style="28" customWidth="1"/>
    <col min="4582" max="4582" width="24.8984375" style="28" customWidth="1"/>
    <col min="4583" max="4583" width="19.59765625" style="28" bestFit="1" customWidth="1"/>
    <col min="4584" max="4584" width="11.5" style="28" customWidth="1"/>
    <col min="4585" max="4585" width="14.09765625" style="28" bestFit="1" customWidth="1"/>
    <col min="4586" max="4586" width="15.59765625" style="28" bestFit="1" customWidth="1"/>
    <col min="4587" max="4587" width="14.09765625" style="28" bestFit="1" customWidth="1"/>
    <col min="4588" max="4588" width="15.5" style="28" customWidth="1"/>
    <col min="4589" max="4589" width="22.09765625" style="28" customWidth="1"/>
    <col min="4590" max="4590" width="12.3984375" style="28" customWidth="1"/>
    <col min="4591" max="4836" width="8.8984375" style="28"/>
    <col min="4837" max="4837" width="17.8984375" style="28" customWidth="1"/>
    <col min="4838" max="4838" width="24.8984375" style="28" customWidth="1"/>
    <col min="4839" max="4839" width="19.59765625" style="28" bestFit="1" customWidth="1"/>
    <col min="4840" max="4840" width="11.5" style="28" customWidth="1"/>
    <col min="4841" max="4841" width="14.09765625" style="28" bestFit="1" customWidth="1"/>
    <col min="4842" max="4842" width="15.59765625" style="28" bestFit="1" customWidth="1"/>
    <col min="4843" max="4843" width="14.09765625" style="28" bestFit="1" customWidth="1"/>
    <col min="4844" max="4844" width="15.5" style="28" customWidth="1"/>
    <col min="4845" max="4845" width="22.09765625" style="28" customWidth="1"/>
    <col min="4846" max="4846" width="12.3984375" style="28" customWidth="1"/>
    <col min="4847" max="5092" width="8.8984375" style="28"/>
    <col min="5093" max="5093" width="17.8984375" style="28" customWidth="1"/>
    <col min="5094" max="5094" width="24.8984375" style="28" customWidth="1"/>
    <col min="5095" max="5095" width="19.59765625" style="28" bestFit="1" customWidth="1"/>
    <col min="5096" max="5096" width="11.5" style="28" customWidth="1"/>
    <col min="5097" max="5097" width="14.09765625" style="28" bestFit="1" customWidth="1"/>
    <col min="5098" max="5098" width="15.59765625" style="28" bestFit="1" customWidth="1"/>
    <col min="5099" max="5099" width="14.09765625" style="28" bestFit="1" customWidth="1"/>
    <col min="5100" max="5100" width="15.5" style="28" customWidth="1"/>
    <col min="5101" max="5101" width="22.09765625" style="28" customWidth="1"/>
    <col min="5102" max="5102" width="12.3984375" style="28" customWidth="1"/>
    <col min="5103" max="5348" width="8.8984375" style="28"/>
    <col min="5349" max="5349" width="17.8984375" style="28" customWidth="1"/>
    <col min="5350" max="5350" width="24.8984375" style="28" customWidth="1"/>
    <col min="5351" max="5351" width="19.59765625" style="28" bestFit="1" customWidth="1"/>
    <col min="5352" max="5352" width="11.5" style="28" customWidth="1"/>
    <col min="5353" max="5353" width="14.09765625" style="28" bestFit="1" customWidth="1"/>
    <col min="5354" max="5354" width="15.59765625" style="28" bestFit="1" customWidth="1"/>
    <col min="5355" max="5355" width="14.09765625" style="28" bestFit="1" customWidth="1"/>
    <col min="5356" max="5356" width="15.5" style="28" customWidth="1"/>
    <col min="5357" max="5357" width="22.09765625" style="28" customWidth="1"/>
    <col min="5358" max="5358" width="12.3984375" style="28" customWidth="1"/>
    <col min="5359" max="5604" width="8.8984375" style="28"/>
    <col min="5605" max="5605" width="17.8984375" style="28" customWidth="1"/>
    <col min="5606" max="5606" width="24.8984375" style="28" customWidth="1"/>
    <col min="5607" max="5607" width="19.59765625" style="28" bestFit="1" customWidth="1"/>
    <col min="5608" max="5608" width="11.5" style="28" customWidth="1"/>
    <col min="5609" max="5609" width="14.09765625" style="28" bestFit="1" customWidth="1"/>
    <col min="5610" max="5610" width="15.59765625" style="28" bestFit="1" customWidth="1"/>
    <col min="5611" max="5611" width="14.09765625" style="28" bestFit="1" customWidth="1"/>
    <col min="5612" max="5612" width="15.5" style="28" customWidth="1"/>
    <col min="5613" max="5613" width="22.09765625" style="28" customWidth="1"/>
    <col min="5614" max="5614" width="12.3984375" style="28" customWidth="1"/>
    <col min="5615" max="5860" width="8.8984375" style="28"/>
    <col min="5861" max="5861" width="17.8984375" style="28" customWidth="1"/>
    <col min="5862" max="5862" width="24.8984375" style="28" customWidth="1"/>
    <col min="5863" max="5863" width="19.59765625" style="28" bestFit="1" customWidth="1"/>
    <col min="5864" max="5864" width="11.5" style="28" customWidth="1"/>
    <col min="5865" max="5865" width="14.09765625" style="28" bestFit="1" customWidth="1"/>
    <col min="5866" max="5866" width="15.59765625" style="28" bestFit="1" customWidth="1"/>
    <col min="5867" max="5867" width="14.09765625" style="28" bestFit="1" customWidth="1"/>
    <col min="5868" max="5868" width="15.5" style="28" customWidth="1"/>
    <col min="5869" max="5869" width="22.09765625" style="28" customWidth="1"/>
    <col min="5870" max="5870" width="12.3984375" style="28" customWidth="1"/>
    <col min="5871" max="6116" width="8.8984375" style="28"/>
    <col min="6117" max="6117" width="17.8984375" style="28" customWidth="1"/>
    <col min="6118" max="6118" width="24.8984375" style="28" customWidth="1"/>
    <col min="6119" max="6119" width="19.59765625" style="28" bestFit="1" customWidth="1"/>
    <col min="6120" max="6120" width="11.5" style="28" customWidth="1"/>
    <col min="6121" max="6121" width="14.09765625" style="28" bestFit="1" customWidth="1"/>
    <col min="6122" max="6122" width="15.59765625" style="28" bestFit="1" customWidth="1"/>
    <col min="6123" max="6123" width="14.09765625" style="28" bestFit="1" customWidth="1"/>
    <col min="6124" max="6124" width="15.5" style="28" customWidth="1"/>
    <col min="6125" max="6125" width="22.09765625" style="28" customWidth="1"/>
    <col min="6126" max="6126" width="12.3984375" style="28" customWidth="1"/>
    <col min="6127" max="6372" width="8.8984375" style="28"/>
    <col min="6373" max="6373" width="17.8984375" style="28" customWidth="1"/>
    <col min="6374" max="6374" width="24.8984375" style="28" customWidth="1"/>
    <col min="6375" max="6375" width="19.59765625" style="28" bestFit="1" customWidth="1"/>
    <col min="6376" max="6376" width="11.5" style="28" customWidth="1"/>
    <col min="6377" max="6377" width="14.09765625" style="28" bestFit="1" customWidth="1"/>
    <col min="6378" max="6378" width="15.59765625" style="28" bestFit="1" customWidth="1"/>
    <col min="6379" max="6379" width="14.09765625" style="28" bestFit="1" customWidth="1"/>
    <col min="6380" max="6380" width="15.5" style="28" customWidth="1"/>
    <col min="6381" max="6381" width="22.09765625" style="28" customWidth="1"/>
    <col min="6382" max="6382" width="12.3984375" style="28" customWidth="1"/>
    <col min="6383" max="6628" width="8.8984375" style="28"/>
    <col min="6629" max="6629" width="17.8984375" style="28" customWidth="1"/>
    <col min="6630" max="6630" width="24.8984375" style="28" customWidth="1"/>
    <col min="6631" max="6631" width="19.59765625" style="28" bestFit="1" customWidth="1"/>
    <col min="6632" max="6632" width="11.5" style="28" customWidth="1"/>
    <col min="6633" max="6633" width="14.09765625" style="28" bestFit="1" customWidth="1"/>
    <col min="6634" max="6634" width="15.59765625" style="28" bestFit="1" customWidth="1"/>
    <col min="6635" max="6635" width="14.09765625" style="28" bestFit="1" customWidth="1"/>
    <col min="6636" max="6636" width="15.5" style="28" customWidth="1"/>
    <col min="6637" max="6637" width="22.09765625" style="28" customWidth="1"/>
    <col min="6638" max="6638" width="12.3984375" style="28" customWidth="1"/>
    <col min="6639" max="6884" width="8.8984375" style="28"/>
    <col min="6885" max="6885" width="17.8984375" style="28" customWidth="1"/>
    <col min="6886" max="6886" width="24.8984375" style="28" customWidth="1"/>
    <col min="6887" max="6887" width="19.59765625" style="28" bestFit="1" customWidth="1"/>
    <col min="6888" max="6888" width="11.5" style="28" customWidth="1"/>
    <col min="6889" max="6889" width="14.09765625" style="28" bestFit="1" customWidth="1"/>
    <col min="6890" max="6890" width="15.59765625" style="28" bestFit="1" customWidth="1"/>
    <col min="6891" max="6891" width="14.09765625" style="28" bestFit="1" customWidth="1"/>
    <col min="6892" max="6892" width="15.5" style="28" customWidth="1"/>
    <col min="6893" max="6893" width="22.09765625" style="28" customWidth="1"/>
    <col min="6894" max="6894" width="12.3984375" style="28" customWidth="1"/>
    <col min="6895" max="7140" width="8.8984375" style="28"/>
    <col min="7141" max="7141" width="17.8984375" style="28" customWidth="1"/>
    <col min="7142" max="7142" width="24.8984375" style="28" customWidth="1"/>
    <col min="7143" max="7143" width="19.59765625" style="28" bestFit="1" customWidth="1"/>
    <col min="7144" max="7144" width="11.5" style="28" customWidth="1"/>
    <col min="7145" max="7145" width="14.09765625" style="28" bestFit="1" customWidth="1"/>
    <col min="7146" max="7146" width="15.59765625" style="28" bestFit="1" customWidth="1"/>
    <col min="7147" max="7147" width="14.09765625" style="28" bestFit="1" customWidth="1"/>
    <col min="7148" max="7148" width="15.5" style="28" customWidth="1"/>
    <col min="7149" max="7149" width="22.09765625" style="28" customWidth="1"/>
    <col min="7150" max="7150" width="12.3984375" style="28" customWidth="1"/>
    <col min="7151" max="7396" width="8.8984375" style="28"/>
    <col min="7397" max="7397" width="17.8984375" style="28" customWidth="1"/>
    <col min="7398" max="7398" width="24.8984375" style="28" customWidth="1"/>
    <col min="7399" max="7399" width="19.59765625" style="28" bestFit="1" customWidth="1"/>
    <col min="7400" max="7400" width="11.5" style="28" customWidth="1"/>
    <col min="7401" max="7401" width="14.09765625" style="28" bestFit="1" customWidth="1"/>
    <col min="7402" max="7402" width="15.59765625" style="28" bestFit="1" customWidth="1"/>
    <col min="7403" max="7403" width="14.09765625" style="28" bestFit="1" customWidth="1"/>
    <col min="7404" max="7404" width="15.5" style="28" customWidth="1"/>
    <col min="7405" max="7405" width="22.09765625" style="28" customWidth="1"/>
    <col min="7406" max="7406" width="12.3984375" style="28" customWidth="1"/>
    <col min="7407" max="7652" width="8.8984375" style="28"/>
    <col min="7653" max="7653" width="17.8984375" style="28" customWidth="1"/>
    <col min="7654" max="7654" width="24.8984375" style="28" customWidth="1"/>
    <col min="7655" max="7655" width="19.59765625" style="28" bestFit="1" customWidth="1"/>
    <col min="7656" max="7656" width="11.5" style="28" customWidth="1"/>
    <col min="7657" max="7657" width="14.09765625" style="28" bestFit="1" customWidth="1"/>
    <col min="7658" max="7658" width="15.59765625" style="28" bestFit="1" customWidth="1"/>
    <col min="7659" max="7659" width="14.09765625" style="28" bestFit="1" customWidth="1"/>
    <col min="7660" max="7660" width="15.5" style="28" customWidth="1"/>
    <col min="7661" max="7661" width="22.09765625" style="28" customWidth="1"/>
    <col min="7662" max="7662" width="12.3984375" style="28" customWidth="1"/>
    <col min="7663" max="7908" width="8.8984375" style="28"/>
    <col min="7909" max="7909" width="17.8984375" style="28" customWidth="1"/>
    <col min="7910" max="7910" width="24.8984375" style="28" customWidth="1"/>
    <col min="7911" max="7911" width="19.59765625" style="28" bestFit="1" customWidth="1"/>
    <col min="7912" max="7912" width="11.5" style="28" customWidth="1"/>
    <col min="7913" max="7913" width="14.09765625" style="28" bestFit="1" customWidth="1"/>
    <col min="7914" max="7914" width="15.59765625" style="28" bestFit="1" customWidth="1"/>
    <col min="7915" max="7915" width="14.09765625" style="28" bestFit="1" customWidth="1"/>
    <col min="7916" max="7916" width="15.5" style="28" customWidth="1"/>
    <col min="7917" max="7917" width="22.09765625" style="28" customWidth="1"/>
    <col min="7918" max="7918" width="12.3984375" style="28" customWidth="1"/>
    <col min="7919" max="8164" width="8.8984375" style="28"/>
    <col min="8165" max="8165" width="17.8984375" style="28" customWidth="1"/>
    <col min="8166" max="8166" width="24.8984375" style="28" customWidth="1"/>
    <col min="8167" max="8167" width="19.59765625" style="28" bestFit="1" customWidth="1"/>
    <col min="8168" max="8168" width="11.5" style="28" customWidth="1"/>
    <col min="8169" max="8169" width="14.09765625" style="28" bestFit="1" customWidth="1"/>
    <col min="8170" max="8170" width="15.59765625" style="28" bestFit="1" customWidth="1"/>
    <col min="8171" max="8171" width="14.09765625" style="28" bestFit="1" customWidth="1"/>
    <col min="8172" max="8172" width="15.5" style="28" customWidth="1"/>
    <col min="8173" max="8173" width="22.09765625" style="28" customWidth="1"/>
    <col min="8174" max="8174" width="12.3984375" style="28" customWidth="1"/>
    <col min="8175" max="8420" width="8.8984375" style="28"/>
    <col min="8421" max="8421" width="17.8984375" style="28" customWidth="1"/>
    <col min="8422" max="8422" width="24.8984375" style="28" customWidth="1"/>
    <col min="8423" max="8423" width="19.59765625" style="28" bestFit="1" customWidth="1"/>
    <col min="8424" max="8424" width="11.5" style="28" customWidth="1"/>
    <col min="8425" max="8425" width="14.09765625" style="28" bestFit="1" customWidth="1"/>
    <col min="8426" max="8426" width="15.59765625" style="28" bestFit="1" customWidth="1"/>
    <col min="8427" max="8427" width="14.09765625" style="28" bestFit="1" customWidth="1"/>
    <col min="8428" max="8428" width="15.5" style="28" customWidth="1"/>
    <col min="8429" max="8429" width="22.09765625" style="28" customWidth="1"/>
    <col min="8430" max="8430" width="12.3984375" style="28" customWidth="1"/>
    <col min="8431" max="8676" width="8.8984375" style="28"/>
    <col min="8677" max="8677" width="17.8984375" style="28" customWidth="1"/>
    <col min="8678" max="8678" width="24.8984375" style="28" customWidth="1"/>
    <col min="8679" max="8679" width="19.59765625" style="28" bestFit="1" customWidth="1"/>
    <col min="8680" max="8680" width="11.5" style="28" customWidth="1"/>
    <col min="8681" max="8681" width="14.09765625" style="28" bestFit="1" customWidth="1"/>
    <col min="8682" max="8682" width="15.59765625" style="28" bestFit="1" customWidth="1"/>
    <col min="8683" max="8683" width="14.09765625" style="28" bestFit="1" customWidth="1"/>
    <col min="8684" max="8684" width="15.5" style="28" customWidth="1"/>
    <col min="8685" max="8685" width="22.09765625" style="28" customWidth="1"/>
    <col min="8686" max="8686" width="12.3984375" style="28" customWidth="1"/>
    <col min="8687" max="8932" width="8.8984375" style="28"/>
    <col min="8933" max="8933" width="17.8984375" style="28" customWidth="1"/>
    <col min="8934" max="8934" width="24.8984375" style="28" customWidth="1"/>
    <col min="8935" max="8935" width="19.59765625" style="28" bestFit="1" customWidth="1"/>
    <col min="8936" max="8936" width="11.5" style="28" customWidth="1"/>
    <col min="8937" max="8937" width="14.09765625" style="28" bestFit="1" customWidth="1"/>
    <col min="8938" max="8938" width="15.59765625" style="28" bestFit="1" customWidth="1"/>
    <col min="8939" max="8939" width="14.09765625" style="28" bestFit="1" customWidth="1"/>
    <col min="8940" max="8940" width="15.5" style="28" customWidth="1"/>
    <col min="8941" max="8941" width="22.09765625" style="28" customWidth="1"/>
    <col min="8942" max="8942" width="12.3984375" style="28" customWidth="1"/>
    <col min="8943" max="9188" width="8.8984375" style="28"/>
    <col min="9189" max="9189" width="17.8984375" style="28" customWidth="1"/>
    <col min="9190" max="9190" width="24.8984375" style="28" customWidth="1"/>
    <col min="9191" max="9191" width="19.59765625" style="28" bestFit="1" customWidth="1"/>
    <col min="9192" max="9192" width="11.5" style="28" customWidth="1"/>
    <col min="9193" max="9193" width="14.09765625" style="28" bestFit="1" customWidth="1"/>
    <col min="9194" max="9194" width="15.59765625" style="28" bestFit="1" customWidth="1"/>
    <col min="9195" max="9195" width="14.09765625" style="28" bestFit="1" customWidth="1"/>
    <col min="9196" max="9196" width="15.5" style="28" customWidth="1"/>
    <col min="9197" max="9197" width="22.09765625" style="28" customWidth="1"/>
    <col min="9198" max="9198" width="12.3984375" style="28" customWidth="1"/>
    <col min="9199" max="9444" width="8.8984375" style="28"/>
    <col min="9445" max="9445" width="17.8984375" style="28" customWidth="1"/>
    <col min="9446" max="9446" width="24.8984375" style="28" customWidth="1"/>
    <col min="9447" max="9447" width="19.59765625" style="28" bestFit="1" customWidth="1"/>
    <col min="9448" max="9448" width="11.5" style="28" customWidth="1"/>
    <col min="9449" max="9449" width="14.09765625" style="28" bestFit="1" customWidth="1"/>
    <col min="9450" max="9450" width="15.59765625" style="28" bestFit="1" customWidth="1"/>
    <col min="9451" max="9451" width="14.09765625" style="28" bestFit="1" customWidth="1"/>
    <col min="9452" max="9452" width="15.5" style="28" customWidth="1"/>
    <col min="9453" max="9453" width="22.09765625" style="28" customWidth="1"/>
    <col min="9454" max="9454" width="12.3984375" style="28" customWidth="1"/>
    <col min="9455" max="9700" width="8.8984375" style="28"/>
    <col min="9701" max="9701" width="17.8984375" style="28" customWidth="1"/>
    <col min="9702" max="9702" width="24.8984375" style="28" customWidth="1"/>
    <col min="9703" max="9703" width="19.59765625" style="28" bestFit="1" customWidth="1"/>
    <col min="9704" max="9704" width="11.5" style="28" customWidth="1"/>
    <col min="9705" max="9705" width="14.09765625" style="28" bestFit="1" customWidth="1"/>
    <col min="9706" max="9706" width="15.59765625" style="28" bestFit="1" customWidth="1"/>
    <col min="9707" max="9707" width="14.09765625" style="28" bestFit="1" customWidth="1"/>
    <col min="9708" max="9708" width="15.5" style="28" customWidth="1"/>
    <col min="9709" max="9709" width="22.09765625" style="28" customWidth="1"/>
    <col min="9710" max="9710" width="12.3984375" style="28" customWidth="1"/>
    <col min="9711" max="9956" width="8.8984375" style="28"/>
    <col min="9957" max="9957" width="17.8984375" style="28" customWidth="1"/>
    <col min="9958" max="9958" width="24.8984375" style="28" customWidth="1"/>
    <col min="9959" max="9959" width="19.59765625" style="28" bestFit="1" customWidth="1"/>
    <col min="9960" max="9960" width="11.5" style="28" customWidth="1"/>
    <col min="9961" max="9961" width="14.09765625" style="28" bestFit="1" customWidth="1"/>
    <col min="9962" max="9962" width="15.59765625" style="28" bestFit="1" customWidth="1"/>
    <col min="9963" max="9963" width="14.09765625" style="28" bestFit="1" customWidth="1"/>
    <col min="9964" max="9964" width="15.5" style="28" customWidth="1"/>
    <col min="9965" max="9965" width="22.09765625" style="28" customWidth="1"/>
    <col min="9966" max="9966" width="12.3984375" style="28" customWidth="1"/>
    <col min="9967" max="10212" width="8.8984375" style="28"/>
    <col min="10213" max="10213" width="17.8984375" style="28" customWidth="1"/>
    <col min="10214" max="10214" width="24.8984375" style="28" customWidth="1"/>
    <col min="10215" max="10215" width="19.59765625" style="28" bestFit="1" customWidth="1"/>
    <col min="10216" max="10216" width="11.5" style="28" customWidth="1"/>
    <col min="10217" max="10217" width="14.09765625" style="28" bestFit="1" customWidth="1"/>
    <col min="10218" max="10218" width="15.59765625" style="28" bestFit="1" customWidth="1"/>
    <col min="10219" max="10219" width="14.09765625" style="28" bestFit="1" customWidth="1"/>
    <col min="10220" max="10220" width="15.5" style="28" customWidth="1"/>
    <col min="10221" max="10221" width="22.09765625" style="28" customWidth="1"/>
    <col min="10222" max="10222" width="12.3984375" style="28" customWidth="1"/>
    <col min="10223" max="10468" width="8.8984375" style="28"/>
    <col min="10469" max="10469" width="17.8984375" style="28" customWidth="1"/>
    <col min="10470" max="10470" width="24.8984375" style="28" customWidth="1"/>
    <col min="10471" max="10471" width="19.59765625" style="28" bestFit="1" customWidth="1"/>
    <col min="10472" max="10472" width="11.5" style="28" customWidth="1"/>
    <col min="10473" max="10473" width="14.09765625" style="28" bestFit="1" customWidth="1"/>
    <col min="10474" max="10474" width="15.59765625" style="28" bestFit="1" customWidth="1"/>
    <col min="10475" max="10475" width="14.09765625" style="28" bestFit="1" customWidth="1"/>
    <col min="10476" max="10476" width="15.5" style="28" customWidth="1"/>
    <col min="10477" max="10477" width="22.09765625" style="28" customWidth="1"/>
    <col min="10478" max="10478" width="12.3984375" style="28" customWidth="1"/>
    <col min="10479" max="10724" width="8.8984375" style="28"/>
    <col min="10725" max="10725" width="17.8984375" style="28" customWidth="1"/>
    <col min="10726" max="10726" width="24.8984375" style="28" customWidth="1"/>
    <col min="10727" max="10727" width="19.59765625" style="28" bestFit="1" customWidth="1"/>
    <col min="10728" max="10728" width="11.5" style="28" customWidth="1"/>
    <col min="10729" max="10729" width="14.09765625" style="28" bestFit="1" customWidth="1"/>
    <col min="10730" max="10730" width="15.59765625" style="28" bestFit="1" customWidth="1"/>
    <col min="10731" max="10731" width="14.09765625" style="28" bestFit="1" customWidth="1"/>
    <col min="10732" max="10732" width="15.5" style="28" customWidth="1"/>
    <col min="10733" max="10733" width="22.09765625" style="28" customWidth="1"/>
    <col min="10734" max="10734" width="12.3984375" style="28" customWidth="1"/>
    <col min="10735" max="10980" width="8.8984375" style="28"/>
    <col min="10981" max="10981" width="17.8984375" style="28" customWidth="1"/>
    <col min="10982" max="10982" width="24.8984375" style="28" customWidth="1"/>
    <col min="10983" max="10983" width="19.59765625" style="28" bestFit="1" customWidth="1"/>
    <col min="10984" max="10984" width="11.5" style="28" customWidth="1"/>
    <col min="10985" max="10985" width="14.09765625" style="28" bestFit="1" customWidth="1"/>
    <col min="10986" max="10986" width="15.59765625" style="28" bestFit="1" customWidth="1"/>
    <col min="10987" max="10987" width="14.09765625" style="28" bestFit="1" customWidth="1"/>
    <col min="10988" max="10988" width="15.5" style="28" customWidth="1"/>
    <col min="10989" max="10989" width="22.09765625" style="28" customWidth="1"/>
    <col min="10990" max="10990" width="12.3984375" style="28" customWidth="1"/>
    <col min="10991" max="11236" width="8.8984375" style="28"/>
    <col min="11237" max="11237" width="17.8984375" style="28" customWidth="1"/>
    <col min="11238" max="11238" width="24.8984375" style="28" customWidth="1"/>
    <col min="11239" max="11239" width="19.59765625" style="28" bestFit="1" customWidth="1"/>
    <col min="11240" max="11240" width="11.5" style="28" customWidth="1"/>
    <col min="11241" max="11241" width="14.09765625" style="28" bestFit="1" customWidth="1"/>
    <col min="11242" max="11242" width="15.59765625" style="28" bestFit="1" customWidth="1"/>
    <col min="11243" max="11243" width="14.09765625" style="28" bestFit="1" customWidth="1"/>
    <col min="11244" max="11244" width="15.5" style="28" customWidth="1"/>
    <col min="11245" max="11245" width="22.09765625" style="28" customWidth="1"/>
    <col min="11246" max="11246" width="12.3984375" style="28" customWidth="1"/>
    <col min="11247" max="11492" width="8.8984375" style="28"/>
    <col min="11493" max="11493" width="17.8984375" style="28" customWidth="1"/>
    <col min="11494" max="11494" width="24.8984375" style="28" customWidth="1"/>
    <col min="11495" max="11495" width="19.59765625" style="28" bestFit="1" customWidth="1"/>
    <col min="11496" max="11496" width="11.5" style="28" customWidth="1"/>
    <col min="11497" max="11497" width="14.09765625" style="28" bestFit="1" customWidth="1"/>
    <col min="11498" max="11498" width="15.59765625" style="28" bestFit="1" customWidth="1"/>
    <col min="11499" max="11499" width="14.09765625" style="28" bestFit="1" customWidth="1"/>
    <col min="11500" max="11500" width="15.5" style="28" customWidth="1"/>
    <col min="11501" max="11501" width="22.09765625" style="28" customWidth="1"/>
    <col min="11502" max="11502" width="12.3984375" style="28" customWidth="1"/>
    <col min="11503" max="11748" width="8.8984375" style="28"/>
    <col min="11749" max="11749" width="17.8984375" style="28" customWidth="1"/>
    <col min="11750" max="11750" width="24.8984375" style="28" customWidth="1"/>
    <col min="11751" max="11751" width="19.59765625" style="28" bestFit="1" customWidth="1"/>
    <col min="11752" max="11752" width="11.5" style="28" customWidth="1"/>
    <col min="11753" max="11753" width="14.09765625" style="28" bestFit="1" customWidth="1"/>
    <col min="11754" max="11754" width="15.59765625" style="28" bestFit="1" customWidth="1"/>
    <col min="11755" max="11755" width="14.09765625" style="28" bestFit="1" customWidth="1"/>
    <col min="11756" max="11756" width="15.5" style="28" customWidth="1"/>
    <col min="11757" max="11757" width="22.09765625" style="28" customWidth="1"/>
    <col min="11758" max="11758" width="12.3984375" style="28" customWidth="1"/>
    <col min="11759" max="12004" width="8.8984375" style="28"/>
    <col min="12005" max="12005" width="17.8984375" style="28" customWidth="1"/>
    <col min="12006" max="12006" width="24.8984375" style="28" customWidth="1"/>
    <col min="12007" max="12007" width="19.59765625" style="28" bestFit="1" customWidth="1"/>
    <col min="12008" max="12008" width="11.5" style="28" customWidth="1"/>
    <col min="12009" max="12009" width="14.09765625" style="28" bestFit="1" customWidth="1"/>
    <col min="12010" max="12010" width="15.59765625" style="28" bestFit="1" customWidth="1"/>
    <col min="12011" max="12011" width="14.09765625" style="28" bestFit="1" customWidth="1"/>
    <col min="12012" max="12012" width="15.5" style="28" customWidth="1"/>
    <col min="12013" max="12013" width="22.09765625" style="28" customWidth="1"/>
    <col min="12014" max="12014" width="12.3984375" style="28" customWidth="1"/>
    <col min="12015" max="12260" width="8.8984375" style="28"/>
    <col min="12261" max="12261" width="17.8984375" style="28" customWidth="1"/>
    <col min="12262" max="12262" width="24.8984375" style="28" customWidth="1"/>
    <col min="12263" max="12263" width="19.59765625" style="28" bestFit="1" customWidth="1"/>
    <col min="12264" max="12264" width="11.5" style="28" customWidth="1"/>
    <col min="12265" max="12265" width="14.09765625" style="28" bestFit="1" customWidth="1"/>
    <col min="12266" max="12266" width="15.59765625" style="28" bestFit="1" customWidth="1"/>
    <col min="12267" max="12267" width="14.09765625" style="28" bestFit="1" customWidth="1"/>
    <col min="12268" max="12268" width="15.5" style="28" customWidth="1"/>
    <col min="12269" max="12269" width="22.09765625" style="28" customWidth="1"/>
    <col min="12270" max="12270" width="12.3984375" style="28" customWidth="1"/>
    <col min="12271" max="12516" width="8.8984375" style="28"/>
    <col min="12517" max="12517" width="17.8984375" style="28" customWidth="1"/>
    <col min="12518" max="12518" width="24.8984375" style="28" customWidth="1"/>
    <col min="12519" max="12519" width="19.59765625" style="28" bestFit="1" customWidth="1"/>
    <col min="12520" max="12520" width="11.5" style="28" customWidth="1"/>
    <col min="12521" max="12521" width="14.09765625" style="28" bestFit="1" customWidth="1"/>
    <col min="12522" max="12522" width="15.59765625" style="28" bestFit="1" customWidth="1"/>
    <col min="12523" max="12523" width="14.09765625" style="28" bestFit="1" customWidth="1"/>
    <col min="12524" max="12524" width="15.5" style="28" customWidth="1"/>
    <col min="12525" max="12525" width="22.09765625" style="28" customWidth="1"/>
    <col min="12526" max="12526" width="12.3984375" style="28" customWidth="1"/>
    <col min="12527" max="12772" width="8.8984375" style="28"/>
    <col min="12773" max="12773" width="17.8984375" style="28" customWidth="1"/>
    <col min="12774" max="12774" width="24.8984375" style="28" customWidth="1"/>
    <col min="12775" max="12775" width="19.59765625" style="28" bestFit="1" customWidth="1"/>
    <col min="12776" max="12776" width="11.5" style="28" customWidth="1"/>
    <col min="12777" max="12777" width="14.09765625" style="28" bestFit="1" customWidth="1"/>
    <col min="12778" max="12778" width="15.59765625" style="28" bestFit="1" customWidth="1"/>
    <col min="12779" max="12779" width="14.09765625" style="28" bestFit="1" customWidth="1"/>
    <col min="12780" max="12780" width="15.5" style="28" customWidth="1"/>
    <col min="12781" max="12781" width="22.09765625" style="28" customWidth="1"/>
    <col min="12782" max="12782" width="12.3984375" style="28" customWidth="1"/>
    <col min="12783" max="13028" width="8.8984375" style="28"/>
    <col min="13029" max="13029" width="17.8984375" style="28" customWidth="1"/>
    <col min="13030" max="13030" width="24.8984375" style="28" customWidth="1"/>
    <col min="13031" max="13031" width="19.59765625" style="28" bestFit="1" customWidth="1"/>
    <col min="13032" max="13032" width="11.5" style="28" customWidth="1"/>
    <col min="13033" max="13033" width="14.09765625" style="28" bestFit="1" customWidth="1"/>
    <col min="13034" max="13034" width="15.59765625" style="28" bestFit="1" customWidth="1"/>
    <col min="13035" max="13035" width="14.09765625" style="28" bestFit="1" customWidth="1"/>
    <col min="13036" max="13036" width="15.5" style="28" customWidth="1"/>
    <col min="13037" max="13037" width="22.09765625" style="28" customWidth="1"/>
    <col min="13038" max="13038" width="12.3984375" style="28" customWidth="1"/>
    <col min="13039" max="13284" width="8.8984375" style="28"/>
    <col min="13285" max="13285" width="17.8984375" style="28" customWidth="1"/>
    <col min="13286" max="13286" width="24.8984375" style="28" customWidth="1"/>
    <col min="13287" max="13287" width="19.59765625" style="28" bestFit="1" customWidth="1"/>
    <col min="13288" max="13288" width="11.5" style="28" customWidth="1"/>
    <col min="13289" max="13289" width="14.09765625" style="28" bestFit="1" customWidth="1"/>
    <col min="13290" max="13290" width="15.59765625" style="28" bestFit="1" customWidth="1"/>
    <col min="13291" max="13291" width="14.09765625" style="28" bestFit="1" customWidth="1"/>
    <col min="13292" max="13292" width="15.5" style="28" customWidth="1"/>
    <col min="13293" max="13293" width="22.09765625" style="28" customWidth="1"/>
    <col min="13294" max="13294" width="12.3984375" style="28" customWidth="1"/>
    <col min="13295" max="13540" width="8.8984375" style="28"/>
    <col min="13541" max="13541" width="17.8984375" style="28" customWidth="1"/>
    <col min="13542" max="13542" width="24.8984375" style="28" customWidth="1"/>
    <col min="13543" max="13543" width="19.59765625" style="28" bestFit="1" customWidth="1"/>
    <col min="13544" max="13544" width="11.5" style="28" customWidth="1"/>
    <col min="13545" max="13545" width="14.09765625" style="28" bestFit="1" customWidth="1"/>
    <col min="13546" max="13546" width="15.59765625" style="28" bestFit="1" customWidth="1"/>
    <col min="13547" max="13547" width="14.09765625" style="28" bestFit="1" customWidth="1"/>
    <col min="13548" max="13548" width="15.5" style="28" customWidth="1"/>
    <col min="13549" max="13549" width="22.09765625" style="28" customWidth="1"/>
    <col min="13550" max="13550" width="12.3984375" style="28" customWidth="1"/>
    <col min="13551" max="13796" width="8.8984375" style="28"/>
    <col min="13797" max="13797" width="17.8984375" style="28" customWidth="1"/>
    <col min="13798" max="13798" width="24.8984375" style="28" customWidth="1"/>
    <col min="13799" max="13799" width="19.59765625" style="28" bestFit="1" customWidth="1"/>
    <col min="13800" max="13800" width="11.5" style="28" customWidth="1"/>
    <col min="13801" max="13801" width="14.09765625" style="28" bestFit="1" customWidth="1"/>
    <col min="13802" max="13802" width="15.59765625" style="28" bestFit="1" customWidth="1"/>
    <col min="13803" max="13803" width="14.09765625" style="28" bestFit="1" customWidth="1"/>
    <col min="13804" max="13804" width="15.5" style="28" customWidth="1"/>
    <col min="13805" max="13805" width="22.09765625" style="28" customWidth="1"/>
    <col min="13806" max="13806" width="12.3984375" style="28" customWidth="1"/>
    <col min="13807" max="14052" width="8.8984375" style="28"/>
    <col min="14053" max="14053" width="17.8984375" style="28" customWidth="1"/>
    <col min="14054" max="14054" width="24.8984375" style="28" customWidth="1"/>
    <col min="14055" max="14055" width="19.59765625" style="28" bestFit="1" customWidth="1"/>
    <col min="14056" max="14056" width="11.5" style="28" customWidth="1"/>
    <col min="14057" max="14057" width="14.09765625" style="28" bestFit="1" customWidth="1"/>
    <col min="14058" max="14058" width="15.59765625" style="28" bestFit="1" customWidth="1"/>
    <col min="14059" max="14059" width="14.09765625" style="28" bestFit="1" customWidth="1"/>
    <col min="14060" max="14060" width="15.5" style="28" customWidth="1"/>
    <col min="14061" max="14061" width="22.09765625" style="28" customWidth="1"/>
    <col min="14062" max="14062" width="12.3984375" style="28" customWidth="1"/>
    <col min="14063" max="14308" width="8.8984375" style="28"/>
    <col min="14309" max="14309" width="17.8984375" style="28" customWidth="1"/>
    <col min="14310" max="14310" width="24.8984375" style="28" customWidth="1"/>
    <col min="14311" max="14311" width="19.59765625" style="28" bestFit="1" customWidth="1"/>
    <col min="14312" max="14312" width="11.5" style="28" customWidth="1"/>
    <col min="14313" max="14313" width="14.09765625" style="28" bestFit="1" customWidth="1"/>
    <col min="14314" max="14314" width="15.59765625" style="28" bestFit="1" customWidth="1"/>
    <col min="14315" max="14315" width="14.09765625" style="28" bestFit="1" customWidth="1"/>
    <col min="14316" max="14316" width="15.5" style="28" customWidth="1"/>
    <col min="14317" max="14317" width="22.09765625" style="28" customWidth="1"/>
    <col min="14318" max="14318" width="12.3984375" style="28" customWidth="1"/>
    <col min="14319" max="14564" width="8.8984375" style="28"/>
    <col min="14565" max="14565" width="17.8984375" style="28" customWidth="1"/>
    <col min="14566" max="14566" width="24.8984375" style="28" customWidth="1"/>
    <col min="14567" max="14567" width="19.59765625" style="28" bestFit="1" customWidth="1"/>
    <col min="14568" max="14568" width="11.5" style="28" customWidth="1"/>
    <col min="14569" max="14569" width="14.09765625" style="28" bestFit="1" customWidth="1"/>
    <col min="14570" max="14570" width="15.59765625" style="28" bestFit="1" customWidth="1"/>
    <col min="14571" max="14571" width="14.09765625" style="28" bestFit="1" customWidth="1"/>
    <col min="14572" max="14572" width="15.5" style="28" customWidth="1"/>
    <col min="14573" max="14573" width="22.09765625" style="28" customWidth="1"/>
    <col min="14574" max="14574" width="12.3984375" style="28" customWidth="1"/>
    <col min="14575" max="14820" width="8.8984375" style="28"/>
    <col min="14821" max="14821" width="17.8984375" style="28" customWidth="1"/>
    <col min="14822" max="14822" width="24.8984375" style="28" customWidth="1"/>
    <col min="14823" max="14823" width="19.59765625" style="28" bestFit="1" customWidth="1"/>
    <col min="14824" max="14824" width="11.5" style="28" customWidth="1"/>
    <col min="14825" max="14825" width="14.09765625" style="28" bestFit="1" customWidth="1"/>
    <col min="14826" max="14826" width="15.59765625" style="28" bestFit="1" customWidth="1"/>
    <col min="14827" max="14827" width="14.09765625" style="28" bestFit="1" customWidth="1"/>
    <col min="14828" max="14828" width="15.5" style="28" customWidth="1"/>
    <col min="14829" max="14829" width="22.09765625" style="28" customWidth="1"/>
    <col min="14830" max="14830" width="12.3984375" style="28" customWidth="1"/>
    <col min="14831" max="15076" width="8.8984375" style="28"/>
    <col min="15077" max="15077" width="17.8984375" style="28" customWidth="1"/>
    <col min="15078" max="15078" width="24.8984375" style="28" customWidth="1"/>
    <col min="15079" max="15079" width="19.59765625" style="28" bestFit="1" customWidth="1"/>
    <col min="15080" max="15080" width="11.5" style="28" customWidth="1"/>
    <col min="15081" max="15081" width="14.09765625" style="28" bestFit="1" customWidth="1"/>
    <col min="15082" max="15082" width="15.59765625" style="28" bestFit="1" customWidth="1"/>
    <col min="15083" max="15083" width="14.09765625" style="28" bestFit="1" customWidth="1"/>
    <col min="15084" max="15084" width="15.5" style="28" customWidth="1"/>
    <col min="15085" max="15085" width="22.09765625" style="28" customWidth="1"/>
    <col min="15086" max="15086" width="12.3984375" style="28" customWidth="1"/>
    <col min="15087" max="15332" width="8.8984375" style="28"/>
    <col min="15333" max="15333" width="17.8984375" style="28" customWidth="1"/>
    <col min="15334" max="15334" width="24.8984375" style="28" customWidth="1"/>
    <col min="15335" max="15335" width="19.59765625" style="28" bestFit="1" customWidth="1"/>
    <col min="15336" max="15336" width="11.5" style="28" customWidth="1"/>
    <col min="15337" max="15337" width="14.09765625" style="28" bestFit="1" customWidth="1"/>
    <col min="15338" max="15338" width="15.59765625" style="28" bestFit="1" customWidth="1"/>
    <col min="15339" max="15339" width="14.09765625" style="28" bestFit="1" customWidth="1"/>
    <col min="15340" max="15340" width="15.5" style="28" customWidth="1"/>
    <col min="15341" max="15341" width="22.09765625" style="28" customWidth="1"/>
    <col min="15342" max="15342" width="12.3984375" style="28" customWidth="1"/>
    <col min="15343" max="15588" width="8.8984375" style="28"/>
    <col min="15589" max="15589" width="17.8984375" style="28" customWidth="1"/>
    <col min="15590" max="15590" width="24.8984375" style="28" customWidth="1"/>
    <col min="15591" max="15591" width="19.59765625" style="28" bestFit="1" customWidth="1"/>
    <col min="15592" max="15592" width="11.5" style="28" customWidth="1"/>
    <col min="15593" max="15593" width="14.09765625" style="28" bestFit="1" customWidth="1"/>
    <col min="15594" max="15594" width="15.59765625" style="28" bestFit="1" customWidth="1"/>
    <col min="15595" max="15595" width="14.09765625" style="28" bestFit="1" customWidth="1"/>
    <col min="15596" max="15596" width="15.5" style="28" customWidth="1"/>
    <col min="15597" max="15597" width="22.09765625" style="28" customWidth="1"/>
    <col min="15598" max="15598" width="12.3984375" style="28" customWidth="1"/>
    <col min="15599" max="15844" width="8.8984375" style="28"/>
    <col min="15845" max="15845" width="17.8984375" style="28" customWidth="1"/>
    <col min="15846" max="15846" width="24.8984375" style="28" customWidth="1"/>
    <col min="15847" max="15847" width="19.59765625" style="28" bestFit="1" customWidth="1"/>
    <col min="15848" max="15848" width="11.5" style="28" customWidth="1"/>
    <col min="15849" max="15849" width="14.09765625" style="28" bestFit="1" customWidth="1"/>
    <col min="15850" max="15850" width="15.59765625" style="28" bestFit="1" customWidth="1"/>
    <col min="15851" max="15851" width="14.09765625" style="28" bestFit="1" customWidth="1"/>
    <col min="15852" max="15852" width="15.5" style="28" customWidth="1"/>
    <col min="15853" max="15853" width="22.09765625" style="28" customWidth="1"/>
    <col min="15854" max="15854" width="12.3984375" style="28" customWidth="1"/>
    <col min="15855" max="16100" width="8.8984375" style="28"/>
    <col min="16101" max="16101" width="17.8984375" style="28" customWidth="1"/>
    <col min="16102" max="16102" width="24.8984375" style="28" customWidth="1"/>
    <col min="16103" max="16103" width="19.59765625" style="28" bestFit="1" customWidth="1"/>
    <col min="16104" max="16104" width="11.5" style="28" customWidth="1"/>
    <col min="16105" max="16105" width="14.09765625" style="28" bestFit="1" customWidth="1"/>
    <col min="16106" max="16106" width="15.59765625" style="28" bestFit="1" customWidth="1"/>
    <col min="16107" max="16107" width="14.09765625" style="28" bestFit="1" customWidth="1"/>
    <col min="16108" max="16108" width="15.5" style="28" customWidth="1"/>
    <col min="16109" max="16109" width="22.09765625" style="28" customWidth="1"/>
    <col min="16110" max="16110" width="12.3984375" style="28" customWidth="1"/>
    <col min="16111" max="16384" width="8.8984375" style="28"/>
  </cols>
  <sheetData>
    <row r="1" spans="1:11" s="5" customFormat="1" ht="13.8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</row>
    <row r="2" spans="1:11" s="5" customFormat="1" ht="13.8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4"/>
    </row>
    <row r="3" spans="1:11" s="6" customFormat="1" ht="41.25" customHeight="1">
      <c r="A3" s="151" t="s">
        <v>2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</row>
    <row r="4" spans="1:11" s="6" customFormat="1" ht="13.8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10" t="s">
        <v>5</v>
      </c>
      <c r="J4" s="11" t="s">
        <v>816</v>
      </c>
      <c r="K4" s="12"/>
    </row>
    <row r="5" spans="1:11" s="6" customFormat="1" ht="13.8">
      <c r="A5" s="7"/>
      <c r="B5" s="8" t="s">
        <v>6</v>
      </c>
      <c r="C5" s="9"/>
      <c r="D5" s="9"/>
      <c r="E5" s="9"/>
      <c r="F5" s="9"/>
      <c r="G5" s="9"/>
      <c r="H5" s="9"/>
      <c r="I5" s="10" t="s">
        <v>7</v>
      </c>
      <c r="J5" s="13" t="s">
        <v>709</v>
      </c>
      <c r="K5" s="12"/>
    </row>
    <row r="6" spans="1:11" s="6" customFormat="1" ht="82.8">
      <c r="A6" s="7"/>
      <c r="B6" s="8" t="s">
        <v>8</v>
      </c>
      <c r="C6" s="9"/>
      <c r="D6" s="9"/>
      <c r="E6" s="9"/>
      <c r="F6" s="9"/>
      <c r="G6" s="9"/>
      <c r="H6" s="9"/>
      <c r="I6" s="10" t="s">
        <v>9</v>
      </c>
      <c r="J6" s="11" t="str">
        <f>B16</f>
        <v xml:space="preserve">111123051000016-1.1
111123051000016-2.1
111123051000016-3.1
111123051000016-4.1
111123051000016-5.1
</v>
      </c>
      <c r="K6" s="12"/>
    </row>
    <row r="7" spans="1:11" s="6" customFormat="1" ht="14.4">
      <c r="A7" s="7"/>
      <c r="B7" s="8" t="s">
        <v>10</v>
      </c>
      <c r="C7" s="14"/>
      <c r="D7" s="14"/>
      <c r="E7" s="14"/>
      <c r="F7" s="9"/>
      <c r="G7" s="9"/>
      <c r="H7" s="14"/>
      <c r="I7" s="10" t="s">
        <v>11</v>
      </c>
      <c r="J7" s="15" t="s">
        <v>47</v>
      </c>
      <c r="K7" s="12"/>
    </row>
    <row r="8" spans="1:11" s="6" customFormat="1" ht="13.8">
      <c r="A8" s="16"/>
      <c r="B8" s="12"/>
      <c r="C8" s="9"/>
      <c r="D8" s="9"/>
      <c r="E8" s="9"/>
      <c r="F8" s="9"/>
      <c r="G8" s="9"/>
      <c r="H8" s="9"/>
      <c r="I8" s="10" t="s">
        <v>12</v>
      </c>
      <c r="J8" s="15" t="s">
        <v>49</v>
      </c>
      <c r="K8" s="12"/>
    </row>
    <row r="9" spans="1:11" s="6" customFormat="1" ht="13.8">
      <c r="A9" s="7" t="s">
        <v>13</v>
      </c>
      <c r="B9" s="8" t="s">
        <v>4</v>
      </c>
      <c r="C9" s="9"/>
      <c r="D9" s="9"/>
      <c r="E9" s="9"/>
      <c r="F9" s="17"/>
      <c r="G9" s="17"/>
      <c r="H9" s="9"/>
      <c r="I9" s="10" t="s">
        <v>14</v>
      </c>
      <c r="J9" s="18" t="s">
        <v>45</v>
      </c>
      <c r="K9" s="12"/>
    </row>
    <row r="10" spans="1:11" s="6" customFormat="1" ht="13.8">
      <c r="A10" s="7"/>
      <c r="B10" s="8" t="s">
        <v>6</v>
      </c>
      <c r="C10" s="9"/>
      <c r="D10" s="9"/>
      <c r="E10" s="9"/>
      <c r="F10" s="9"/>
      <c r="G10" s="9"/>
      <c r="H10" s="9"/>
      <c r="I10" s="10" t="s">
        <v>15</v>
      </c>
      <c r="J10" s="77" t="s">
        <v>46</v>
      </c>
      <c r="K10" s="12"/>
    </row>
    <row r="11" spans="1:11" s="6" customFormat="1" ht="13.8">
      <c r="A11" s="19"/>
      <c r="B11" s="8" t="s">
        <v>8</v>
      </c>
      <c r="C11" s="17"/>
      <c r="D11" s="17"/>
      <c r="E11" s="17"/>
      <c r="F11" s="17"/>
      <c r="G11" s="17"/>
      <c r="H11" s="17"/>
      <c r="I11" s="10" t="s">
        <v>16</v>
      </c>
      <c r="J11" s="78" t="s">
        <v>48</v>
      </c>
      <c r="K11" s="12"/>
    </row>
    <row r="12" spans="1:11" s="6" customFormat="1" ht="14.4">
      <c r="A12" s="12"/>
      <c r="B12" s="8" t="s">
        <v>10</v>
      </c>
      <c r="C12" s="20"/>
      <c r="D12" s="20"/>
      <c r="E12" s="20"/>
      <c r="F12" s="20"/>
      <c r="G12" s="20"/>
      <c r="H12" s="20"/>
      <c r="I12" s="18"/>
      <c r="J12" s="12"/>
      <c r="K12" s="12"/>
    </row>
    <row r="13" spans="1:11" s="22" customFormat="1" ht="15.6">
      <c r="A13" s="21"/>
      <c r="C13" s="23"/>
      <c r="D13" s="23"/>
      <c r="E13" s="23"/>
      <c r="F13" s="23"/>
      <c r="G13" s="23"/>
      <c r="H13" s="23"/>
      <c r="I13" s="23"/>
      <c r="J13" s="24"/>
      <c r="K13" s="24"/>
    </row>
    <row r="14" spans="1:11">
      <c r="A14" s="25"/>
      <c r="B14" s="25"/>
      <c r="C14" s="26"/>
      <c r="D14" s="26"/>
      <c r="E14" s="26"/>
      <c r="F14" s="26"/>
      <c r="G14" s="26"/>
      <c r="H14" s="26"/>
      <c r="I14" s="26"/>
      <c r="J14" s="26"/>
      <c r="K14" s="27"/>
    </row>
    <row r="15" spans="1:11" s="36" customFormat="1" ht="15.6">
      <c r="A15" s="29" t="s">
        <v>21</v>
      </c>
      <c r="B15" s="30" t="s">
        <v>22</v>
      </c>
      <c r="C15" s="31" t="s">
        <v>68</v>
      </c>
      <c r="D15" s="32" t="s">
        <v>23</v>
      </c>
      <c r="E15" s="33" t="s">
        <v>17</v>
      </c>
      <c r="F15" s="33" t="s">
        <v>18</v>
      </c>
      <c r="G15" s="34" t="s">
        <v>24</v>
      </c>
      <c r="H15" s="34" t="s">
        <v>25</v>
      </c>
      <c r="I15" s="34" t="s">
        <v>26</v>
      </c>
      <c r="J15" s="34" t="s">
        <v>19</v>
      </c>
      <c r="K15" s="81" t="s">
        <v>67</v>
      </c>
    </row>
    <row r="16" spans="1:11" s="127" customFormat="1" ht="14.4">
      <c r="A16" s="154" t="s">
        <v>795</v>
      </c>
      <c r="B16" s="152" t="s">
        <v>693</v>
      </c>
      <c r="C16" s="125" t="s">
        <v>710</v>
      </c>
      <c r="D16" s="125">
        <v>786</v>
      </c>
      <c r="E16" s="129">
        <v>1.03</v>
      </c>
      <c r="F16" s="126">
        <f>D16*E16</f>
        <v>809.58</v>
      </c>
      <c r="G16" s="125" t="s">
        <v>736</v>
      </c>
      <c r="H16" s="125" t="s">
        <v>737</v>
      </c>
      <c r="I16" s="125" t="s">
        <v>738</v>
      </c>
      <c r="J16" s="125" t="s">
        <v>63</v>
      </c>
      <c r="K16" s="125" t="s">
        <v>739</v>
      </c>
    </row>
    <row r="17" spans="1:11" s="127" customFormat="1" ht="14.4">
      <c r="A17" s="155"/>
      <c r="B17" s="153"/>
      <c r="C17" s="125" t="s">
        <v>711</v>
      </c>
      <c r="D17" s="125">
        <v>1214</v>
      </c>
      <c r="E17" s="129">
        <v>1.03</v>
      </c>
      <c r="F17" s="126">
        <f t="shared" ref="F17:F43" si="0">D17*E17</f>
        <v>1250.42</v>
      </c>
      <c r="G17" s="125" t="s">
        <v>740</v>
      </c>
      <c r="H17" s="125" t="s">
        <v>741</v>
      </c>
      <c r="I17" s="125" t="s">
        <v>742</v>
      </c>
      <c r="J17" s="125" t="s">
        <v>63</v>
      </c>
      <c r="K17" s="125" t="s">
        <v>103</v>
      </c>
    </row>
    <row r="18" spans="1:11" s="127" customFormat="1" ht="14.4">
      <c r="A18" s="155"/>
      <c r="B18" s="153"/>
      <c r="C18" s="125" t="s">
        <v>712</v>
      </c>
      <c r="D18" s="125">
        <v>2000</v>
      </c>
      <c r="E18" s="129">
        <v>2.1794799999999999</v>
      </c>
      <c r="F18" s="126">
        <f t="shared" si="0"/>
        <v>4358.96</v>
      </c>
      <c r="G18" s="125" t="s">
        <v>743</v>
      </c>
      <c r="H18" s="125" t="s">
        <v>744</v>
      </c>
      <c r="I18" s="125" t="s">
        <v>745</v>
      </c>
      <c r="J18" s="125" t="s">
        <v>63</v>
      </c>
      <c r="K18" s="125" t="s">
        <v>746</v>
      </c>
    </row>
    <row r="19" spans="1:11" s="127" customFormat="1" ht="14.4">
      <c r="A19" s="155"/>
      <c r="B19" s="153"/>
      <c r="C19" s="125" t="s">
        <v>713</v>
      </c>
      <c r="D19" s="125">
        <v>2000</v>
      </c>
      <c r="E19" s="129">
        <v>0.17050000000000001</v>
      </c>
      <c r="F19" s="126">
        <f t="shared" si="0"/>
        <v>341</v>
      </c>
      <c r="G19" s="125" t="s">
        <v>747</v>
      </c>
      <c r="H19" s="125" t="s">
        <v>748</v>
      </c>
      <c r="I19" s="125" t="s">
        <v>749</v>
      </c>
      <c r="J19" s="125" t="s">
        <v>63</v>
      </c>
      <c r="K19" s="125" t="s">
        <v>750</v>
      </c>
    </row>
    <row r="20" spans="1:11" s="127" customFormat="1" ht="14.4">
      <c r="A20" s="155"/>
      <c r="B20" s="153"/>
      <c r="C20" s="125" t="s">
        <v>714</v>
      </c>
      <c r="D20" s="125">
        <v>12000</v>
      </c>
      <c r="E20" s="129">
        <v>2.7000000000000001E-3</v>
      </c>
      <c r="F20" s="126">
        <f t="shared" si="0"/>
        <v>32.4</v>
      </c>
      <c r="G20" s="125" t="s">
        <v>53</v>
      </c>
      <c r="H20" s="125" t="s">
        <v>751</v>
      </c>
      <c r="I20" s="125" t="s">
        <v>752</v>
      </c>
      <c r="J20" s="125" t="s">
        <v>63</v>
      </c>
      <c r="K20" s="125" t="s">
        <v>753</v>
      </c>
    </row>
    <row r="21" spans="1:11" s="127" customFormat="1" ht="14.4">
      <c r="A21" s="155"/>
      <c r="B21" s="153"/>
      <c r="C21" s="125" t="s">
        <v>715</v>
      </c>
      <c r="D21" s="125">
        <v>20000</v>
      </c>
      <c r="E21" s="129">
        <v>2.7000000000000001E-3</v>
      </c>
      <c r="F21" s="126">
        <f t="shared" si="0"/>
        <v>54</v>
      </c>
      <c r="G21" s="125" t="s">
        <v>53</v>
      </c>
      <c r="H21" s="125" t="s">
        <v>751</v>
      </c>
      <c r="I21" s="125" t="s">
        <v>754</v>
      </c>
      <c r="J21" s="125" t="s">
        <v>63</v>
      </c>
      <c r="K21" s="125" t="s">
        <v>753</v>
      </c>
    </row>
    <row r="22" spans="1:11" s="127" customFormat="1" ht="14.4">
      <c r="A22" s="155"/>
      <c r="B22" s="153"/>
      <c r="C22" s="125" t="s">
        <v>716</v>
      </c>
      <c r="D22" s="125">
        <v>10000</v>
      </c>
      <c r="E22" s="129">
        <v>2.7000000000000001E-3</v>
      </c>
      <c r="F22" s="126">
        <f t="shared" si="0"/>
        <v>27</v>
      </c>
      <c r="G22" s="125" t="s">
        <v>53</v>
      </c>
      <c r="H22" s="125" t="s">
        <v>751</v>
      </c>
      <c r="I22" s="125" t="s">
        <v>755</v>
      </c>
      <c r="J22" s="125" t="s">
        <v>63</v>
      </c>
      <c r="K22" s="125" t="s">
        <v>753</v>
      </c>
    </row>
    <row r="23" spans="1:11" s="127" customFormat="1" ht="14.4">
      <c r="A23" s="155"/>
      <c r="B23" s="153"/>
      <c r="C23" s="125" t="s">
        <v>717</v>
      </c>
      <c r="D23" s="125">
        <v>6000</v>
      </c>
      <c r="E23" s="129">
        <v>2.7000000000000001E-3</v>
      </c>
      <c r="F23" s="126">
        <f t="shared" si="0"/>
        <v>16.2</v>
      </c>
      <c r="G23" s="125" t="s">
        <v>53</v>
      </c>
      <c r="H23" s="125" t="s">
        <v>751</v>
      </c>
      <c r="I23" s="125" t="s">
        <v>756</v>
      </c>
      <c r="J23" s="125" t="s">
        <v>63</v>
      </c>
      <c r="K23" s="125" t="s">
        <v>753</v>
      </c>
    </row>
    <row r="24" spans="1:11" s="127" customFormat="1" ht="14.4">
      <c r="A24" s="155"/>
      <c r="B24" s="153"/>
      <c r="C24" s="125" t="s">
        <v>718</v>
      </c>
      <c r="D24" s="125">
        <v>6000</v>
      </c>
      <c r="E24" s="129">
        <v>2.7000000000000001E-3</v>
      </c>
      <c r="F24" s="126">
        <f t="shared" si="0"/>
        <v>16.2</v>
      </c>
      <c r="G24" s="125" t="s">
        <v>53</v>
      </c>
      <c r="H24" s="125" t="s">
        <v>751</v>
      </c>
      <c r="I24" s="125" t="s">
        <v>757</v>
      </c>
      <c r="J24" s="125" t="s">
        <v>63</v>
      </c>
      <c r="K24" s="125" t="s">
        <v>753</v>
      </c>
    </row>
    <row r="25" spans="1:11" s="127" customFormat="1" ht="14.4">
      <c r="A25" s="155"/>
      <c r="B25" s="153"/>
      <c r="C25" s="125" t="s">
        <v>719</v>
      </c>
      <c r="D25" s="125">
        <v>2000</v>
      </c>
      <c r="E25" s="129">
        <v>2.3999999999999998E-3</v>
      </c>
      <c r="F25" s="126">
        <f t="shared" si="0"/>
        <v>4.8</v>
      </c>
      <c r="G25" s="125" t="s">
        <v>663</v>
      </c>
      <c r="H25" s="125" t="s">
        <v>664</v>
      </c>
      <c r="I25" s="125" t="s">
        <v>758</v>
      </c>
      <c r="J25" s="125" t="s">
        <v>63</v>
      </c>
      <c r="K25" s="125" t="s">
        <v>666</v>
      </c>
    </row>
    <row r="26" spans="1:11" s="127" customFormat="1" ht="14.4">
      <c r="A26" s="155"/>
      <c r="B26" s="153"/>
      <c r="C26" s="125" t="s">
        <v>720</v>
      </c>
      <c r="D26" s="125">
        <v>2000</v>
      </c>
      <c r="E26" s="129">
        <v>6.1100000000000002E-2</v>
      </c>
      <c r="F26" s="126">
        <f t="shared" si="0"/>
        <v>122.2</v>
      </c>
      <c r="G26" s="125" t="s">
        <v>759</v>
      </c>
      <c r="H26" s="125" t="s">
        <v>760</v>
      </c>
      <c r="I26" s="125" t="s">
        <v>761</v>
      </c>
      <c r="J26" s="125" t="s">
        <v>63</v>
      </c>
      <c r="K26" s="125" t="s">
        <v>762</v>
      </c>
    </row>
    <row r="27" spans="1:11" s="127" customFormat="1" ht="14.4">
      <c r="A27" s="155"/>
      <c r="B27" s="153"/>
      <c r="C27" s="125" t="s">
        <v>721</v>
      </c>
      <c r="D27" s="125">
        <v>4000</v>
      </c>
      <c r="E27" s="129">
        <v>9.9460000000000007E-2</v>
      </c>
      <c r="F27" s="126">
        <f t="shared" si="0"/>
        <v>397.84000000000003</v>
      </c>
      <c r="G27" s="125" t="s">
        <v>663</v>
      </c>
      <c r="H27" s="125" t="s">
        <v>664</v>
      </c>
      <c r="I27" s="125" t="s">
        <v>763</v>
      </c>
      <c r="J27" s="125" t="s">
        <v>63</v>
      </c>
      <c r="K27" s="125" t="s">
        <v>666</v>
      </c>
    </row>
    <row r="28" spans="1:11" s="127" customFormat="1" ht="14.4">
      <c r="A28" s="155"/>
      <c r="B28" s="153"/>
      <c r="C28" s="125" t="s">
        <v>722</v>
      </c>
      <c r="D28" s="125">
        <v>2000</v>
      </c>
      <c r="E28" s="129">
        <v>0.21177000000000001</v>
      </c>
      <c r="F28" s="126">
        <f t="shared" si="0"/>
        <v>423.54</v>
      </c>
      <c r="G28" s="125" t="s">
        <v>663</v>
      </c>
      <c r="H28" s="125" t="s">
        <v>664</v>
      </c>
      <c r="I28" s="125" t="s">
        <v>764</v>
      </c>
      <c r="J28" s="125" t="s">
        <v>63</v>
      </c>
      <c r="K28" s="125" t="s">
        <v>666</v>
      </c>
    </row>
    <row r="29" spans="1:11" s="127" customFormat="1" ht="14.4">
      <c r="A29" s="155"/>
      <c r="B29" s="153"/>
      <c r="C29" s="125" t="s">
        <v>723</v>
      </c>
      <c r="D29" s="125">
        <v>3708</v>
      </c>
      <c r="E29" s="129">
        <v>2.7399999999999998E-3</v>
      </c>
      <c r="F29" s="126">
        <f t="shared" si="0"/>
        <v>10.15992</v>
      </c>
      <c r="G29" s="125" t="s">
        <v>686</v>
      </c>
      <c r="H29" s="125" t="s">
        <v>765</v>
      </c>
      <c r="I29" s="125" t="s">
        <v>766</v>
      </c>
      <c r="J29" s="125" t="s">
        <v>63</v>
      </c>
      <c r="K29" s="125" t="s">
        <v>689</v>
      </c>
    </row>
    <row r="30" spans="1:11" s="127" customFormat="1" ht="14.4">
      <c r="A30" s="155"/>
      <c r="B30" s="153"/>
      <c r="C30" s="125" t="s">
        <v>724</v>
      </c>
      <c r="D30" s="125">
        <v>292</v>
      </c>
      <c r="E30" s="129">
        <v>2.7399999999999998E-3</v>
      </c>
      <c r="F30" s="126">
        <f t="shared" si="0"/>
        <v>0.8000799999999999</v>
      </c>
      <c r="G30" s="125" t="s">
        <v>676</v>
      </c>
      <c r="H30" s="125" t="s">
        <v>684</v>
      </c>
      <c r="I30" s="125" t="s">
        <v>766</v>
      </c>
      <c r="J30" s="125" t="s">
        <v>63</v>
      </c>
      <c r="K30" s="125" t="s">
        <v>679</v>
      </c>
    </row>
    <row r="31" spans="1:11" s="127" customFormat="1" ht="14.4">
      <c r="A31" s="155"/>
      <c r="B31" s="153"/>
      <c r="C31" s="125" t="s">
        <v>725</v>
      </c>
      <c r="D31" s="125">
        <v>2000</v>
      </c>
      <c r="E31" s="129">
        <v>0.13727</v>
      </c>
      <c r="F31" s="126">
        <f t="shared" si="0"/>
        <v>274.54000000000002</v>
      </c>
      <c r="G31" s="125" t="s">
        <v>767</v>
      </c>
      <c r="H31" s="125" t="s">
        <v>768</v>
      </c>
      <c r="I31" s="125" t="s">
        <v>769</v>
      </c>
      <c r="J31" s="125" t="s">
        <v>63</v>
      </c>
      <c r="K31" s="125" t="s">
        <v>770</v>
      </c>
    </row>
    <row r="32" spans="1:11" s="127" customFormat="1" ht="14.4">
      <c r="A32" s="155"/>
      <c r="B32" s="153"/>
      <c r="C32" s="125" t="s">
        <v>726</v>
      </c>
      <c r="D32" s="125">
        <v>2000</v>
      </c>
      <c r="E32" s="129">
        <v>2.912E-2</v>
      </c>
      <c r="F32" s="126">
        <f t="shared" si="0"/>
        <v>58.24</v>
      </c>
      <c r="G32" s="125" t="s">
        <v>680</v>
      </c>
      <c r="H32" s="125" t="s">
        <v>771</v>
      </c>
      <c r="I32" s="125" t="s">
        <v>772</v>
      </c>
      <c r="J32" s="125" t="s">
        <v>63</v>
      </c>
      <c r="K32" s="125" t="s">
        <v>683</v>
      </c>
    </row>
    <row r="33" spans="1:11" s="127" customFormat="1" ht="14.4">
      <c r="A33" s="155"/>
      <c r="B33" s="153"/>
      <c r="C33" s="125" t="s">
        <v>727</v>
      </c>
      <c r="D33" s="125">
        <v>2000</v>
      </c>
      <c r="E33" s="129">
        <v>1.83</v>
      </c>
      <c r="F33" s="126">
        <f t="shared" si="0"/>
        <v>3660</v>
      </c>
      <c r="G33" s="125" t="s">
        <v>773</v>
      </c>
      <c r="H33" s="125" t="s">
        <v>774</v>
      </c>
      <c r="I33" s="125" t="s">
        <v>775</v>
      </c>
      <c r="J33" s="125" t="s">
        <v>63</v>
      </c>
      <c r="K33" s="125" t="s">
        <v>776</v>
      </c>
    </row>
    <row r="34" spans="1:11" s="127" customFormat="1" ht="14.4">
      <c r="A34" s="155"/>
      <c r="B34" s="153"/>
      <c r="C34" s="125" t="s">
        <v>728</v>
      </c>
      <c r="D34" s="125">
        <v>2000</v>
      </c>
      <c r="E34" s="129">
        <v>0.44500000000000001</v>
      </c>
      <c r="F34" s="126">
        <f t="shared" si="0"/>
        <v>890</v>
      </c>
      <c r="G34" s="125" t="s">
        <v>54</v>
      </c>
      <c r="H34" s="125" t="s">
        <v>58</v>
      </c>
      <c r="I34" s="125" t="s">
        <v>777</v>
      </c>
      <c r="J34" s="125" t="s">
        <v>63</v>
      </c>
      <c r="K34" s="125" t="s">
        <v>778</v>
      </c>
    </row>
    <row r="35" spans="1:11" s="127" customFormat="1" ht="14.4">
      <c r="A35" s="155"/>
      <c r="B35" s="153"/>
      <c r="C35" s="125" t="s">
        <v>729</v>
      </c>
      <c r="D35" s="125">
        <v>1904</v>
      </c>
      <c r="E35" s="129">
        <v>32.964570000000002</v>
      </c>
      <c r="F35" s="126">
        <f t="shared" si="0"/>
        <v>62764.541280000005</v>
      </c>
      <c r="G35" s="125" t="s">
        <v>55</v>
      </c>
      <c r="H35" s="125" t="s">
        <v>59</v>
      </c>
      <c r="I35" s="125" t="s">
        <v>779</v>
      </c>
      <c r="J35" s="125" t="s">
        <v>63</v>
      </c>
      <c r="K35" s="125" t="s">
        <v>780</v>
      </c>
    </row>
    <row r="36" spans="1:11" s="127" customFormat="1" ht="14.4">
      <c r="A36" s="155"/>
      <c r="B36" s="153"/>
      <c r="C36" s="125" t="s">
        <v>730</v>
      </c>
      <c r="D36" s="125">
        <v>2000</v>
      </c>
      <c r="E36" s="129">
        <v>11.513260000000001</v>
      </c>
      <c r="F36" s="126">
        <f t="shared" si="0"/>
        <v>23026.52</v>
      </c>
      <c r="G36" s="125" t="s">
        <v>55</v>
      </c>
      <c r="H36" s="125" t="s">
        <v>59</v>
      </c>
      <c r="I36" s="125" t="s">
        <v>781</v>
      </c>
      <c r="J36" s="125" t="s">
        <v>63</v>
      </c>
      <c r="K36" s="125" t="s">
        <v>780</v>
      </c>
    </row>
    <row r="37" spans="1:11" s="127" customFormat="1" ht="14.4">
      <c r="A37" s="155"/>
      <c r="B37" s="153"/>
      <c r="C37" s="125" t="s">
        <v>731</v>
      </c>
      <c r="D37" s="125">
        <v>2000</v>
      </c>
      <c r="E37" s="129">
        <v>6.9250000000000006E-2</v>
      </c>
      <c r="F37" s="126">
        <f t="shared" si="0"/>
        <v>138.5</v>
      </c>
      <c r="G37" s="125" t="s">
        <v>782</v>
      </c>
      <c r="H37" s="125" t="s">
        <v>60</v>
      </c>
      <c r="I37" s="125" t="s">
        <v>783</v>
      </c>
      <c r="J37" s="125" t="s">
        <v>63</v>
      </c>
      <c r="K37" s="125" t="s">
        <v>784</v>
      </c>
    </row>
    <row r="38" spans="1:11" s="127" customFormat="1" ht="14.4">
      <c r="A38" s="155"/>
      <c r="B38" s="153"/>
      <c r="C38" s="125" t="s">
        <v>732</v>
      </c>
      <c r="D38" s="125">
        <v>2000</v>
      </c>
      <c r="E38" s="129">
        <v>1E-4</v>
      </c>
      <c r="F38" s="126">
        <f t="shared" si="0"/>
        <v>0.2</v>
      </c>
      <c r="G38" s="125" t="s">
        <v>55</v>
      </c>
      <c r="H38" s="125" t="s">
        <v>59</v>
      </c>
      <c r="I38" s="125" t="s">
        <v>785</v>
      </c>
      <c r="J38" s="125" t="s">
        <v>63</v>
      </c>
      <c r="K38" s="125" t="s">
        <v>780</v>
      </c>
    </row>
    <row r="39" spans="1:11" s="127" customFormat="1" ht="14.4">
      <c r="A39" s="155"/>
      <c r="B39" s="153"/>
      <c r="C39" s="125" t="s">
        <v>733</v>
      </c>
      <c r="D39" s="125">
        <v>2000</v>
      </c>
      <c r="E39" s="129">
        <v>9.7850000000000006E-2</v>
      </c>
      <c r="F39" s="126">
        <f t="shared" si="0"/>
        <v>195.70000000000002</v>
      </c>
      <c r="G39" s="125" t="s">
        <v>782</v>
      </c>
      <c r="H39" s="125" t="s">
        <v>60</v>
      </c>
      <c r="I39" s="125" t="s">
        <v>786</v>
      </c>
      <c r="J39" s="125" t="s">
        <v>63</v>
      </c>
      <c r="K39" s="125" t="s">
        <v>784</v>
      </c>
    </row>
    <row r="40" spans="1:11" s="127" customFormat="1" ht="14.4">
      <c r="A40" s="155"/>
      <c r="B40" s="153"/>
      <c r="C40" s="125" t="s">
        <v>51</v>
      </c>
      <c r="D40" s="125">
        <v>2000</v>
      </c>
      <c r="E40" s="129">
        <v>0.12153</v>
      </c>
      <c r="F40" s="126">
        <f t="shared" si="0"/>
        <v>243.06</v>
      </c>
      <c r="G40" s="125" t="s">
        <v>56</v>
      </c>
      <c r="H40" s="125" t="s">
        <v>787</v>
      </c>
      <c r="I40" s="125" t="s">
        <v>61</v>
      </c>
      <c r="J40" s="125" t="s">
        <v>63</v>
      </c>
      <c r="K40" s="125" t="s">
        <v>788</v>
      </c>
    </row>
    <row r="41" spans="1:11" s="127" customFormat="1" ht="14.4">
      <c r="A41" s="155"/>
      <c r="B41" s="153"/>
      <c r="C41" s="125" t="s">
        <v>734</v>
      </c>
      <c r="D41" s="125">
        <v>2000</v>
      </c>
      <c r="E41" s="129">
        <v>0.11842</v>
      </c>
      <c r="F41" s="126">
        <f t="shared" si="0"/>
        <v>236.84</v>
      </c>
      <c r="G41" s="125" t="s">
        <v>789</v>
      </c>
      <c r="H41" s="125" t="s">
        <v>787</v>
      </c>
      <c r="I41" s="125" t="s">
        <v>790</v>
      </c>
      <c r="J41" s="125" t="s">
        <v>63</v>
      </c>
      <c r="K41" s="125" t="s">
        <v>791</v>
      </c>
    </row>
    <row r="42" spans="1:11" s="127" customFormat="1" ht="14.4">
      <c r="A42" s="155"/>
      <c r="B42" s="153"/>
      <c r="C42" s="125" t="s">
        <v>735</v>
      </c>
      <c r="D42" s="125">
        <v>2000</v>
      </c>
      <c r="E42" s="129">
        <v>0.09</v>
      </c>
      <c r="F42" s="126">
        <f t="shared" si="0"/>
        <v>180</v>
      </c>
      <c r="G42" s="125" t="s">
        <v>57</v>
      </c>
      <c r="H42" s="125" t="s">
        <v>792</v>
      </c>
      <c r="I42" s="125" t="s">
        <v>793</v>
      </c>
      <c r="J42" s="125" t="s">
        <v>63</v>
      </c>
      <c r="K42" s="125" t="s">
        <v>794</v>
      </c>
    </row>
    <row r="43" spans="1:11" s="127" customFormat="1" ht="14.4">
      <c r="A43" s="155"/>
      <c r="B43" s="153"/>
      <c r="C43" s="125" t="s">
        <v>50</v>
      </c>
      <c r="D43" s="125">
        <v>2000</v>
      </c>
      <c r="E43" s="129">
        <v>8.8459999999999997E-2</v>
      </c>
      <c r="F43" s="126">
        <f t="shared" si="0"/>
        <v>176.92</v>
      </c>
      <c r="G43" s="125" t="s">
        <v>57</v>
      </c>
      <c r="H43" s="125" t="s">
        <v>792</v>
      </c>
      <c r="I43" s="125" t="s">
        <v>62</v>
      </c>
      <c r="J43" s="125" t="s">
        <v>63</v>
      </c>
      <c r="K43" s="125" t="s">
        <v>794</v>
      </c>
    </row>
    <row r="44" spans="1:11" s="37" customFormat="1" ht="16.2" thickBot="1">
      <c r="A44" s="82" t="s">
        <v>27</v>
      </c>
      <c r="B44" s="83" t="s">
        <v>796</v>
      </c>
      <c r="C44" s="87"/>
      <c r="D44" s="133">
        <f>SUM(D16:D43)</f>
        <v>99904</v>
      </c>
      <c r="E44" s="133"/>
      <c r="F44" s="134">
        <f>SUM(F16:F43)</f>
        <v>99710.16128</v>
      </c>
      <c r="G44" s="87"/>
      <c r="H44" s="87"/>
      <c r="I44" s="85"/>
      <c r="J44" s="85"/>
      <c r="K44" s="90"/>
    </row>
    <row r="45" spans="1:11" s="39" customFormat="1" ht="16.2" thickTop="1">
      <c r="A45" s="38" t="s">
        <v>28</v>
      </c>
      <c r="B45" s="79">
        <f>'PL 2'!G61</f>
        <v>2784.5846000000006</v>
      </c>
    </row>
    <row r="46" spans="1:11" s="39" customFormat="1" ht="15.6">
      <c r="A46" s="38" t="s">
        <v>29</v>
      </c>
      <c r="B46" s="80">
        <f>'PL 2'!H61</f>
        <v>4515.5</v>
      </c>
    </row>
  </sheetData>
  <autoFilter ref="A15:WUP46" xr:uid="{D392C83A-B90A-4585-AD12-A211C05E2C55}"/>
  <mergeCells count="3">
    <mergeCell ref="A3:K3"/>
    <mergeCell ref="A16:A43"/>
    <mergeCell ref="B16:B43"/>
  </mergeCells>
  <conditionalFormatting sqref="C54:C1048576 C1:C43 E1:E14 E54:E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BB91E-C4CC-4028-8DDE-995AE99BBACF}">
  <dimension ref="A1:U72"/>
  <sheetViews>
    <sheetView zoomScale="80" zoomScaleNormal="80" workbookViewId="0">
      <selection activeCell="A15" sqref="A15:XFD15"/>
    </sheetView>
  </sheetViews>
  <sheetFormatPr defaultColWidth="8.8984375" defaultRowHeight="15"/>
  <cols>
    <col min="1" max="1" width="17.8984375" style="40" customWidth="1"/>
    <col min="2" max="2" width="24.8984375" style="40" customWidth="1"/>
    <col min="3" max="3" width="28.19921875" style="28" customWidth="1"/>
    <col min="4" max="4" width="25.69921875" style="28" customWidth="1"/>
    <col min="5" max="5" width="50.19921875" style="28" customWidth="1"/>
    <col min="6" max="6" width="9.69921875" style="28" customWidth="1"/>
    <col min="7" max="7" width="10" style="41" bestFit="1" customWidth="1"/>
    <col min="8" max="8" width="14.5" style="71" customWidth="1"/>
    <col min="9" max="9" width="23.09765625" style="72" customWidth="1"/>
    <col min="10" max="10" width="20" style="73" bestFit="1" customWidth="1"/>
    <col min="11" max="257" width="8.8984375" style="28"/>
    <col min="258" max="258" width="17.8984375" style="28" customWidth="1"/>
    <col min="259" max="259" width="24.8984375" style="28" customWidth="1"/>
    <col min="260" max="260" width="28.19921875" style="28" customWidth="1"/>
    <col min="261" max="261" width="21" style="28" customWidth="1"/>
    <col min="262" max="262" width="69.3984375" style="28" customWidth="1"/>
    <col min="263" max="263" width="10" style="28" bestFit="1" customWidth="1"/>
    <col min="264" max="264" width="14.5" style="28" customWidth="1"/>
    <col min="265" max="265" width="11.19921875" style="28" customWidth="1"/>
    <col min="266" max="266" width="11.8984375" style="28" customWidth="1"/>
    <col min="267" max="513" width="8.8984375" style="28"/>
    <col min="514" max="514" width="17.8984375" style="28" customWidth="1"/>
    <col min="515" max="515" width="24.8984375" style="28" customWidth="1"/>
    <col min="516" max="516" width="28.19921875" style="28" customWidth="1"/>
    <col min="517" max="517" width="21" style="28" customWidth="1"/>
    <col min="518" max="518" width="69.3984375" style="28" customWidth="1"/>
    <col min="519" max="519" width="10" style="28" bestFit="1" customWidth="1"/>
    <col min="520" max="520" width="14.5" style="28" customWidth="1"/>
    <col min="521" max="521" width="11.19921875" style="28" customWidth="1"/>
    <col min="522" max="522" width="11.8984375" style="28" customWidth="1"/>
    <col min="523" max="769" width="8.8984375" style="28"/>
    <col min="770" max="770" width="17.8984375" style="28" customWidth="1"/>
    <col min="771" max="771" width="24.8984375" style="28" customWidth="1"/>
    <col min="772" max="772" width="28.19921875" style="28" customWidth="1"/>
    <col min="773" max="773" width="21" style="28" customWidth="1"/>
    <col min="774" max="774" width="69.3984375" style="28" customWidth="1"/>
    <col min="775" max="775" width="10" style="28" bestFit="1" customWidth="1"/>
    <col min="776" max="776" width="14.5" style="28" customWidth="1"/>
    <col min="777" max="777" width="11.19921875" style="28" customWidth="1"/>
    <col min="778" max="778" width="11.8984375" style="28" customWidth="1"/>
    <col min="779" max="1025" width="8.8984375" style="28"/>
    <col min="1026" max="1026" width="17.8984375" style="28" customWidth="1"/>
    <col min="1027" max="1027" width="24.8984375" style="28" customWidth="1"/>
    <col min="1028" max="1028" width="28.19921875" style="28" customWidth="1"/>
    <col min="1029" max="1029" width="21" style="28" customWidth="1"/>
    <col min="1030" max="1030" width="69.3984375" style="28" customWidth="1"/>
    <col min="1031" max="1031" width="10" style="28" bestFit="1" customWidth="1"/>
    <col min="1032" max="1032" width="14.5" style="28" customWidth="1"/>
    <col min="1033" max="1033" width="11.19921875" style="28" customWidth="1"/>
    <col min="1034" max="1034" width="11.8984375" style="28" customWidth="1"/>
    <col min="1035" max="1281" width="8.8984375" style="28"/>
    <col min="1282" max="1282" width="17.8984375" style="28" customWidth="1"/>
    <col min="1283" max="1283" width="24.8984375" style="28" customWidth="1"/>
    <col min="1284" max="1284" width="28.19921875" style="28" customWidth="1"/>
    <col min="1285" max="1285" width="21" style="28" customWidth="1"/>
    <col min="1286" max="1286" width="69.3984375" style="28" customWidth="1"/>
    <col min="1287" max="1287" width="10" style="28" bestFit="1" customWidth="1"/>
    <col min="1288" max="1288" width="14.5" style="28" customWidth="1"/>
    <col min="1289" max="1289" width="11.19921875" style="28" customWidth="1"/>
    <col min="1290" max="1290" width="11.8984375" style="28" customWidth="1"/>
    <col min="1291" max="1537" width="8.8984375" style="28"/>
    <col min="1538" max="1538" width="17.8984375" style="28" customWidth="1"/>
    <col min="1539" max="1539" width="24.8984375" style="28" customWidth="1"/>
    <col min="1540" max="1540" width="28.19921875" style="28" customWidth="1"/>
    <col min="1541" max="1541" width="21" style="28" customWidth="1"/>
    <col min="1542" max="1542" width="69.3984375" style="28" customWidth="1"/>
    <col min="1543" max="1543" width="10" style="28" bestFit="1" customWidth="1"/>
    <col min="1544" max="1544" width="14.5" style="28" customWidth="1"/>
    <col min="1545" max="1545" width="11.19921875" style="28" customWidth="1"/>
    <col min="1546" max="1546" width="11.8984375" style="28" customWidth="1"/>
    <col min="1547" max="1793" width="8.8984375" style="28"/>
    <col min="1794" max="1794" width="17.8984375" style="28" customWidth="1"/>
    <col min="1795" max="1795" width="24.8984375" style="28" customWidth="1"/>
    <col min="1796" max="1796" width="28.19921875" style="28" customWidth="1"/>
    <col min="1797" max="1797" width="21" style="28" customWidth="1"/>
    <col min="1798" max="1798" width="69.3984375" style="28" customWidth="1"/>
    <col min="1799" max="1799" width="10" style="28" bestFit="1" customWidth="1"/>
    <col min="1800" max="1800" width="14.5" style="28" customWidth="1"/>
    <col min="1801" max="1801" width="11.19921875" style="28" customWidth="1"/>
    <col min="1802" max="1802" width="11.8984375" style="28" customWidth="1"/>
    <col min="1803" max="2049" width="8.8984375" style="28"/>
    <col min="2050" max="2050" width="17.8984375" style="28" customWidth="1"/>
    <col min="2051" max="2051" width="24.8984375" style="28" customWidth="1"/>
    <col min="2052" max="2052" width="28.19921875" style="28" customWidth="1"/>
    <col min="2053" max="2053" width="21" style="28" customWidth="1"/>
    <col min="2054" max="2054" width="69.3984375" style="28" customWidth="1"/>
    <col min="2055" max="2055" width="10" style="28" bestFit="1" customWidth="1"/>
    <col min="2056" max="2056" width="14.5" style="28" customWidth="1"/>
    <col min="2057" max="2057" width="11.19921875" style="28" customWidth="1"/>
    <col min="2058" max="2058" width="11.8984375" style="28" customWidth="1"/>
    <col min="2059" max="2305" width="8.8984375" style="28"/>
    <col min="2306" max="2306" width="17.8984375" style="28" customWidth="1"/>
    <col min="2307" max="2307" width="24.8984375" style="28" customWidth="1"/>
    <col min="2308" max="2308" width="28.19921875" style="28" customWidth="1"/>
    <col min="2309" max="2309" width="21" style="28" customWidth="1"/>
    <col min="2310" max="2310" width="69.3984375" style="28" customWidth="1"/>
    <col min="2311" max="2311" width="10" style="28" bestFit="1" customWidth="1"/>
    <col min="2312" max="2312" width="14.5" style="28" customWidth="1"/>
    <col min="2313" max="2313" width="11.19921875" style="28" customWidth="1"/>
    <col min="2314" max="2314" width="11.8984375" style="28" customWidth="1"/>
    <col min="2315" max="2561" width="8.8984375" style="28"/>
    <col min="2562" max="2562" width="17.8984375" style="28" customWidth="1"/>
    <col min="2563" max="2563" width="24.8984375" style="28" customWidth="1"/>
    <col min="2564" max="2564" width="28.19921875" style="28" customWidth="1"/>
    <col min="2565" max="2565" width="21" style="28" customWidth="1"/>
    <col min="2566" max="2566" width="69.3984375" style="28" customWidth="1"/>
    <col min="2567" max="2567" width="10" style="28" bestFit="1" customWidth="1"/>
    <col min="2568" max="2568" width="14.5" style="28" customWidth="1"/>
    <col min="2569" max="2569" width="11.19921875" style="28" customWidth="1"/>
    <col min="2570" max="2570" width="11.8984375" style="28" customWidth="1"/>
    <col min="2571" max="2817" width="8.8984375" style="28"/>
    <col min="2818" max="2818" width="17.8984375" style="28" customWidth="1"/>
    <col min="2819" max="2819" width="24.8984375" style="28" customWidth="1"/>
    <col min="2820" max="2820" width="28.19921875" style="28" customWidth="1"/>
    <col min="2821" max="2821" width="21" style="28" customWidth="1"/>
    <col min="2822" max="2822" width="69.3984375" style="28" customWidth="1"/>
    <col min="2823" max="2823" width="10" style="28" bestFit="1" customWidth="1"/>
    <col min="2824" max="2824" width="14.5" style="28" customWidth="1"/>
    <col min="2825" max="2825" width="11.19921875" style="28" customWidth="1"/>
    <col min="2826" max="2826" width="11.8984375" style="28" customWidth="1"/>
    <col min="2827" max="3073" width="8.8984375" style="28"/>
    <col min="3074" max="3074" width="17.8984375" style="28" customWidth="1"/>
    <col min="3075" max="3075" width="24.8984375" style="28" customWidth="1"/>
    <col min="3076" max="3076" width="28.19921875" style="28" customWidth="1"/>
    <col min="3077" max="3077" width="21" style="28" customWidth="1"/>
    <col min="3078" max="3078" width="69.3984375" style="28" customWidth="1"/>
    <col min="3079" max="3079" width="10" style="28" bestFit="1" customWidth="1"/>
    <col min="3080" max="3080" width="14.5" style="28" customWidth="1"/>
    <col min="3081" max="3081" width="11.19921875" style="28" customWidth="1"/>
    <col min="3082" max="3082" width="11.8984375" style="28" customWidth="1"/>
    <col min="3083" max="3329" width="8.8984375" style="28"/>
    <col min="3330" max="3330" width="17.8984375" style="28" customWidth="1"/>
    <col min="3331" max="3331" width="24.8984375" style="28" customWidth="1"/>
    <col min="3332" max="3332" width="28.19921875" style="28" customWidth="1"/>
    <col min="3333" max="3333" width="21" style="28" customWidth="1"/>
    <col min="3334" max="3334" width="69.3984375" style="28" customWidth="1"/>
    <col min="3335" max="3335" width="10" style="28" bestFit="1" customWidth="1"/>
    <col min="3336" max="3336" width="14.5" style="28" customWidth="1"/>
    <col min="3337" max="3337" width="11.19921875" style="28" customWidth="1"/>
    <col min="3338" max="3338" width="11.8984375" style="28" customWidth="1"/>
    <col min="3339" max="3585" width="8.8984375" style="28"/>
    <col min="3586" max="3586" width="17.8984375" style="28" customWidth="1"/>
    <col min="3587" max="3587" width="24.8984375" style="28" customWidth="1"/>
    <col min="3588" max="3588" width="28.19921875" style="28" customWidth="1"/>
    <col min="3589" max="3589" width="21" style="28" customWidth="1"/>
    <col min="3590" max="3590" width="69.3984375" style="28" customWidth="1"/>
    <col min="3591" max="3591" width="10" style="28" bestFit="1" customWidth="1"/>
    <col min="3592" max="3592" width="14.5" style="28" customWidth="1"/>
    <col min="3593" max="3593" width="11.19921875" style="28" customWidth="1"/>
    <col min="3594" max="3594" width="11.8984375" style="28" customWidth="1"/>
    <col min="3595" max="3841" width="8.8984375" style="28"/>
    <col min="3842" max="3842" width="17.8984375" style="28" customWidth="1"/>
    <col min="3843" max="3843" width="24.8984375" style="28" customWidth="1"/>
    <col min="3844" max="3844" width="28.19921875" style="28" customWidth="1"/>
    <col min="3845" max="3845" width="21" style="28" customWidth="1"/>
    <col min="3846" max="3846" width="69.3984375" style="28" customWidth="1"/>
    <col min="3847" max="3847" width="10" style="28" bestFit="1" customWidth="1"/>
    <col min="3848" max="3848" width="14.5" style="28" customWidth="1"/>
    <col min="3849" max="3849" width="11.19921875" style="28" customWidth="1"/>
    <col min="3850" max="3850" width="11.8984375" style="28" customWidth="1"/>
    <col min="3851" max="4097" width="8.8984375" style="28"/>
    <col min="4098" max="4098" width="17.8984375" style="28" customWidth="1"/>
    <col min="4099" max="4099" width="24.8984375" style="28" customWidth="1"/>
    <col min="4100" max="4100" width="28.19921875" style="28" customWidth="1"/>
    <col min="4101" max="4101" width="21" style="28" customWidth="1"/>
    <col min="4102" max="4102" width="69.3984375" style="28" customWidth="1"/>
    <col min="4103" max="4103" width="10" style="28" bestFit="1" customWidth="1"/>
    <col min="4104" max="4104" width="14.5" style="28" customWidth="1"/>
    <col min="4105" max="4105" width="11.19921875" style="28" customWidth="1"/>
    <col min="4106" max="4106" width="11.8984375" style="28" customWidth="1"/>
    <col min="4107" max="4353" width="8.8984375" style="28"/>
    <col min="4354" max="4354" width="17.8984375" style="28" customWidth="1"/>
    <col min="4355" max="4355" width="24.8984375" style="28" customWidth="1"/>
    <col min="4356" max="4356" width="28.19921875" style="28" customWidth="1"/>
    <col min="4357" max="4357" width="21" style="28" customWidth="1"/>
    <col min="4358" max="4358" width="69.3984375" style="28" customWidth="1"/>
    <col min="4359" max="4359" width="10" style="28" bestFit="1" customWidth="1"/>
    <col min="4360" max="4360" width="14.5" style="28" customWidth="1"/>
    <col min="4361" max="4361" width="11.19921875" style="28" customWidth="1"/>
    <col min="4362" max="4362" width="11.8984375" style="28" customWidth="1"/>
    <col min="4363" max="4609" width="8.8984375" style="28"/>
    <col min="4610" max="4610" width="17.8984375" style="28" customWidth="1"/>
    <col min="4611" max="4611" width="24.8984375" style="28" customWidth="1"/>
    <col min="4612" max="4612" width="28.19921875" style="28" customWidth="1"/>
    <col min="4613" max="4613" width="21" style="28" customWidth="1"/>
    <col min="4614" max="4614" width="69.3984375" style="28" customWidth="1"/>
    <col min="4615" max="4615" width="10" style="28" bestFit="1" customWidth="1"/>
    <col min="4616" max="4616" width="14.5" style="28" customWidth="1"/>
    <col min="4617" max="4617" width="11.19921875" style="28" customWidth="1"/>
    <col min="4618" max="4618" width="11.8984375" style="28" customWidth="1"/>
    <col min="4619" max="4865" width="8.8984375" style="28"/>
    <col min="4866" max="4866" width="17.8984375" style="28" customWidth="1"/>
    <col min="4867" max="4867" width="24.8984375" style="28" customWidth="1"/>
    <col min="4868" max="4868" width="28.19921875" style="28" customWidth="1"/>
    <col min="4869" max="4869" width="21" style="28" customWidth="1"/>
    <col min="4870" max="4870" width="69.3984375" style="28" customWidth="1"/>
    <col min="4871" max="4871" width="10" style="28" bestFit="1" customWidth="1"/>
    <col min="4872" max="4872" width="14.5" style="28" customWidth="1"/>
    <col min="4873" max="4873" width="11.19921875" style="28" customWidth="1"/>
    <col min="4874" max="4874" width="11.8984375" style="28" customWidth="1"/>
    <col min="4875" max="5121" width="8.8984375" style="28"/>
    <col min="5122" max="5122" width="17.8984375" style="28" customWidth="1"/>
    <col min="5123" max="5123" width="24.8984375" style="28" customWidth="1"/>
    <col min="5124" max="5124" width="28.19921875" style="28" customWidth="1"/>
    <col min="5125" max="5125" width="21" style="28" customWidth="1"/>
    <col min="5126" max="5126" width="69.3984375" style="28" customWidth="1"/>
    <col min="5127" max="5127" width="10" style="28" bestFit="1" customWidth="1"/>
    <col min="5128" max="5128" width="14.5" style="28" customWidth="1"/>
    <col min="5129" max="5129" width="11.19921875" style="28" customWidth="1"/>
    <col min="5130" max="5130" width="11.8984375" style="28" customWidth="1"/>
    <col min="5131" max="5377" width="8.8984375" style="28"/>
    <col min="5378" max="5378" width="17.8984375" style="28" customWidth="1"/>
    <col min="5379" max="5379" width="24.8984375" style="28" customWidth="1"/>
    <col min="5380" max="5380" width="28.19921875" style="28" customWidth="1"/>
    <col min="5381" max="5381" width="21" style="28" customWidth="1"/>
    <col min="5382" max="5382" width="69.3984375" style="28" customWidth="1"/>
    <col min="5383" max="5383" width="10" style="28" bestFit="1" customWidth="1"/>
    <col min="5384" max="5384" width="14.5" style="28" customWidth="1"/>
    <col min="5385" max="5385" width="11.19921875" style="28" customWidth="1"/>
    <col min="5386" max="5386" width="11.8984375" style="28" customWidth="1"/>
    <col min="5387" max="5633" width="8.8984375" style="28"/>
    <col min="5634" max="5634" width="17.8984375" style="28" customWidth="1"/>
    <col min="5635" max="5635" width="24.8984375" style="28" customWidth="1"/>
    <col min="5636" max="5636" width="28.19921875" style="28" customWidth="1"/>
    <col min="5637" max="5637" width="21" style="28" customWidth="1"/>
    <col min="5638" max="5638" width="69.3984375" style="28" customWidth="1"/>
    <col min="5639" max="5639" width="10" style="28" bestFit="1" customWidth="1"/>
    <col min="5640" max="5640" width="14.5" style="28" customWidth="1"/>
    <col min="5641" max="5641" width="11.19921875" style="28" customWidth="1"/>
    <col min="5642" max="5642" width="11.8984375" style="28" customWidth="1"/>
    <col min="5643" max="5889" width="8.8984375" style="28"/>
    <col min="5890" max="5890" width="17.8984375" style="28" customWidth="1"/>
    <col min="5891" max="5891" width="24.8984375" style="28" customWidth="1"/>
    <col min="5892" max="5892" width="28.19921875" style="28" customWidth="1"/>
    <col min="5893" max="5893" width="21" style="28" customWidth="1"/>
    <col min="5894" max="5894" width="69.3984375" style="28" customWidth="1"/>
    <col min="5895" max="5895" width="10" style="28" bestFit="1" customWidth="1"/>
    <col min="5896" max="5896" width="14.5" style="28" customWidth="1"/>
    <col min="5897" max="5897" width="11.19921875" style="28" customWidth="1"/>
    <col min="5898" max="5898" width="11.8984375" style="28" customWidth="1"/>
    <col min="5899" max="6145" width="8.8984375" style="28"/>
    <col min="6146" max="6146" width="17.8984375" style="28" customWidth="1"/>
    <col min="6147" max="6147" width="24.8984375" style="28" customWidth="1"/>
    <col min="6148" max="6148" width="28.19921875" style="28" customWidth="1"/>
    <col min="6149" max="6149" width="21" style="28" customWidth="1"/>
    <col min="6150" max="6150" width="69.3984375" style="28" customWidth="1"/>
    <col min="6151" max="6151" width="10" style="28" bestFit="1" customWidth="1"/>
    <col min="6152" max="6152" width="14.5" style="28" customWidth="1"/>
    <col min="6153" max="6153" width="11.19921875" style="28" customWidth="1"/>
    <col min="6154" max="6154" width="11.8984375" style="28" customWidth="1"/>
    <col min="6155" max="6401" width="8.8984375" style="28"/>
    <col min="6402" max="6402" width="17.8984375" style="28" customWidth="1"/>
    <col min="6403" max="6403" width="24.8984375" style="28" customWidth="1"/>
    <col min="6404" max="6404" width="28.19921875" style="28" customWidth="1"/>
    <col min="6405" max="6405" width="21" style="28" customWidth="1"/>
    <col min="6406" max="6406" width="69.3984375" style="28" customWidth="1"/>
    <col min="6407" max="6407" width="10" style="28" bestFit="1" customWidth="1"/>
    <col min="6408" max="6408" width="14.5" style="28" customWidth="1"/>
    <col min="6409" max="6409" width="11.19921875" style="28" customWidth="1"/>
    <col min="6410" max="6410" width="11.8984375" style="28" customWidth="1"/>
    <col min="6411" max="6657" width="8.8984375" style="28"/>
    <col min="6658" max="6658" width="17.8984375" style="28" customWidth="1"/>
    <col min="6659" max="6659" width="24.8984375" style="28" customWidth="1"/>
    <col min="6660" max="6660" width="28.19921875" style="28" customWidth="1"/>
    <col min="6661" max="6661" width="21" style="28" customWidth="1"/>
    <col min="6662" max="6662" width="69.3984375" style="28" customWidth="1"/>
    <col min="6663" max="6663" width="10" style="28" bestFit="1" customWidth="1"/>
    <col min="6664" max="6664" width="14.5" style="28" customWidth="1"/>
    <col min="6665" max="6665" width="11.19921875" style="28" customWidth="1"/>
    <col min="6666" max="6666" width="11.8984375" style="28" customWidth="1"/>
    <col min="6667" max="6913" width="8.8984375" style="28"/>
    <col min="6914" max="6914" width="17.8984375" style="28" customWidth="1"/>
    <col min="6915" max="6915" width="24.8984375" style="28" customWidth="1"/>
    <col min="6916" max="6916" width="28.19921875" style="28" customWidth="1"/>
    <col min="6917" max="6917" width="21" style="28" customWidth="1"/>
    <col min="6918" max="6918" width="69.3984375" style="28" customWidth="1"/>
    <col min="6919" max="6919" width="10" style="28" bestFit="1" customWidth="1"/>
    <col min="6920" max="6920" width="14.5" style="28" customWidth="1"/>
    <col min="6921" max="6921" width="11.19921875" style="28" customWidth="1"/>
    <col min="6922" max="6922" width="11.8984375" style="28" customWidth="1"/>
    <col min="6923" max="7169" width="8.8984375" style="28"/>
    <col min="7170" max="7170" width="17.8984375" style="28" customWidth="1"/>
    <col min="7171" max="7171" width="24.8984375" style="28" customWidth="1"/>
    <col min="7172" max="7172" width="28.19921875" style="28" customWidth="1"/>
    <col min="7173" max="7173" width="21" style="28" customWidth="1"/>
    <col min="7174" max="7174" width="69.3984375" style="28" customWidth="1"/>
    <col min="7175" max="7175" width="10" style="28" bestFit="1" customWidth="1"/>
    <col min="7176" max="7176" width="14.5" style="28" customWidth="1"/>
    <col min="7177" max="7177" width="11.19921875" style="28" customWidth="1"/>
    <col min="7178" max="7178" width="11.8984375" style="28" customWidth="1"/>
    <col min="7179" max="7425" width="8.8984375" style="28"/>
    <col min="7426" max="7426" width="17.8984375" style="28" customWidth="1"/>
    <col min="7427" max="7427" width="24.8984375" style="28" customWidth="1"/>
    <col min="7428" max="7428" width="28.19921875" style="28" customWidth="1"/>
    <col min="7429" max="7429" width="21" style="28" customWidth="1"/>
    <col min="7430" max="7430" width="69.3984375" style="28" customWidth="1"/>
    <col min="7431" max="7431" width="10" style="28" bestFit="1" customWidth="1"/>
    <col min="7432" max="7432" width="14.5" style="28" customWidth="1"/>
    <col min="7433" max="7433" width="11.19921875" style="28" customWidth="1"/>
    <col min="7434" max="7434" width="11.8984375" style="28" customWidth="1"/>
    <col min="7435" max="7681" width="8.8984375" style="28"/>
    <col min="7682" max="7682" width="17.8984375" style="28" customWidth="1"/>
    <col min="7683" max="7683" width="24.8984375" style="28" customWidth="1"/>
    <col min="7684" max="7684" width="28.19921875" style="28" customWidth="1"/>
    <col min="7685" max="7685" width="21" style="28" customWidth="1"/>
    <col min="7686" max="7686" width="69.3984375" style="28" customWidth="1"/>
    <col min="7687" max="7687" width="10" style="28" bestFit="1" customWidth="1"/>
    <col min="7688" max="7688" width="14.5" style="28" customWidth="1"/>
    <col min="7689" max="7689" width="11.19921875" style="28" customWidth="1"/>
    <col min="7690" max="7690" width="11.8984375" style="28" customWidth="1"/>
    <col min="7691" max="7937" width="8.8984375" style="28"/>
    <col min="7938" max="7938" width="17.8984375" style="28" customWidth="1"/>
    <col min="7939" max="7939" width="24.8984375" style="28" customWidth="1"/>
    <col min="7940" max="7940" width="28.19921875" style="28" customWidth="1"/>
    <col min="7941" max="7941" width="21" style="28" customWidth="1"/>
    <col min="7942" max="7942" width="69.3984375" style="28" customWidth="1"/>
    <col min="7943" max="7943" width="10" style="28" bestFit="1" customWidth="1"/>
    <col min="7944" max="7944" width="14.5" style="28" customWidth="1"/>
    <col min="7945" max="7945" width="11.19921875" style="28" customWidth="1"/>
    <col min="7946" max="7946" width="11.8984375" style="28" customWidth="1"/>
    <col min="7947" max="8193" width="8.8984375" style="28"/>
    <col min="8194" max="8194" width="17.8984375" style="28" customWidth="1"/>
    <col min="8195" max="8195" width="24.8984375" style="28" customWidth="1"/>
    <col min="8196" max="8196" width="28.19921875" style="28" customWidth="1"/>
    <col min="8197" max="8197" width="21" style="28" customWidth="1"/>
    <col min="8198" max="8198" width="69.3984375" style="28" customWidth="1"/>
    <col min="8199" max="8199" width="10" style="28" bestFit="1" customWidth="1"/>
    <col min="8200" max="8200" width="14.5" style="28" customWidth="1"/>
    <col min="8201" max="8201" width="11.19921875" style="28" customWidth="1"/>
    <col min="8202" max="8202" width="11.8984375" style="28" customWidth="1"/>
    <col min="8203" max="8449" width="8.8984375" style="28"/>
    <col min="8450" max="8450" width="17.8984375" style="28" customWidth="1"/>
    <col min="8451" max="8451" width="24.8984375" style="28" customWidth="1"/>
    <col min="8452" max="8452" width="28.19921875" style="28" customWidth="1"/>
    <col min="8453" max="8453" width="21" style="28" customWidth="1"/>
    <col min="8454" max="8454" width="69.3984375" style="28" customWidth="1"/>
    <col min="8455" max="8455" width="10" style="28" bestFit="1" customWidth="1"/>
    <col min="8456" max="8456" width="14.5" style="28" customWidth="1"/>
    <col min="8457" max="8457" width="11.19921875" style="28" customWidth="1"/>
    <col min="8458" max="8458" width="11.8984375" style="28" customWidth="1"/>
    <col min="8459" max="8705" width="8.8984375" style="28"/>
    <col min="8706" max="8706" width="17.8984375" style="28" customWidth="1"/>
    <col min="8707" max="8707" width="24.8984375" style="28" customWidth="1"/>
    <col min="8708" max="8708" width="28.19921875" style="28" customWidth="1"/>
    <col min="8709" max="8709" width="21" style="28" customWidth="1"/>
    <col min="8710" max="8710" width="69.3984375" style="28" customWidth="1"/>
    <col min="8711" max="8711" width="10" style="28" bestFit="1" customWidth="1"/>
    <col min="8712" max="8712" width="14.5" style="28" customWidth="1"/>
    <col min="8713" max="8713" width="11.19921875" style="28" customWidth="1"/>
    <col min="8714" max="8714" width="11.8984375" style="28" customWidth="1"/>
    <col min="8715" max="8961" width="8.8984375" style="28"/>
    <col min="8962" max="8962" width="17.8984375" style="28" customWidth="1"/>
    <col min="8963" max="8963" width="24.8984375" style="28" customWidth="1"/>
    <col min="8964" max="8964" width="28.19921875" style="28" customWidth="1"/>
    <col min="8965" max="8965" width="21" style="28" customWidth="1"/>
    <col min="8966" max="8966" width="69.3984375" style="28" customWidth="1"/>
    <col min="8967" max="8967" width="10" style="28" bestFit="1" customWidth="1"/>
    <col min="8968" max="8968" width="14.5" style="28" customWidth="1"/>
    <col min="8969" max="8969" width="11.19921875" style="28" customWidth="1"/>
    <col min="8970" max="8970" width="11.8984375" style="28" customWidth="1"/>
    <col min="8971" max="9217" width="8.8984375" style="28"/>
    <col min="9218" max="9218" width="17.8984375" style="28" customWidth="1"/>
    <col min="9219" max="9219" width="24.8984375" style="28" customWidth="1"/>
    <col min="9220" max="9220" width="28.19921875" style="28" customWidth="1"/>
    <col min="9221" max="9221" width="21" style="28" customWidth="1"/>
    <col min="9222" max="9222" width="69.3984375" style="28" customWidth="1"/>
    <col min="9223" max="9223" width="10" style="28" bestFit="1" customWidth="1"/>
    <col min="9224" max="9224" width="14.5" style="28" customWidth="1"/>
    <col min="9225" max="9225" width="11.19921875" style="28" customWidth="1"/>
    <col min="9226" max="9226" width="11.8984375" style="28" customWidth="1"/>
    <col min="9227" max="9473" width="8.8984375" style="28"/>
    <col min="9474" max="9474" width="17.8984375" style="28" customWidth="1"/>
    <col min="9475" max="9475" width="24.8984375" style="28" customWidth="1"/>
    <col min="9476" max="9476" width="28.19921875" style="28" customWidth="1"/>
    <col min="9477" max="9477" width="21" style="28" customWidth="1"/>
    <col min="9478" max="9478" width="69.3984375" style="28" customWidth="1"/>
    <col min="9479" max="9479" width="10" style="28" bestFit="1" customWidth="1"/>
    <col min="9480" max="9480" width="14.5" style="28" customWidth="1"/>
    <col min="9481" max="9481" width="11.19921875" style="28" customWidth="1"/>
    <col min="9482" max="9482" width="11.8984375" style="28" customWidth="1"/>
    <col min="9483" max="9729" width="8.8984375" style="28"/>
    <col min="9730" max="9730" width="17.8984375" style="28" customWidth="1"/>
    <col min="9731" max="9731" width="24.8984375" style="28" customWidth="1"/>
    <col min="9732" max="9732" width="28.19921875" style="28" customWidth="1"/>
    <col min="9733" max="9733" width="21" style="28" customWidth="1"/>
    <col min="9734" max="9734" width="69.3984375" style="28" customWidth="1"/>
    <col min="9735" max="9735" width="10" style="28" bestFit="1" customWidth="1"/>
    <col min="9736" max="9736" width="14.5" style="28" customWidth="1"/>
    <col min="9737" max="9737" width="11.19921875" style="28" customWidth="1"/>
    <col min="9738" max="9738" width="11.8984375" style="28" customWidth="1"/>
    <col min="9739" max="9985" width="8.8984375" style="28"/>
    <col min="9986" max="9986" width="17.8984375" style="28" customWidth="1"/>
    <col min="9987" max="9987" width="24.8984375" style="28" customWidth="1"/>
    <col min="9988" max="9988" width="28.19921875" style="28" customWidth="1"/>
    <col min="9989" max="9989" width="21" style="28" customWidth="1"/>
    <col min="9990" max="9990" width="69.3984375" style="28" customWidth="1"/>
    <col min="9991" max="9991" width="10" style="28" bestFit="1" customWidth="1"/>
    <col min="9992" max="9992" width="14.5" style="28" customWidth="1"/>
    <col min="9993" max="9993" width="11.19921875" style="28" customWidth="1"/>
    <col min="9994" max="9994" width="11.8984375" style="28" customWidth="1"/>
    <col min="9995" max="10241" width="8.8984375" style="28"/>
    <col min="10242" max="10242" width="17.8984375" style="28" customWidth="1"/>
    <col min="10243" max="10243" width="24.8984375" style="28" customWidth="1"/>
    <col min="10244" max="10244" width="28.19921875" style="28" customWidth="1"/>
    <col min="10245" max="10245" width="21" style="28" customWidth="1"/>
    <col min="10246" max="10246" width="69.3984375" style="28" customWidth="1"/>
    <col min="10247" max="10247" width="10" style="28" bestFit="1" customWidth="1"/>
    <col min="10248" max="10248" width="14.5" style="28" customWidth="1"/>
    <col min="10249" max="10249" width="11.19921875" style="28" customWidth="1"/>
    <col min="10250" max="10250" width="11.8984375" style="28" customWidth="1"/>
    <col min="10251" max="10497" width="8.8984375" style="28"/>
    <col min="10498" max="10498" width="17.8984375" style="28" customWidth="1"/>
    <col min="10499" max="10499" width="24.8984375" style="28" customWidth="1"/>
    <col min="10500" max="10500" width="28.19921875" style="28" customWidth="1"/>
    <col min="10501" max="10501" width="21" style="28" customWidth="1"/>
    <col min="10502" max="10502" width="69.3984375" style="28" customWidth="1"/>
    <col min="10503" max="10503" width="10" style="28" bestFit="1" customWidth="1"/>
    <col min="10504" max="10504" width="14.5" style="28" customWidth="1"/>
    <col min="10505" max="10505" width="11.19921875" style="28" customWidth="1"/>
    <col min="10506" max="10506" width="11.8984375" style="28" customWidth="1"/>
    <col min="10507" max="10753" width="8.8984375" style="28"/>
    <col min="10754" max="10754" width="17.8984375" style="28" customWidth="1"/>
    <col min="10755" max="10755" width="24.8984375" style="28" customWidth="1"/>
    <col min="10756" max="10756" width="28.19921875" style="28" customWidth="1"/>
    <col min="10757" max="10757" width="21" style="28" customWidth="1"/>
    <col min="10758" max="10758" width="69.3984375" style="28" customWidth="1"/>
    <col min="10759" max="10759" width="10" style="28" bestFit="1" customWidth="1"/>
    <col min="10760" max="10760" width="14.5" style="28" customWidth="1"/>
    <col min="10761" max="10761" width="11.19921875" style="28" customWidth="1"/>
    <col min="10762" max="10762" width="11.8984375" style="28" customWidth="1"/>
    <col min="10763" max="11009" width="8.8984375" style="28"/>
    <col min="11010" max="11010" width="17.8984375" style="28" customWidth="1"/>
    <col min="11011" max="11011" width="24.8984375" style="28" customWidth="1"/>
    <col min="11012" max="11012" width="28.19921875" style="28" customWidth="1"/>
    <col min="11013" max="11013" width="21" style="28" customWidth="1"/>
    <col min="11014" max="11014" width="69.3984375" style="28" customWidth="1"/>
    <col min="11015" max="11015" width="10" style="28" bestFit="1" customWidth="1"/>
    <col min="11016" max="11016" width="14.5" style="28" customWidth="1"/>
    <col min="11017" max="11017" width="11.19921875" style="28" customWidth="1"/>
    <col min="11018" max="11018" width="11.8984375" style="28" customWidth="1"/>
    <col min="11019" max="11265" width="8.8984375" style="28"/>
    <col min="11266" max="11266" width="17.8984375" style="28" customWidth="1"/>
    <col min="11267" max="11267" width="24.8984375" style="28" customWidth="1"/>
    <col min="11268" max="11268" width="28.19921875" style="28" customWidth="1"/>
    <col min="11269" max="11269" width="21" style="28" customWidth="1"/>
    <col min="11270" max="11270" width="69.3984375" style="28" customWidth="1"/>
    <col min="11271" max="11271" width="10" style="28" bestFit="1" customWidth="1"/>
    <col min="11272" max="11272" width="14.5" style="28" customWidth="1"/>
    <col min="11273" max="11273" width="11.19921875" style="28" customWidth="1"/>
    <col min="11274" max="11274" width="11.8984375" style="28" customWidth="1"/>
    <col min="11275" max="11521" width="8.8984375" style="28"/>
    <col min="11522" max="11522" width="17.8984375" style="28" customWidth="1"/>
    <col min="11523" max="11523" width="24.8984375" style="28" customWidth="1"/>
    <col min="11524" max="11524" width="28.19921875" style="28" customWidth="1"/>
    <col min="11525" max="11525" width="21" style="28" customWidth="1"/>
    <col min="11526" max="11526" width="69.3984375" style="28" customWidth="1"/>
    <col min="11527" max="11527" width="10" style="28" bestFit="1" customWidth="1"/>
    <col min="11528" max="11528" width="14.5" style="28" customWidth="1"/>
    <col min="11529" max="11529" width="11.19921875" style="28" customWidth="1"/>
    <col min="11530" max="11530" width="11.8984375" style="28" customWidth="1"/>
    <col min="11531" max="11777" width="8.8984375" style="28"/>
    <col min="11778" max="11778" width="17.8984375" style="28" customWidth="1"/>
    <col min="11779" max="11779" width="24.8984375" style="28" customWidth="1"/>
    <col min="11780" max="11780" width="28.19921875" style="28" customWidth="1"/>
    <col min="11781" max="11781" width="21" style="28" customWidth="1"/>
    <col min="11782" max="11782" width="69.3984375" style="28" customWidth="1"/>
    <col min="11783" max="11783" width="10" style="28" bestFit="1" customWidth="1"/>
    <col min="11784" max="11784" width="14.5" style="28" customWidth="1"/>
    <col min="11785" max="11785" width="11.19921875" style="28" customWidth="1"/>
    <col min="11786" max="11786" width="11.8984375" style="28" customWidth="1"/>
    <col min="11787" max="12033" width="8.8984375" style="28"/>
    <col min="12034" max="12034" width="17.8984375" style="28" customWidth="1"/>
    <col min="12035" max="12035" width="24.8984375" style="28" customWidth="1"/>
    <col min="12036" max="12036" width="28.19921875" style="28" customWidth="1"/>
    <col min="12037" max="12037" width="21" style="28" customWidth="1"/>
    <col min="12038" max="12038" width="69.3984375" style="28" customWidth="1"/>
    <col min="12039" max="12039" width="10" style="28" bestFit="1" customWidth="1"/>
    <col min="12040" max="12040" width="14.5" style="28" customWidth="1"/>
    <col min="12041" max="12041" width="11.19921875" style="28" customWidth="1"/>
    <col min="12042" max="12042" width="11.8984375" style="28" customWidth="1"/>
    <col min="12043" max="12289" width="8.8984375" style="28"/>
    <col min="12290" max="12290" width="17.8984375" style="28" customWidth="1"/>
    <col min="12291" max="12291" width="24.8984375" style="28" customWidth="1"/>
    <col min="12292" max="12292" width="28.19921875" style="28" customWidth="1"/>
    <col min="12293" max="12293" width="21" style="28" customWidth="1"/>
    <col min="12294" max="12294" width="69.3984375" style="28" customWidth="1"/>
    <col min="12295" max="12295" width="10" style="28" bestFit="1" customWidth="1"/>
    <col min="12296" max="12296" width="14.5" style="28" customWidth="1"/>
    <col min="12297" max="12297" width="11.19921875" style="28" customWidth="1"/>
    <col min="12298" max="12298" width="11.8984375" style="28" customWidth="1"/>
    <col min="12299" max="12545" width="8.8984375" style="28"/>
    <col min="12546" max="12546" width="17.8984375" style="28" customWidth="1"/>
    <col min="12547" max="12547" width="24.8984375" style="28" customWidth="1"/>
    <col min="12548" max="12548" width="28.19921875" style="28" customWidth="1"/>
    <col min="12549" max="12549" width="21" style="28" customWidth="1"/>
    <col min="12550" max="12550" width="69.3984375" style="28" customWidth="1"/>
    <col min="12551" max="12551" width="10" style="28" bestFit="1" customWidth="1"/>
    <col min="12552" max="12552" width="14.5" style="28" customWidth="1"/>
    <col min="12553" max="12553" width="11.19921875" style="28" customWidth="1"/>
    <col min="12554" max="12554" width="11.8984375" style="28" customWidth="1"/>
    <col min="12555" max="12801" width="8.8984375" style="28"/>
    <col min="12802" max="12802" width="17.8984375" style="28" customWidth="1"/>
    <col min="12803" max="12803" width="24.8984375" style="28" customWidth="1"/>
    <col min="12804" max="12804" width="28.19921875" style="28" customWidth="1"/>
    <col min="12805" max="12805" width="21" style="28" customWidth="1"/>
    <col min="12806" max="12806" width="69.3984375" style="28" customWidth="1"/>
    <col min="12807" max="12807" width="10" style="28" bestFit="1" customWidth="1"/>
    <col min="12808" max="12808" width="14.5" style="28" customWidth="1"/>
    <col min="12809" max="12809" width="11.19921875" style="28" customWidth="1"/>
    <col min="12810" max="12810" width="11.8984375" style="28" customWidth="1"/>
    <col min="12811" max="13057" width="8.8984375" style="28"/>
    <col min="13058" max="13058" width="17.8984375" style="28" customWidth="1"/>
    <col min="13059" max="13059" width="24.8984375" style="28" customWidth="1"/>
    <col min="13060" max="13060" width="28.19921875" style="28" customWidth="1"/>
    <col min="13061" max="13061" width="21" style="28" customWidth="1"/>
    <col min="13062" max="13062" width="69.3984375" style="28" customWidth="1"/>
    <col min="13063" max="13063" width="10" style="28" bestFit="1" customWidth="1"/>
    <col min="13064" max="13064" width="14.5" style="28" customWidth="1"/>
    <col min="13065" max="13065" width="11.19921875" style="28" customWidth="1"/>
    <col min="13066" max="13066" width="11.8984375" style="28" customWidth="1"/>
    <col min="13067" max="13313" width="8.8984375" style="28"/>
    <col min="13314" max="13314" width="17.8984375" style="28" customWidth="1"/>
    <col min="13315" max="13315" width="24.8984375" style="28" customWidth="1"/>
    <col min="13316" max="13316" width="28.19921875" style="28" customWidth="1"/>
    <col min="13317" max="13317" width="21" style="28" customWidth="1"/>
    <col min="13318" max="13318" width="69.3984375" style="28" customWidth="1"/>
    <col min="13319" max="13319" width="10" style="28" bestFit="1" customWidth="1"/>
    <col min="13320" max="13320" width="14.5" style="28" customWidth="1"/>
    <col min="13321" max="13321" width="11.19921875" style="28" customWidth="1"/>
    <col min="13322" max="13322" width="11.8984375" style="28" customWidth="1"/>
    <col min="13323" max="13569" width="8.8984375" style="28"/>
    <col min="13570" max="13570" width="17.8984375" style="28" customWidth="1"/>
    <col min="13571" max="13571" width="24.8984375" style="28" customWidth="1"/>
    <col min="13572" max="13572" width="28.19921875" style="28" customWidth="1"/>
    <col min="13573" max="13573" width="21" style="28" customWidth="1"/>
    <col min="13574" max="13574" width="69.3984375" style="28" customWidth="1"/>
    <col min="13575" max="13575" width="10" style="28" bestFit="1" customWidth="1"/>
    <col min="13576" max="13576" width="14.5" style="28" customWidth="1"/>
    <col min="13577" max="13577" width="11.19921875" style="28" customWidth="1"/>
    <col min="13578" max="13578" width="11.8984375" style="28" customWidth="1"/>
    <col min="13579" max="13825" width="8.8984375" style="28"/>
    <col min="13826" max="13826" width="17.8984375" style="28" customWidth="1"/>
    <col min="13827" max="13827" width="24.8984375" style="28" customWidth="1"/>
    <col min="13828" max="13828" width="28.19921875" style="28" customWidth="1"/>
    <col min="13829" max="13829" width="21" style="28" customWidth="1"/>
    <col min="13830" max="13830" width="69.3984375" style="28" customWidth="1"/>
    <col min="13831" max="13831" width="10" style="28" bestFit="1" customWidth="1"/>
    <col min="13832" max="13832" width="14.5" style="28" customWidth="1"/>
    <col min="13833" max="13833" width="11.19921875" style="28" customWidth="1"/>
    <col min="13834" max="13834" width="11.8984375" style="28" customWidth="1"/>
    <col min="13835" max="14081" width="8.8984375" style="28"/>
    <col min="14082" max="14082" width="17.8984375" style="28" customWidth="1"/>
    <col min="14083" max="14083" width="24.8984375" style="28" customWidth="1"/>
    <col min="14084" max="14084" width="28.19921875" style="28" customWidth="1"/>
    <col min="14085" max="14085" width="21" style="28" customWidth="1"/>
    <col min="14086" max="14086" width="69.3984375" style="28" customWidth="1"/>
    <col min="14087" max="14087" width="10" style="28" bestFit="1" customWidth="1"/>
    <col min="14088" max="14088" width="14.5" style="28" customWidth="1"/>
    <col min="14089" max="14089" width="11.19921875" style="28" customWidth="1"/>
    <col min="14090" max="14090" width="11.8984375" style="28" customWidth="1"/>
    <col min="14091" max="14337" width="8.8984375" style="28"/>
    <col min="14338" max="14338" width="17.8984375" style="28" customWidth="1"/>
    <col min="14339" max="14339" width="24.8984375" style="28" customWidth="1"/>
    <col min="14340" max="14340" width="28.19921875" style="28" customWidth="1"/>
    <col min="14341" max="14341" width="21" style="28" customWidth="1"/>
    <col min="14342" max="14342" width="69.3984375" style="28" customWidth="1"/>
    <col min="14343" max="14343" width="10" style="28" bestFit="1" customWidth="1"/>
    <col min="14344" max="14344" width="14.5" style="28" customWidth="1"/>
    <col min="14345" max="14345" width="11.19921875" style="28" customWidth="1"/>
    <col min="14346" max="14346" width="11.8984375" style="28" customWidth="1"/>
    <col min="14347" max="14593" width="8.8984375" style="28"/>
    <col min="14594" max="14594" width="17.8984375" style="28" customWidth="1"/>
    <col min="14595" max="14595" width="24.8984375" style="28" customWidth="1"/>
    <col min="14596" max="14596" width="28.19921875" style="28" customWidth="1"/>
    <col min="14597" max="14597" width="21" style="28" customWidth="1"/>
    <col min="14598" max="14598" width="69.3984375" style="28" customWidth="1"/>
    <col min="14599" max="14599" width="10" style="28" bestFit="1" customWidth="1"/>
    <col min="14600" max="14600" width="14.5" style="28" customWidth="1"/>
    <col min="14601" max="14601" width="11.19921875" style="28" customWidth="1"/>
    <col min="14602" max="14602" width="11.8984375" style="28" customWidth="1"/>
    <col min="14603" max="14849" width="8.8984375" style="28"/>
    <col min="14850" max="14850" width="17.8984375" style="28" customWidth="1"/>
    <col min="14851" max="14851" width="24.8984375" style="28" customWidth="1"/>
    <col min="14852" max="14852" width="28.19921875" style="28" customWidth="1"/>
    <col min="14853" max="14853" width="21" style="28" customWidth="1"/>
    <col min="14854" max="14854" width="69.3984375" style="28" customWidth="1"/>
    <col min="14855" max="14855" width="10" style="28" bestFit="1" customWidth="1"/>
    <col min="14856" max="14856" width="14.5" style="28" customWidth="1"/>
    <col min="14857" max="14857" width="11.19921875" style="28" customWidth="1"/>
    <col min="14858" max="14858" width="11.8984375" style="28" customWidth="1"/>
    <col min="14859" max="15105" width="8.8984375" style="28"/>
    <col min="15106" max="15106" width="17.8984375" style="28" customWidth="1"/>
    <col min="15107" max="15107" width="24.8984375" style="28" customWidth="1"/>
    <col min="15108" max="15108" width="28.19921875" style="28" customWidth="1"/>
    <col min="15109" max="15109" width="21" style="28" customWidth="1"/>
    <col min="15110" max="15110" width="69.3984375" style="28" customWidth="1"/>
    <col min="15111" max="15111" width="10" style="28" bestFit="1" customWidth="1"/>
    <col min="15112" max="15112" width="14.5" style="28" customWidth="1"/>
    <col min="15113" max="15113" width="11.19921875" style="28" customWidth="1"/>
    <col min="15114" max="15114" width="11.8984375" style="28" customWidth="1"/>
    <col min="15115" max="15361" width="8.8984375" style="28"/>
    <col min="15362" max="15362" width="17.8984375" style="28" customWidth="1"/>
    <col min="15363" max="15363" width="24.8984375" style="28" customWidth="1"/>
    <col min="15364" max="15364" width="28.19921875" style="28" customWidth="1"/>
    <col min="15365" max="15365" width="21" style="28" customWidth="1"/>
    <col min="15366" max="15366" width="69.3984375" style="28" customWidth="1"/>
    <col min="15367" max="15367" width="10" style="28" bestFit="1" customWidth="1"/>
    <col min="15368" max="15368" width="14.5" style="28" customWidth="1"/>
    <col min="15369" max="15369" width="11.19921875" style="28" customWidth="1"/>
    <col min="15370" max="15370" width="11.8984375" style="28" customWidth="1"/>
    <col min="15371" max="15617" width="8.8984375" style="28"/>
    <col min="15618" max="15618" width="17.8984375" style="28" customWidth="1"/>
    <col min="15619" max="15619" width="24.8984375" style="28" customWidth="1"/>
    <col min="15620" max="15620" width="28.19921875" style="28" customWidth="1"/>
    <col min="15621" max="15621" width="21" style="28" customWidth="1"/>
    <col min="15622" max="15622" width="69.3984375" style="28" customWidth="1"/>
    <col min="15623" max="15623" width="10" style="28" bestFit="1" customWidth="1"/>
    <col min="15624" max="15624" width="14.5" style="28" customWidth="1"/>
    <col min="15625" max="15625" width="11.19921875" style="28" customWidth="1"/>
    <col min="15626" max="15626" width="11.8984375" style="28" customWidth="1"/>
    <col min="15627" max="15873" width="8.8984375" style="28"/>
    <col min="15874" max="15874" width="17.8984375" style="28" customWidth="1"/>
    <col min="15875" max="15875" width="24.8984375" style="28" customWidth="1"/>
    <col min="15876" max="15876" width="28.19921875" style="28" customWidth="1"/>
    <col min="15877" max="15877" width="21" style="28" customWidth="1"/>
    <col min="15878" max="15878" width="69.3984375" style="28" customWidth="1"/>
    <col min="15879" max="15879" width="10" style="28" bestFit="1" customWidth="1"/>
    <col min="15880" max="15880" width="14.5" style="28" customWidth="1"/>
    <col min="15881" max="15881" width="11.19921875" style="28" customWidth="1"/>
    <col min="15882" max="15882" width="11.8984375" style="28" customWidth="1"/>
    <col min="15883" max="16129" width="8.8984375" style="28"/>
    <col min="16130" max="16130" width="17.8984375" style="28" customWidth="1"/>
    <col min="16131" max="16131" width="24.8984375" style="28" customWidth="1"/>
    <col min="16132" max="16132" width="28.19921875" style="28" customWidth="1"/>
    <col min="16133" max="16133" width="21" style="28" customWidth="1"/>
    <col min="16134" max="16134" width="69.3984375" style="28" customWidth="1"/>
    <col min="16135" max="16135" width="10" style="28" bestFit="1" customWidth="1"/>
    <col min="16136" max="16136" width="14.5" style="28" customWidth="1"/>
    <col min="16137" max="16137" width="11.19921875" style="28" customWidth="1"/>
    <col min="16138" max="16138" width="11.8984375" style="28" customWidth="1"/>
    <col min="16139" max="16384" width="8.8984375" style="28"/>
  </cols>
  <sheetData>
    <row r="1" spans="1:21" s="5" customFormat="1" ht="13.2">
      <c r="A1" s="42" t="s">
        <v>0</v>
      </c>
      <c r="B1" s="43"/>
      <c r="C1" s="44"/>
      <c r="D1" s="44"/>
      <c r="E1" s="44"/>
      <c r="F1" s="44"/>
      <c r="G1" s="44"/>
      <c r="H1" s="44"/>
      <c r="I1" s="45"/>
      <c r="J1" s="46"/>
      <c r="K1" s="44"/>
      <c r="L1" s="44"/>
      <c r="M1" s="47"/>
      <c r="N1" s="48"/>
      <c r="P1" s="49"/>
    </row>
    <row r="2" spans="1:21" s="5" customFormat="1" ht="13.2">
      <c r="A2" s="42" t="s">
        <v>1</v>
      </c>
      <c r="B2" s="43"/>
      <c r="C2" s="44"/>
      <c r="D2" s="44"/>
      <c r="E2" s="44"/>
      <c r="F2" s="44"/>
      <c r="G2" s="44"/>
      <c r="H2" s="44"/>
      <c r="I2" s="45"/>
      <c r="J2" s="46"/>
      <c r="K2" s="44"/>
      <c r="L2" s="44"/>
      <c r="M2" s="47"/>
      <c r="N2" s="48"/>
      <c r="P2" s="49"/>
    </row>
    <row r="3" spans="1:21" s="6" customFormat="1" ht="24.6">
      <c r="A3" s="161" t="s">
        <v>31</v>
      </c>
      <c r="B3" s="161"/>
      <c r="C3" s="161"/>
      <c r="D3" s="161"/>
      <c r="E3" s="161"/>
      <c r="F3" s="161"/>
      <c r="G3" s="161"/>
      <c r="H3" s="161"/>
      <c r="I3" s="161"/>
      <c r="J3" s="161"/>
      <c r="K3" s="50"/>
      <c r="L3" s="50"/>
      <c r="M3" s="50"/>
      <c r="N3" s="50"/>
      <c r="O3" s="50"/>
      <c r="P3" s="50"/>
    </row>
    <row r="4" spans="1:21" s="6" customFormat="1" ht="13.8">
      <c r="A4" s="51" t="s">
        <v>3</v>
      </c>
      <c r="B4" s="52" t="s">
        <v>4</v>
      </c>
      <c r="C4" s="53"/>
      <c r="D4" s="53"/>
      <c r="E4" s="53"/>
      <c r="F4" s="53"/>
      <c r="G4" s="53"/>
      <c r="H4" s="10" t="s">
        <v>5</v>
      </c>
      <c r="I4" s="11" t="s">
        <v>816</v>
      </c>
      <c r="J4" s="54"/>
      <c r="P4" s="55"/>
    </row>
    <row r="5" spans="1:21" s="6" customFormat="1" ht="13.8">
      <c r="A5" s="51"/>
      <c r="B5" s="52" t="s">
        <v>6</v>
      </c>
      <c r="C5" s="53"/>
      <c r="D5" s="53"/>
      <c r="E5" s="53"/>
      <c r="F5" s="53"/>
      <c r="G5" s="53"/>
      <c r="H5" s="10" t="s">
        <v>7</v>
      </c>
      <c r="I5" s="13" t="s">
        <v>709</v>
      </c>
      <c r="J5" s="54"/>
      <c r="P5" s="55"/>
    </row>
    <row r="6" spans="1:21" s="6" customFormat="1" ht="69">
      <c r="A6" s="51"/>
      <c r="B6" s="52" t="s">
        <v>8</v>
      </c>
      <c r="C6" s="53"/>
      <c r="D6" s="53"/>
      <c r="E6" s="53"/>
      <c r="F6" s="53"/>
      <c r="G6" s="53"/>
      <c r="H6" s="10" t="s">
        <v>9</v>
      </c>
      <c r="I6" s="11" t="str">
        <f>B16</f>
        <v>111123051000016-1.1
111123051000016-2.1
111123051000016-3.1
111123051000016-4.1
111123051000016-5.1</v>
      </c>
      <c r="J6" s="54"/>
      <c r="P6" s="55"/>
    </row>
    <row r="7" spans="1:21" s="6" customFormat="1" ht="13.8">
      <c r="A7" s="51"/>
      <c r="B7" s="52" t="s">
        <v>20</v>
      </c>
      <c r="C7" s="56"/>
      <c r="D7" s="56"/>
      <c r="E7" s="56"/>
      <c r="F7" s="56"/>
      <c r="G7" s="53"/>
      <c r="H7" s="10" t="s">
        <v>11</v>
      </c>
      <c r="I7" s="15" t="s">
        <v>47</v>
      </c>
      <c r="J7" s="54"/>
      <c r="P7" s="55"/>
    </row>
    <row r="8" spans="1:21" s="6" customFormat="1" ht="13.8">
      <c r="A8" s="57"/>
      <c r="C8" s="53"/>
      <c r="D8" s="53"/>
      <c r="E8" s="53"/>
      <c r="F8" s="53"/>
      <c r="G8" s="53"/>
      <c r="H8" s="10" t="s">
        <v>12</v>
      </c>
      <c r="I8" s="15" t="s">
        <v>49</v>
      </c>
      <c r="J8" s="54"/>
      <c r="P8" s="55"/>
    </row>
    <row r="9" spans="1:21" s="6" customFormat="1" ht="13.8">
      <c r="A9" s="51" t="s">
        <v>13</v>
      </c>
      <c r="B9" s="52" t="s">
        <v>4</v>
      </c>
      <c r="C9" s="53"/>
      <c r="D9" s="53"/>
      <c r="E9" s="53"/>
      <c r="F9" s="53"/>
      <c r="G9" s="58"/>
      <c r="H9" s="10" t="s">
        <v>14</v>
      </c>
      <c r="I9" s="18" t="s">
        <v>45</v>
      </c>
      <c r="J9" s="54"/>
      <c r="P9" s="55"/>
    </row>
    <row r="10" spans="1:21" s="6" customFormat="1" ht="13.8">
      <c r="A10" s="51"/>
      <c r="B10" s="52" t="s">
        <v>6</v>
      </c>
      <c r="C10" s="53"/>
      <c r="D10" s="53"/>
      <c r="E10" s="53"/>
      <c r="F10" s="53"/>
      <c r="G10" s="53"/>
      <c r="H10" s="10" t="s">
        <v>15</v>
      </c>
      <c r="I10" s="77" t="s">
        <v>46</v>
      </c>
      <c r="J10" s="54"/>
      <c r="P10" s="55"/>
    </row>
    <row r="11" spans="1:21" s="6" customFormat="1" ht="13.8">
      <c r="A11" s="60"/>
      <c r="B11" s="52" t="s">
        <v>8</v>
      </c>
      <c r="C11" s="58"/>
      <c r="D11" s="58"/>
      <c r="E11" s="58"/>
      <c r="F11" s="58"/>
      <c r="G11" s="58"/>
      <c r="H11" s="10" t="s">
        <v>16</v>
      </c>
      <c r="I11" s="78" t="s">
        <v>48</v>
      </c>
      <c r="J11" s="54"/>
      <c r="P11" s="55"/>
    </row>
    <row r="12" spans="1:21" s="6" customFormat="1" ht="13.8">
      <c r="B12" s="52" t="s">
        <v>20</v>
      </c>
      <c r="C12" s="61"/>
      <c r="D12" s="61"/>
      <c r="E12" s="61"/>
      <c r="F12" s="61"/>
      <c r="G12" s="61"/>
      <c r="H12" s="59"/>
      <c r="J12" s="54"/>
      <c r="P12" s="55"/>
    </row>
    <row r="13" spans="1:21" s="22" customFormat="1" ht="15.6">
      <c r="A13" s="21"/>
      <c r="C13" s="23"/>
      <c r="D13" s="23"/>
      <c r="E13" s="23"/>
      <c r="F13" s="24"/>
      <c r="G13" s="24"/>
      <c r="H13" s="62"/>
      <c r="I13" s="63"/>
      <c r="J13" s="64"/>
    </row>
    <row r="14" spans="1:21">
      <c r="A14" s="25"/>
      <c r="B14" s="25"/>
      <c r="C14" s="26"/>
      <c r="D14" s="26"/>
      <c r="E14" s="26"/>
      <c r="F14" s="26"/>
      <c r="G14" s="27"/>
      <c r="H14" s="65"/>
      <c r="I14" s="66"/>
      <c r="J14" s="67"/>
    </row>
    <row r="15" spans="1:21" s="36" customFormat="1" ht="15.6">
      <c r="A15" s="135" t="s">
        <v>21</v>
      </c>
      <c r="B15" s="136" t="s">
        <v>22</v>
      </c>
      <c r="C15" s="137" t="s">
        <v>44</v>
      </c>
      <c r="D15" s="138" t="s">
        <v>23</v>
      </c>
      <c r="E15" s="139" t="s">
        <v>26</v>
      </c>
      <c r="F15" s="139" t="s">
        <v>19</v>
      </c>
      <c r="G15" s="140" t="s">
        <v>38</v>
      </c>
      <c r="H15" s="141" t="s">
        <v>39</v>
      </c>
      <c r="I15" s="142" t="s">
        <v>40</v>
      </c>
      <c r="J15" s="81" t="s">
        <v>67</v>
      </c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</row>
    <row r="16" spans="1:21" s="36" customFormat="1" ht="15.6">
      <c r="A16" s="143" t="s">
        <v>797</v>
      </c>
      <c r="B16" s="171" t="s">
        <v>700</v>
      </c>
      <c r="C16" s="144" t="s">
        <v>729</v>
      </c>
      <c r="D16" s="144">
        <v>280</v>
      </c>
      <c r="E16" s="145" t="s">
        <v>779</v>
      </c>
      <c r="F16" s="145" t="s">
        <v>695</v>
      </c>
      <c r="G16" s="146">
        <v>186.2</v>
      </c>
      <c r="H16" s="147">
        <v>286</v>
      </c>
      <c r="I16" s="146">
        <v>2.2559999999999998</v>
      </c>
      <c r="J16" s="145" t="s">
        <v>780</v>
      </c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</row>
    <row r="17" spans="1:21" s="36" customFormat="1" ht="15.6">
      <c r="A17" s="143" t="s">
        <v>798</v>
      </c>
      <c r="B17" s="172"/>
      <c r="C17" s="144" t="s">
        <v>729</v>
      </c>
      <c r="D17" s="144">
        <v>280</v>
      </c>
      <c r="E17" s="145" t="s">
        <v>779</v>
      </c>
      <c r="F17" s="145" t="s">
        <v>695</v>
      </c>
      <c r="G17" s="146">
        <v>186.2</v>
      </c>
      <c r="H17" s="147">
        <v>286</v>
      </c>
      <c r="I17" s="146">
        <v>2.2559999999999998</v>
      </c>
      <c r="J17" s="145" t="s">
        <v>780</v>
      </c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</row>
    <row r="18" spans="1:21" s="36" customFormat="1" ht="15.6">
      <c r="A18" s="143" t="s">
        <v>799</v>
      </c>
      <c r="B18" s="172"/>
      <c r="C18" s="144" t="s">
        <v>729</v>
      </c>
      <c r="D18" s="144">
        <v>280</v>
      </c>
      <c r="E18" s="145" t="s">
        <v>779</v>
      </c>
      <c r="F18" s="145" t="s">
        <v>695</v>
      </c>
      <c r="G18" s="146">
        <v>186.2</v>
      </c>
      <c r="H18" s="147">
        <v>285.5</v>
      </c>
      <c r="I18" s="146">
        <v>2.2559999999999998</v>
      </c>
      <c r="J18" s="145" t="s">
        <v>780</v>
      </c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</row>
    <row r="19" spans="1:21" s="36" customFormat="1" ht="15.6">
      <c r="A19" s="143" t="s">
        <v>800</v>
      </c>
      <c r="B19" s="172"/>
      <c r="C19" s="144" t="s">
        <v>729</v>
      </c>
      <c r="D19" s="144">
        <v>280</v>
      </c>
      <c r="E19" s="145" t="s">
        <v>779</v>
      </c>
      <c r="F19" s="145" t="s">
        <v>695</v>
      </c>
      <c r="G19" s="146">
        <v>186.2</v>
      </c>
      <c r="H19" s="147">
        <v>284.5</v>
      </c>
      <c r="I19" s="146">
        <v>2.2559999999999998</v>
      </c>
      <c r="J19" s="145" t="s">
        <v>780</v>
      </c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</row>
    <row r="20" spans="1:21" s="36" customFormat="1" ht="15.6">
      <c r="A20" s="143" t="s">
        <v>801</v>
      </c>
      <c r="B20" s="172"/>
      <c r="C20" s="144" t="s">
        <v>729</v>
      </c>
      <c r="D20" s="144">
        <v>280</v>
      </c>
      <c r="E20" s="145" t="s">
        <v>779</v>
      </c>
      <c r="F20" s="145" t="s">
        <v>695</v>
      </c>
      <c r="G20" s="146">
        <v>186.2</v>
      </c>
      <c r="H20" s="147">
        <v>283</v>
      </c>
      <c r="I20" s="146">
        <v>2.2559999999999998</v>
      </c>
      <c r="J20" s="145" t="s">
        <v>780</v>
      </c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</row>
    <row r="21" spans="1:21" s="36" customFormat="1" ht="15.6">
      <c r="A21" s="143" t="s">
        <v>802</v>
      </c>
      <c r="B21" s="172"/>
      <c r="C21" s="144" t="s">
        <v>729</v>
      </c>
      <c r="D21" s="144">
        <v>280</v>
      </c>
      <c r="E21" s="145" t="s">
        <v>779</v>
      </c>
      <c r="F21" s="145" t="s">
        <v>695</v>
      </c>
      <c r="G21" s="146">
        <v>186.2</v>
      </c>
      <c r="H21" s="147">
        <v>282.5</v>
      </c>
      <c r="I21" s="146">
        <v>2.2559999999999998</v>
      </c>
      <c r="J21" s="145" t="s">
        <v>780</v>
      </c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</row>
    <row r="22" spans="1:21" s="36" customFormat="1" ht="15.6">
      <c r="A22" s="143" t="s">
        <v>803</v>
      </c>
      <c r="B22" s="172"/>
      <c r="C22" s="144" t="s">
        <v>729</v>
      </c>
      <c r="D22" s="144">
        <v>224</v>
      </c>
      <c r="E22" s="145" t="s">
        <v>779</v>
      </c>
      <c r="F22" s="145" t="s">
        <v>695</v>
      </c>
      <c r="G22" s="146">
        <v>148.96</v>
      </c>
      <c r="H22" s="147">
        <v>230</v>
      </c>
      <c r="I22" s="146">
        <v>1.7999999999999998</v>
      </c>
      <c r="J22" s="145" t="s">
        <v>780</v>
      </c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</row>
    <row r="23" spans="1:21" s="36" customFormat="1" ht="15.6">
      <c r="A23" s="143" t="s">
        <v>804</v>
      </c>
      <c r="B23" s="172"/>
      <c r="C23" s="144" t="s">
        <v>730</v>
      </c>
      <c r="D23" s="144">
        <v>360</v>
      </c>
      <c r="E23" s="145" t="s">
        <v>781</v>
      </c>
      <c r="F23" s="145" t="s">
        <v>695</v>
      </c>
      <c r="G23" s="146">
        <v>165.6</v>
      </c>
      <c r="H23" s="144">
        <v>271</v>
      </c>
      <c r="I23" s="146">
        <v>2.0760000000000001</v>
      </c>
      <c r="J23" s="145" t="s">
        <v>780</v>
      </c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</row>
    <row r="24" spans="1:21" s="36" customFormat="1" ht="15.6">
      <c r="A24" s="143" t="s">
        <v>805</v>
      </c>
      <c r="B24" s="172"/>
      <c r="C24" s="144" t="s">
        <v>730</v>
      </c>
      <c r="D24" s="144">
        <v>360</v>
      </c>
      <c r="E24" s="145" t="s">
        <v>781</v>
      </c>
      <c r="F24" s="145" t="s">
        <v>695</v>
      </c>
      <c r="G24" s="146">
        <v>165.6</v>
      </c>
      <c r="H24" s="144">
        <v>271.5</v>
      </c>
      <c r="I24" s="146">
        <v>2.0760000000000001</v>
      </c>
      <c r="J24" s="145" t="s">
        <v>780</v>
      </c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</row>
    <row r="25" spans="1:21" s="36" customFormat="1" ht="15.6">
      <c r="A25" s="143" t="s">
        <v>806</v>
      </c>
      <c r="B25" s="172"/>
      <c r="C25" s="144" t="s">
        <v>730</v>
      </c>
      <c r="D25" s="144">
        <v>360</v>
      </c>
      <c r="E25" s="145" t="s">
        <v>781</v>
      </c>
      <c r="F25" s="145" t="s">
        <v>695</v>
      </c>
      <c r="G25" s="146">
        <v>165.6</v>
      </c>
      <c r="H25" s="144">
        <v>271.5</v>
      </c>
      <c r="I25" s="146">
        <v>2.0760000000000001</v>
      </c>
      <c r="J25" s="145" t="s">
        <v>780</v>
      </c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</row>
    <row r="26" spans="1:21" s="36" customFormat="1" ht="15.6">
      <c r="A26" s="143" t="s">
        <v>807</v>
      </c>
      <c r="B26" s="172"/>
      <c r="C26" s="144" t="s">
        <v>730</v>
      </c>
      <c r="D26" s="144">
        <v>360</v>
      </c>
      <c r="E26" s="145" t="s">
        <v>781</v>
      </c>
      <c r="F26" s="145" t="s">
        <v>695</v>
      </c>
      <c r="G26" s="146">
        <v>165.6</v>
      </c>
      <c r="H26" s="144">
        <v>271</v>
      </c>
      <c r="I26" s="146">
        <v>2.0760000000000001</v>
      </c>
      <c r="J26" s="145" t="s">
        <v>780</v>
      </c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</row>
    <row r="27" spans="1:21" s="36" customFormat="1" ht="15.6">
      <c r="A27" s="143" t="s">
        <v>808</v>
      </c>
      <c r="B27" s="172"/>
      <c r="C27" s="144" t="s">
        <v>730</v>
      </c>
      <c r="D27" s="144">
        <v>360</v>
      </c>
      <c r="E27" s="145" t="s">
        <v>781</v>
      </c>
      <c r="F27" s="145" t="s">
        <v>695</v>
      </c>
      <c r="G27" s="146">
        <v>165.6</v>
      </c>
      <c r="H27" s="144">
        <v>271</v>
      </c>
      <c r="I27" s="146">
        <v>2.0760000000000001</v>
      </c>
      <c r="J27" s="145" t="s">
        <v>780</v>
      </c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</row>
    <row r="28" spans="1:21" s="36" customFormat="1" ht="15.6">
      <c r="A28" s="143" t="s">
        <v>809</v>
      </c>
      <c r="B28" s="172"/>
      <c r="C28" s="144" t="s">
        <v>730</v>
      </c>
      <c r="D28" s="144">
        <v>200</v>
      </c>
      <c r="E28" s="145" t="s">
        <v>781</v>
      </c>
      <c r="F28" s="145" t="s">
        <v>695</v>
      </c>
      <c r="G28" s="146">
        <v>92</v>
      </c>
      <c r="H28" s="144">
        <v>159</v>
      </c>
      <c r="I28" s="146">
        <v>1.3080000000000001</v>
      </c>
      <c r="J28" s="145" t="s">
        <v>780</v>
      </c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</row>
    <row r="29" spans="1:21" s="36" customFormat="1" ht="15.6">
      <c r="A29" s="143" t="s">
        <v>810</v>
      </c>
      <c r="B29" s="172"/>
      <c r="C29" s="144" t="s">
        <v>712</v>
      </c>
      <c r="D29" s="144">
        <v>500</v>
      </c>
      <c r="E29" s="145" t="s">
        <v>745</v>
      </c>
      <c r="F29" s="145" t="s">
        <v>695</v>
      </c>
      <c r="G29" s="146">
        <v>95</v>
      </c>
      <c r="H29" s="147">
        <v>161</v>
      </c>
      <c r="I29" s="146">
        <v>2.1720000000000002</v>
      </c>
      <c r="J29" s="145" t="s">
        <v>746</v>
      </c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</row>
    <row r="30" spans="1:21" s="36" customFormat="1" ht="15.6">
      <c r="A30" s="143" t="s">
        <v>811</v>
      </c>
      <c r="B30" s="172"/>
      <c r="C30" s="144" t="s">
        <v>712</v>
      </c>
      <c r="D30" s="144">
        <v>500</v>
      </c>
      <c r="E30" s="145" t="s">
        <v>745</v>
      </c>
      <c r="F30" s="145" t="s">
        <v>695</v>
      </c>
      <c r="G30" s="146">
        <v>95</v>
      </c>
      <c r="H30" s="147">
        <v>161.5</v>
      </c>
      <c r="I30" s="146">
        <v>2.1720000000000002</v>
      </c>
      <c r="J30" s="145" t="s">
        <v>746</v>
      </c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</row>
    <row r="31" spans="1:21" s="36" customFormat="1" ht="15.6">
      <c r="A31" s="143" t="s">
        <v>812</v>
      </c>
      <c r="B31" s="172"/>
      <c r="C31" s="144" t="s">
        <v>712</v>
      </c>
      <c r="D31" s="144">
        <v>500</v>
      </c>
      <c r="E31" s="145" t="s">
        <v>745</v>
      </c>
      <c r="F31" s="145" t="s">
        <v>695</v>
      </c>
      <c r="G31" s="146">
        <v>95</v>
      </c>
      <c r="H31" s="147">
        <v>161.5</v>
      </c>
      <c r="I31" s="146">
        <v>2.1720000000000002</v>
      </c>
      <c r="J31" s="145" t="s">
        <v>746</v>
      </c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</row>
    <row r="32" spans="1:21" s="36" customFormat="1" ht="15.6">
      <c r="A32" s="143" t="s">
        <v>813</v>
      </c>
      <c r="B32" s="172"/>
      <c r="C32" s="144" t="s">
        <v>712</v>
      </c>
      <c r="D32" s="144">
        <v>500</v>
      </c>
      <c r="E32" s="145" t="s">
        <v>745</v>
      </c>
      <c r="F32" s="145" t="s">
        <v>695</v>
      </c>
      <c r="G32" s="146">
        <v>95</v>
      </c>
      <c r="H32" s="147">
        <v>162</v>
      </c>
      <c r="I32" s="146">
        <v>2.1720000000000002</v>
      </c>
      <c r="J32" s="145" t="s">
        <v>746</v>
      </c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</row>
    <row r="33" spans="1:21" s="36" customFormat="1" ht="15.6">
      <c r="A33" s="168" t="s">
        <v>814</v>
      </c>
      <c r="B33" s="172"/>
      <c r="C33" s="144" t="s">
        <v>710</v>
      </c>
      <c r="D33" s="144">
        <v>672</v>
      </c>
      <c r="E33" s="145" t="s">
        <v>738</v>
      </c>
      <c r="F33" s="145" t="s">
        <v>695</v>
      </c>
      <c r="G33" s="146">
        <v>16.128</v>
      </c>
      <c r="H33" s="162">
        <v>248</v>
      </c>
      <c r="I33" s="165">
        <v>2.0760000000000001</v>
      </c>
      <c r="J33" s="145" t="s">
        <v>739</v>
      </c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</row>
    <row r="34" spans="1:21" s="36" customFormat="1" ht="15.6">
      <c r="A34" s="169"/>
      <c r="B34" s="172"/>
      <c r="C34" s="144" t="s">
        <v>711</v>
      </c>
      <c r="D34" s="144">
        <v>1038</v>
      </c>
      <c r="E34" s="145" t="s">
        <v>742</v>
      </c>
      <c r="F34" s="145" t="s">
        <v>695</v>
      </c>
      <c r="G34" s="146">
        <v>25.327199999999998</v>
      </c>
      <c r="H34" s="163"/>
      <c r="I34" s="166"/>
      <c r="J34" s="145" t="s">
        <v>103</v>
      </c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</row>
    <row r="35" spans="1:21" s="36" customFormat="1" ht="15.6">
      <c r="A35" s="170"/>
      <c r="B35" s="172"/>
      <c r="C35" s="144" t="s">
        <v>727</v>
      </c>
      <c r="D35" s="144">
        <v>1920</v>
      </c>
      <c r="E35" s="145" t="s">
        <v>775</v>
      </c>
      <c r="F35" s="145" t="s">
        <v>695</v>
      </c>
      <c r="G35" s="146">
        <v>96</v>
      </c>
      <c r="H35" s="164"/>
      <c r="I35" s="167"/>
      <c r="J35" s="145" t="s">
        <v>776</v>
      </c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</row>
    <row r="36" spans="1:21" s="36" customFormat="1" ht="15.6">
      <c r="A36" s="168" t="s">
        <v>815</v>
      </c>
      <c r="B36" s="172"/>
      <c r="C36" s="144" t="s">
        <v>710</v>
      </c>
      <c r="D36" s="144">
        <v>114</v>
      </c>
      <c r="E36" s="145" t="s">
        <v>738</v>
      </c>
      <c r="F36" s="145" t="s">
        <v>695</v>
      </c>
      <c r="G36" s="146">
        <v>2.7360000000000002</v>
      </c>
      <c r="H36" s="162">
        <v>169</v>
      </c>
      <c r="I36" s="165">
        <v>1.26</v>
      </c>
      <c r="J36" s="145" t="s">
        <v>739</v>
      </c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</row>
    <row r="37" spans="1:21" s="36" customFormat="1" ht="15.6">
      <c r="A37" s="169"/>
      <c r="B37" s="172"/>
      <c r="C37" s="144" t="s">
        <v>711</v>
      </c>
      <c r="D37" s="144">
        <v>176</v>
      </c>
      <c r="E37" s="145" t="s">
        <v>742</v>
      </c>
      <c r="F37" s="145" t="s">
        <v>695</v>
      </c>
      <c r="G37" s="146">
        <v>4.2943999999999996</v>
      </c>
      <c r="H37" s="163"/>
      <c r="I37" s="166"/>
      <c r="J37" s="145" t="s">
        <v>103</v>
      </c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</row>
    <row r="38" spans="1:21" s="36" customFormat="1" ht="15.6">
      <c r="A38" s="169"/>
      <c r="B38" s="172"/>
      <c r="C38" s="144" t="s">
        <v>713</v>
      </c>
      <c r="D38" s="144">
        <v>2000</v>
      </c>
      <c r="E38" s="145" t="s">
        <v>749</v>
      </c>
      <c r="F38" s="145" t="s">
        <v>695</v>
      </c>
      <c r="G38" s="146">
        <v>2.1</v>
      </c>
      <c r="H38" s="163"/>
      <c r="I38" s="166"/>
      <c r="J38" s="145" t="s">
        <v>750</v>
      </c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</row>
    <row r="39" spans="1:21" s="36" customFormat="1" ht="15.6">
      <c r="A39" s="169"/>
      <c r="B39" s="172"/>
      <c r="C39" s="144" t="s">
        <v>714</v>
      </c>
      <c r="D39" s="144">
        <v>12000</v>
      </c>
      <c r="E39" s="145" t="s">
        <v>752</v>
      </c>
      <c r="F39" s="145" t="s">
        <v>695</v>
      </c>
      <c r="G39" s="146">
        <v>0.84000000000000008</v>
      </c>
      <c r="H39" s="163"/>
      <c r="I39" s="166"/>
      <c r="J39" s="145" t="s">
        <v>753</v>
      </c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</row>
    <row r="40" spans="1:21" s="36" customFormat="1" ht="15.6">
      <c r="A40" s="169"/>
      <c r="B40" s="172"/>
      <c r="C40" s="144" t="s">
        <v>715</v>
      </c>
      <c r="D40" s="144">
        <v>20000</v>
      </c>
      <c r="E40" s="145" t="s">
        <v>754</v>
      </c>
      <c r="F40" s="145" t="s">
        <v>695</v>
      </c>
      <c r="G40" s="146">
        <v>3.2</v>
      </c>
      <c r="H40" s="163"/>
      <c r="I40" s="166"/>
      <c r="J40" s="145" t="s">
        <v>753</v>
      </c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</row>
    <row r="41" spans="1:21" s="36" customFormat="1" ht="15.6">
      <c r="A41" s="169"/>
      <c r="B41" s="172"/>
      <c r="C41" s="144" t="s">
        <v>716</v>
      </c>
      <c r="D41" s="144">
        <v>10000</v>
      </c>
      <c r="E41" s="145" t="s">
        <v>755</v>
      </c>
      <c r="F41" s="145" t="s">
        <v>695</v>
      </c>
      <c r="G41" s="146">
        <v>1.2749999999999999</v>
      </c>
      <c r="H41" s="163"/>
      <c r="I41" s="166"/>
      <c r="J41" s="145" t="s">
        <v>753</v>
      </c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</row>
    <row r="42" spans="1:21" s="36" customFormat="1" ht="15.6">
      <c r="A42" s="169"/>
      <c r="B42" s="172"/>
      <c r="C42" s="144" t="s">
        <v>717</v>
      </c>
      <c r="D42" s="144">
        <v>6000</v>
      </c>
      <c r="E42" s="145" t="s">
        <v>756</v>
      </c>
      <c r="F42" s="145" t="s">
        <v>695</v>
      </c>
      <c r="G42" s="146">
        <v>1.32</v>
      </c>
      <c r="H42" s="163"/>
      <c r="I42" s="166"/>
      <c r="J42" s="145" t="s">
        <v>753</v>
      </c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</row>
    <row r="43" spans="1:21" s="36" customFormat="1" ht="15.6">
      <c r="A43" s="169"/>
      <c r="B43" s="172"/>
      <c r="C43" s="144" t="s">
        <v>718</v>
      </c>
      <c r="D43" s="144">
        <v>6000</v>
      </c>
      <c r="E43" s="145" t="s">
        <v>757</v>
      </c>
      <c r="F43" s="145" t="s">
        <v>695</v>
      </c>
      <c r="G43" s="146">
        <v>1.5</v>
      </c>
      <c r="H43" s="163"/>
      <c r="I43" s="166"/>
      <c r="J43" s="145" t="s">
        <v>753</v>
      </c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</row>
    <row r="44" spans="1:21" s="36" customFormat="1" ht="15.6">
      <c r="A44" s="169"/>
      <c r="B44" s="172"/>
      <c r="C44" s="144" t="s">
        <v>719</v>
      </c>
      <c r="D44" s="144">
        <v>2000</v>
      </c>
      <c r="E44" s="145" t="s">
        <v>758</v>
      </c>
      <c r="F44" s="145" t="s">
        <v>695</v>
      </c>
      <c r="G44" s="146">
        <v>0.06</v>
      </c>
      <c r="H44" s="163"/>
      <c r="I44" s="166"/>
      <c r="J44" s="145" t="s">
        <v>666</v>
      </c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</row>
    <row r="45" spans="1:21" s="36" customFormat="1" ht="15.6">
      <c r="A45" s="169"/>
      <c r="B45" s="172"/>
      <c r="C45" s="144" t="s">
        <v>720</v>
      </c>
      <c r="D45" s="144">
        <v>2000</v>
      </c>
      <c r="E45" s="145" t="s">
        <v>761</v>
      </c>
      <c r="F45" s="145" t="s">
        <v>695</v>
      </c>
      <c r="G45" s="146">
        <v>2.8559999999999999</v>
      </c>
      <c r="H45" s="163"/>
      <c r="I45" s="166"/>
      <c r="J45" s="145" t="s">
        <v>762</v>
      </c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</row>
    <row r="46" spans="1:21" s="36" customFormat="1" ht="15.6">
      <c r="A46" s="169"/>
      <c r="B46" s="172"/>
      <c r="C46" s="144" t="s">
        <v>721</v>
      </c>
      <c r="D46" s="144">
        <v>4000</v>
      </c>
      <c r="E46" s="145" t="s">
        <v>763</v>
      </c>
      <c r="F46" s="145" t="s">
        <v>695</v>
      </c>
      <c r="G46" s="146">
        <v>7.95</v>
      </c>
      <c r="H46" s="163"/>
      <c r="I46" s="166"/>
      <c r="J46" s="145" t="s">
        <v>666</v>
      </c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</row>
    <row r="47" spans="1:21" s="36" customFormat="1" ht="15.6">
      <c r="A47" s="169"/>
      <c r="B47" s="172"/>
      <c r="C47" s="144" t="s">
        <v>722</v>
      </c>
      <c r="D47" s="144">
        <v>2000</v>
      </c>
      <c r="E47" s="145" t="s">
        <v>764</v>
      </c>
      <c r="F47" s="145" t="s">
        <v>695</v>
      </c>
      <c r="G47" s="146">
        <v>4.5599999999999996</v>
      </c>
      <c r="H47" s="163"/>
      <c r="I47" s="166"/>
      <c r="J47" s="145" t="s">
        <v>666</v>
      </c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</row>
    <row r="48" spans="1:21" s="36" customFormat="1" ht="15.6">
      <c r="A48" s="169"/>
      <c r="B48" s="172"/>
      <c r="C48" s="144" t="s">
        <v>723</v>
      </c>
      <c r="D48" s="144">
        <v>3708</v>
      </c>
      <c r="E48" s="145" t="s">
        <v>766</v>
      </c>
      <c r="F48" s="145" t="s">
        <v>695</v>
      </c>
      <c r="G48" s="146">
        <v>0.100116</v>
      </c>
      <c r="H48" s="163"/>
      <c r="I48" s="166"/>
      <c r="J48" s="145" t="s">
        <v>689</v>
      </c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</row>
    <row r="49" spans="1:21" s="36" customFormat="1" ht="15.6">
      <c r="A49" s="169"/>
      <c r="B49" s="172"/>
      <c r="C49" s="144" t="s">
        <v>724</v>
      </c>
      <c r="D49" s="144">
        <v>292</v>
      </c>
      <c r="E49" s="145" t="s">
        <v>766</v>
      </c>
      <c r="F49" s="145" t="s">
        <v>695</v>
      </c>
      <c r="G49" s="146">
        <v>7.8840000000000004E-3</v>
      </c>
      <c r="H49" s="163"/>
      <c r="I49" s="166"/>
      <c r="J49" s="145" t="s">
        <v>679</v>
      </c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</row>
    <row r="50" spans="1:21" s="36" customFormat="1" ht="15.6">
      <c r="A50" s="169"/>
      <c r="B50" s="172"/>
      <c r="C50" s="144" t="s">
        <v>725</v>
      </c>
      <c r="D50" s="144">
        <v>2000</v>
      </c>
      <c r="E50" s="145" t="s">
        <v>769</v>
      </c>
      <c r="F50" s="145" t="s">
        <v>695</v>
      </c>
      <c r="G50" s="146">
        <v>3</v>
      </c>
      <c r="H50" s="163"/>
      <c r="I50" s="166"/>
      <c r="J50" s="145" t="s">
        <v>770</v>
      </c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</row>
    <row r="51" spans="1:21" s="36" customFormat="1" ht="15.6">
      <c r="A51" s="169"/>
      <c r="B51" s="172"/>
      <c r="C51" s="144" t="s">
        <v>726</v>
      </c>
      <c r="D51" s="144">
        <v>2000</v>
      </c>
      <c r="E51" s="145" t="s">
        <v>772</v>
      </c>
      <c r="F51" s="145" t="s">
        <v>695</v>
      </c>
      <c r="G51" s="146">
        <v>1.66</v>
      </c>
      <c r="H51" s="163"/>
      <c r="I51" s="166"/>
      <c r="J51" s="145" t="s">
        <v>683</v>
      </c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</row>
    <row r="52" spans="1:21" s="36" customFormat="1" ht="15.6">
      <c r="A52" s="169"/>
      <c r="B52" s="172"/>
      <c r="C52" s="144" t="s">
        <v>727</v>
      </c>
      <c r="D52" s="144">
        <v>80</v>
      </c>
      <c r="E52" s="145" t="s">
        <v>775</v>
      </c>
      <c r="F52" s="145" t="s">
        <v>695</v>
      </c>
      <c r="G52" s="146">
        <v>4</v>
      </c>
      <c r="H52" s="163"/>
      <c r="I52" s="166"/>
      <c r="J52" s="145" t="s">
        <v>776</v>
      </c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</row>
    <row r="53" spans="1:21" s="36" customFormat="1" ht="15.6">
      <c r="A53" s="169"/>
      <c r="B53" s="172"/>
      <c r="C53" s="144" t="s">
        <v>728</v>
      </c>
      <c r="D53" s="144">
        <v>2000</v>
      </c>
      <c r="E53" s="145" t="s">
        <v>777</v>
      </c>
      <c r="F53" s="145" t="s">
        <v>695</v>
      </c>
      <c r="G53" s="146">
        <v>5.3</v>
      </c>
      <c r="H53" s="163"/>
      <c r="I53" s="166"/>
      <c r="J53" s="145" t="s">
        <v>778</v>
      </c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</row>
    <row r="54" spans="1:21" s="36" customFormat="1" ht="15.6">
      <c r="A54" s="169"/>
      <c r="B54" s="172"/>
      <c r="C54" s="144" t="s">
        <v>731</v>
      </c>
      <c r="D54" s="144">
        <v>2000</v>
      </c>
      <c r="E54" s="145" t="s">
        <v>783</v>
      </c>
      <c r="F54" s="145" t="s">
        <v>695</v>
      </c>
      <c r="G54" s="146">
        <v>0.18</v>
      </c>
      <c r="H54" s="163"/>
      <c r="I54" s="166"/>
      <c r="J54" s="145" t="s">
        <v>784</v>
      </c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</row>
    <row r="55" spans="1:21" s="36" customFormat="1" ht="15.6">
      <c r="A55" s="169"/>
      <c r="B55" s="172"/>
      <c r="C55" s="144" t="s">
        <v>732</v>
      </c>
      <c r="D55" s="144">
        <v>2000</v>
      </c>
      <c r="E55" s="145" t="s">
        <v>785</v>
      </c>
      <c r="F55" s="145" t="s">
        <v>695</v>
      </c>
      <c r="G55" s="146">
        <v>0.26</v>
      </c>
      <c r="H55" s="163"/>
      <c r="I55" s="166"/>
      <c r="J55" s="145" t="s">
        <v>780</v>
      </c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</row>
    <row r="56" spans="1:21" s="36" customFormat="1" ht="15.6">
      <c r="A56" s="169"/>
      <c r="B56" s="172"/>
      <c r="C56" s="144" t="s">
        <v>733</v>
      </c>
      <c r="D56" s="144">
        <v>2000</v>
      </c>
      <c r="E56" s="145" t="s">
        <v>786</v>
      </c>
      <c r="F56" s="145" t="s">
        <v>695</v>
      </c>
      <c r="G56" s="146">
        <v>1.6</v>
      </c>
      <c r="H56" s="163"/>
      <c r="I56" s="166"/>
      <c r="J56" s="145" t="s">
        <v>784</v>
      </c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</row>
    <row r="57" spans="1:21" s="36" customFormat="1" ht="15.6">
      <c r="A57" s="169"/>
      <c r="B57" s="172"/>
      <c r="C57" s="144" t="s">
        <v>51</v>
      </c>
      <c r="D57" s="144">
        <v>2000</v>
      </c>
      <c r="E57" s="145" t="s">
        <v>61</v>
      </c>
      <c r="F57" s="145" t="s">
        <v>695</v>
      </c>
      <c r="G57" s="146">
        <v>18</v>
      </c>
      <c r="H57" s="163"/>
      <c r="I57" s="166"/>
      <c r="J57" s="145" t="s">
        <v>788</v>
      </c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</row>
    <row r="58" spans="1:21" s="36" customFormat="1" ht="15.6">
      <c r="A58" s="169"/>
      <c r="B58" s="172"/>
      <c r="C58" s="144" t="s">
        <v>734</v>
      </c>
      <c r="D58" s="144">
        <v>2000</v>
      </c>
      <c r="E58" s="145" t="s">
        <v>790</v>
      </c>
      <c r="F58" s="145" t="s">
        <v>695</v>
      </c>
      <c r="G58" s="146">
        <v>14</v>
      </c>
      <c r="H58" s="163"/>
      <c r="I58" s="166"/>
      <c r="J58" s="145" t="s">
        <v>791</v>
      </c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</row>
    <row r="59" spans="1:21" s="36" customFormat="1" ht="15.6">
      <c r="A59" s="169"/>
      <c r="B59" s="172"/>
      <c r="C59" s="144" t="s">
        <v>735</v>
      </c>
      <c r="D59" s="144">
        <v>2000</v>
      </c>
      <c r="E59" s="145" t="s">
        <v>793</v>
      </c>
      <c r="F59" s="145" t="s">
        <v>695</v>
      </c>
      <c r="G59" s="146">
        <v>7.0000000000000007E-2</v>
      </c>
      <c r="H59" s="163"/>
      <c r="I59" s="166"/>
      <c r="J59" s="145" t="s">
        <v>794</v>
      </c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</row>
    <row r="60" spans="1:21" s="36" customFormat="1" ht="15.6">
      <c r="A60" s="170"/>
      <c r="B60" s="172"/>
      <c r="C60" s="144" t="s">
        <v>50</v>
      </c>
      <c r="D60" s="144">
        <v>2000</v>
      </c>
      <c r="E60" s="145" t="s">
        <v>62</v>
      </c>
      <c r="F60" s="145" t="s">
        <v>695</v>
      </c>
      <c r="G60" s="146">
        <v>0.1</v>
      </c>
      <c r="H60" s="164"/>
      <c r="I60" s="167"/>
      <c r="J60" s="145" t="s">
        <v>794</v>
      </c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</row>
    <row r="61" spans="1:21" s="94" customFormat="1" ht="16.2" thickBot="1">
      <c r="A61" s="91" t="s">
        <v>27</v>
      </c>
      <c r="B61" s="92" t="s">
        <v>796</v>
      </c>
      <c r="C61" s="84"/>
      <c r="D61" s="93">
        <f>SUM(D16:D60)</f>
        <v>99904</v>
      </c>
      <c r="E61" s="93"/>
      <c r="F61" s="93"/>
      <c r="G61" s="86">
        <f>SUM(G16:G60)</f>
        <v>2784.5846000000006</v>
      </c>
      <c r="H61" s="86">
        <f>SUM(H16:H60)</f>
        <v>4515.5</v>
      </c>
      <c r="I61" s="86">
        <f>SUM(I16:I60)</f>
        <v>39.047999999999995</v>
      </c>
    </row>
    <row r="62" spans="1:21" s="102" customFormat="1" ht="16.2" thickTop="1">
      <c r="A62" s="95"/>
      <c r="B62" s="95"/>
      <c r="C62" s="96"/>
      <c r="D62" s="96"/>
      <c r="E62" s="97"/>
      <c r="F62" s="98"/>
      <c r="G62" s="99"/>
      <c r="H62" s="100"/>
      <c r="I62" s="101"/>
    </row>
    <row r="63" spans="1:21" s="94" customFormat="1" ht="16.2" thickBot="1">
      <c r="A63" s="103" t="s">
        <v>41</v>
      </c>
      <c r="B63" s="104" t="str">
        <f>B61</f>
        <v>19 PLT</v>
      </c>
      <c r="E63" s="105"/>
      <c r="F63" s="106"/>
      <c r="G63" s="107"/>
      <c r="H63" s="108"/>
      <c r="I63" s="109"/>
    </row>
    <row r="64" spans="1:21" s="94" customFormat="1" ht="16.2" thickTop="1">
      <c r="A64" s="103" t="s">
        <v>42</v>
      </c>
      <c r="B64" s="110"/>
      <c r="C64" s="103"/>
      <c r="D64" s="103"/>
      <c r="F64" s="106"/>
      <c r="G64" s="111"/>
      <c r="H64" s="108"/>
      <c r="I64" s="109"/>
    </row>
    <row r="65" spans="1:9" s="94" customFormat="1" ht="15.6">
      <c r="A65" s="112"/>
      <c r="B65" s="112"/>
      <c r="C65" s="112"/>
      <c r="D65" s="112"/>
      <c r="E65" s="113"/>
      <c r="F65" s="114"/>
      <c r="G65" s="115"/>
      <c r="H65" s="108"/>
      <c r="I65" s="109"/>
    </row>
    <row r="66" spans="1:9" s="94" customFormat="1" ht="15.6">
      <c r="A66" s="116" t="s">
        <v>66</v>
      </c>
      <c r="B66" s="116"/>
      <c r="C66" s="116"/>
      <c r="D66" s="116"/>
      <c r="E66" s="113"/>
      <c r="F66" s="114"/>
      <c r="G66" s="115"/>
      <c r="H66" s="108"/>
      <c r="I66" s="109"/>
    </row>
    <row r="67" spans="1:9" s="94" customFormat="1" ht="15.6">
      <c r="A67" s="116"/>
      <c r="B67" s="116"/>
      <c r="C67" s="116"/>
      <c r="D67" s="116"/>
      <c r="E67" s="113"/>
      <c r="F67" s="114"/>
      <c r="G67" s="115"/>
      <c r="H67" s="108"/>
      <c r="I67" s="109"/>
    </row>
    <row r="68" spans="1:9" s="94" customFormat="1" ht="15.6">
      <c r="A68" s="116"/>
      <c r="B68" s="116"/>
      <c r="C68" s="116"/>
      <c r="D68" s="116"/>
      <c r="E68" s="113"/>
      <c r="F68" s="114"/>
      <c r="G68" s="115"/>
      <c r="H68" s="108"/>
      <c r="I68" s="109"/>
    </row>
    <row r="69" spans="1:9" s="94" customFormat="1" ht="15.6">
      <c r="A69" s="116"/>
      <c r="B69" s="116"/>
      <c r="C69" s="116"/>
      <c r="D69" s="116"/>
      <c r="E69" s="113"/>
      <c r="F69" s="114"/>
      <c r="G69" s="115"/>
      <c r="H69" s="108"/>
      <c r="I69" s="109"/>
    </row>
    <row r="70" spans="1:9" s="94" customFormat="1" ht="15.6">
      <c r="A70" s="117" t="s">
        <v>43</v>
      </c>
      <c r="B70" s="118"/>
      <c r="C70" s="117"/>
      <c r="D70" s="117"/>
      <c r="F70" s="119"/>
      <c r="G70" s="107"/>
      <c r="H70" s="108"/>
      <c r="I70" s="109"/>
    </row>
    <row r="71" spans="1:9" s="94" customFormat="1" ht="15.6">
      <c r="A71" s="117"/>
      <c r="B71" s="118"/>
      <c r="C71" s="117"/>
      <c r="D71" s="117"/>
      <c r="F71" s="119"/>
      <c r="G71" s="107"/>
      <c r="H71" s="108"/>
      <c r="I71" s="109"/>
    </row>
    <row r="72" spans="1:9" s="102" customFormat="1">
      <c r="A72" s="120"/>
      <c r="B72" s="120"/>
      <c r="F72" s="121"/>
      <c r="G72" s="122"/>
      <c r="H72" s="123"/>
      <c r="I72" s="124"/>
    </row>
  </sheetData>
  <autoFilter ref="A15:WVR61" xr:uid="{4F2BB91E-C4CC-4028-8DDE-995AE99BBACF}"/>
  <mergeCells count="8">
    <mergeCell ref="A3:J3"/>
    <mergeCell ref="B16:B60"/>
    <mergeCell ref="H33:H35"/>
    <mergeCell ref="I33:I35"/>
    <mergeCell ref="H36:H60"/>
    <mergeCell ref="I36:I60"/>
    <mergeCell ref="A33:A35"/>
    <mergeCell ref="A36:A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CI 1</vt:lpstr>
      <vt:lpstr>PL 1</vt:lpstr>
      <vt:lpstr>CI 2</vt:lpstr>
      <vt:lpstr>PL 2</vt:lpstr>
      <vt:lpstr>'CI 1'!Print_Area</vt:lpstr>
      <vt:lpstr>'PL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Lynn1 Jiang(江函陵)</dc:creator>
  <cp:lastModifiedBy>Jingwen Tang(邓靖雯)</cp:lastModifiedBy>
  <dcterms:created xsi:type="dcterms:W3CDTF">2016-04-14T09:21:45Z</dcterms:created>
  <dcterms:modified xsi:type="dcterms:W3CDTF">2023-06-15T12:34:28Z</dcterms:modified>
</cp:coreProperties>
</file>