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iscobrandao\Desktop\"/>
    </mc:Choice>
  </mc:AlternateContent>
  <bookViews>
    <workbookView xWindow="0" yWindow="0" windowWidth="28800" windowHeight="14565" activeTab="2"/>
  </bookViews>
  <sheets>
    <sheet name="Sistema" sheetId="2" r:id="rId1"/>
    <sheet name="Sistema." sheetId="1" r:id="rId2"/>
    <sheet name="Resumo Sistema" sheetId="3" r:id="rId3"/>
  </sheets>
  <externalReferences>
    <externalReference r:id="rId4"/>
  </externalReferences>
  <definedNames>
    <definedName name="TEST0">Sistema.!$A$2:$P$292</definedName>
    <definedName name="TESTHKEY">Sistema.!$N$1:$P$1</definedName>
    <definedName name="TESTKEYS">Sistema.!$A$2:$M$292</definedName>
    <definedName name="TESTVKEY">Sistema.!$A$1:$M$1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4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81" i="3"/>
  <c r="C259" i="3"/>
  <c r="C282" i="3"/>
  <c r="C280" i="3"/>
  <c r="C283" i="3"/>
  <c r="C277" i="3"/>
  <c r="C279" i="3"/>
  <c r="C257" i="3"/>
  <c r="C250" i="3"/>
  <c r="C263" i="3"/>
  <c r="C264" i="3"/>
  <c r="C261" i="3"/>
  <c r="C262" i="3"/>
  <c r="C266" i="3"/>
  <c r="C265" i="3"/>
  <c r="C278" i="3"/>
  <c r="C267" i="3"/>
  <c r="C260" i="3"/>
  <c r="C268" i="3"/>
  <c r="C269" i="3"/>
  <c r="C270" i="3"/>
  <c r="C271" i="3"/>
  <c r="C272" i="3"/>
  <c r="C273" i="3"/>
  <c r="C274" i="3"/>
  <c r="C275" i="3"/>
  <c r="C276" i="3"/>
  <c r="C254" i="3"/>
  <c r="C256" i="3"/>
  <c r="C252" i="3"/>
  <c r="C251" i="3"/>
  <c r="C253" i="3"/>
  <c r="C258" i="3"/>
  <c r="C255" i="3"/>
  <c r="C2" i="3"/>
  <c r="C284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79" i="3"/>
  <c r="D259" i="3"/>
  <c r="D281" i="3"/>
  <c r="D282" i="3"/>
  <c r="D280" i="3"/>
  <c r="D266" i="3"/>
  <c r="D278" i="3"/>
  <c r="D257" i="3"/>
  <c r="D250" i="3"/>
  <c r="D263" i="3"/>
  <c r="D264" i="3"/>
  <c r="D261" i="3"/>
  <c r="D262" i="3"/>
  <c r="D267" i="3"/>
  <c r="D265" i="3"/>
  <c r="D283" i="3"/>
  <c r="D277" i="3"/>
  <c r="D260" i="3"/>
  <c r="D268" i="3"/>
  <c r="D269" i="3"/>
  <c r="D270" i="3"/>
  <c r="D271" i="3"/>
  <c r="D272" i="3"/>
  <c r="D273" i="3"/>
  <c r="D274" i="3"/>
  <c r="D275" i="3"/>
  <c r="D276" i="3"/>
  <c r="D254" i="3"/>
  <c r="D256" i="3"/>
  <c r="D252" i="3"/>
  <c r="D251" i="3"/>
  <c r="D253" i="3"/>
  <c r="D258" i="3"/>
  <c r="D255" i="3"/>
  <c r="D284" i="3" l="1"/>
</calcChain>
</file>

<file path=xl/sharedStrings.xml><?xml version="1.0" encoding="utf-8"?>
<sst xmlns="http://schemas.openxmlformats.org/spreadsheetml/2006/main" count="2043" uniqueCount="563">
  <si>
    <t>02002-00510100</t>
  </si>
  <si>
    <t>CIRCUITO INTEGRADO CHIPSET PROMONTORY 50</t>
  </si>
  <si>
    <t>W001</t>
  </si>
  <si>
    <t>MROASUSTEK</t>
  </si>
  <si>
    <t>461E</t>
  </si>
  <si>
    <t>02043-00091100</t>
  </si>
  <si>
    <t>Circuito Integrado digital RTL8111H-CG</t>
  </si>
  <si>
    <t>05006-00031700</t>
  </si>
  <si>
    <t>Circuito Integrado memoria FLASH W25Q256</t>
  </si>
  <si>
    <t>06007-00080000</t>
  </si>
  <si>
    <t>Circuito Integrado Regulador  UZ2085G-AD</t>
  </si>
  <si>
    <t>06007-00210000</t>
  </si>
  <si>
    <t>Circuito Integrado Regulador LD2117AG-AD</t>
  </si>
  <si>
    <t>06007-00820200</t>
  </si>
  <si>
    <t>LDO REG. AP2138N-1.5TRG1-02</t>
  </si>
  <si>
    <t>06007-00980100</t>
  </si>
  <si>
    <t>Circuito Integrado Regulador UP0132QDDAU</t>
  </si>
  <si>
    <t>06007-01250000</t>
  </si>
  <si>
    <t>Circuito Integrado Regulador UP8805QMA5-</t>
  </si>
  <si>
    <t>06007-01970000</t>
  </si>
  <si>
    <t>Circuito Integrado Regulador RT9063-15GV</t>
  </si>
  <si>
    <t>06015-00670000</t>
  </si>
  <si>
    <t>Circuito Integrado INTERFACE 75232G-P20-</t>
  </si>
  <si>
    <t>06018-01290000</t>
  </si>
  <si>
    <t>Circuito Integrado Conversor RT7276GQW</t>
  </si>
  <si>
    <t>06053-00270200</t>
  </si>
  <si>
    <t>Circuito Integrado Digital condutor Mosf</t>
  </si>
  <si>
    <t>06053-00900000</t>
  </si>
  <si>
    <t>Circuito Integrado Digital FAN DRIVER IC</t>
  </si>
  <si>
    <t>06094-00060000</t>
  </si>
  <si>
    <t>Circuito integrado Regulador UP8815PDDA</t>
  </si>
  <si>
    <t>06095-00530700</t>
  </si>
  <si>
    <t>Circuito Integrado Regulador ASP1106JGQW</t>
  </si>
  <si>
    <t>06095-00810200</t>
  </si>
  <si>
    <t>Circuito integrado Controlador PWM RT812</t>
  </si>
  <si>
    <t>06103-00720100</t>
  </si>
  <si>
    <t>Circuito Integrado digital ALC897-VA2-CG</t>
  </si>
  <si>
    <t>06103-00720300</t>
  </si>
  <si>
    <t>Circuito Integrado AUDIO CODEC ALC897-VB</t>
  </si>
  <si>
    <t>06106-00330400</t>
  </si>
  <si>
    <t>Circuito Integrado conversor RTD2166-AE2</t>
  </si>
  <si>
    <t>06113-00210100</t>
  </si>
  <si>
    <t>Circuito integrado digital PI3EQX1002B1Z</t>
  </si>
  <si>
    <t>06116-00380400</t>
  </si>
  <si>
    <t>Circuito Integrado Digital Interface</t>
  </si>
  <si>
    <t>06G004258020</t>
  </si>
  <si>
    <t>Circuito Integrado Digital LOGIC SN74AUP</t>
  </si>
  <si>
    <t>06G008832010</t>
  </si>
  <si>
    <t>Circuito Integrado NCT3933U SOT23-8</t>
  </si>
  <si>
    <t>06G010205010</t>
  </si>
  <si>
    <t>Circuito Integrado Digital Amplificador</t>
  </si>
  <si>
    <t>07003-00030800</t>
  </si>
  <si>
    <t>Transistor,montado com potencia de dissi</t>
  </si>
  <si>
    <t>07005-01510000</t>
  </si>
  <si>
    <t>TRANSISTOR MONTADO SMD N-MOSFET PZD502CM</t>
  </si>
  <si>
    <t>07005-01550000</t>
  </si>
  <si>
    <t>Transistor P-MOSFET EMB20P03A TO-252</t>
  </si>
  <si>
    <t>07005-A0570000</t>
  </si>
  <si>
    <t>Transistor potencia superior 1Watts</t>
  </si>
  <si>
    <t>07005-A0960000</t>
  </si>
  <si>
    <t>Transistor N-MOSFET SIRA12DP-T1-GE3-U  V</t>
  </si>
  <si>
    <t>07005-A0970000</t>
  </si>
  <si>
    <t>Transistor N-MOSFET SIRA14DP-T1-GE3-U  V</t>
  </si>
  <si>
    <t>07009-00020000</t>
  </si>
  <si>
    <t>CRISTAL PIEZOELETRICO MONTADO 25MHZ 20PF</t>
  </si>
  <si>
    <t>07009-00024100</t>
  </si>
  <si>
    <t>07009-00024400</t>
  </si>
  <si>
    <t>CRISTAL PIEZOELETRICO MONTADO 25MHZ 20PP</t>
  </si>
  <si>
    <t>07009-00094800</t>
  </si>
  <si>
    <t>CRISTAL PIEZOELETRICO MONTADO 48MHZ 12PF</t>
  </si>
  <si>
    <t>07009-00096300</t>
  </si>
  <si>
    <t>07013-00030200</t>
  </si>
  <si>
    <t>TERMISTOR PTC SMD 0805 SPR-P110</t>
  </si>
  <si>
    <t>07013-00200000</t>
  </si>
  <si>
    <t>TERMISTOR PTC SMD 2.6A/6V 0805</t>
  </si>
  <si>
    <t>07013-00240000</t>
  </si>
  <si>
    <t>TERMISTOR PTC SMD 1.75A/6V 0805 PT</t>
  </si>
  <si>
    <t>07014-00091600</t>
  </si>
  <si>
    <t>Diodo emissor de luz amarelo 1.6X0.8  LI</t>
  </si>
  <si>
    <t>07024-00200200</t>
  </si>
  <si>
    <t>Diodo Supressor AZC099-04SP.R7G SOT23-6L</t>
  </si>
  <si>
    <t>07024-01210000</t>
  </si>
  <si>
    <t>Varistor smd 5.5V 100PF 0402  INPAQ VPOR</t>
  </si>
  <si>
    <t>07024-02060000</t>
  </si>
  <si>
    <t>Diodo Supressor AZ174S-04F.R7G AMAZING D</t>
  </si>
  <si>
    <t>07G001112030</t>
  </si>
  <si>
    <t>Diodo SMD</t>
  </si>
  <si>
    <t>07G004049020</t>
  </si>
  <si>
    <t>Diodo SCHOTTKY SS14-L SMA  PANJIT  G</t>
  </si>
  <si>
    <t>07G004051640</t>
  </si>
  <si>
    <t>Diodo Schottky BAT54CW SOT-323</t>
  </si>
  <si>
    <t>07G004068410</t>
  </si>
  <si>
    <t>Diodo Schottky BAT54AW SOT-323</t>
  </si>
  <si>
    <t>07G005000B20</t>
  </si>
  <si>
    <t>TRANSISTOR 2N7002-L SOT23</t>
  </si>
  <si>
    <t>07G005668210</t>
  </si>
  <si>
    <t>Transistor N-MOSFET 2N7002KDW PANJIT</t>
  </si>
  <si>
    <t>07G005788010</t>
  </si>
  <si>
    <t>Transistor N-MOSFET P3202CMG SOT-23  NIK</t>
  </si>
  <si>
    <t>07G005B93010</t>
  </si>
  <si>
    <t>Transistor P-MOSFET EMB45P03P SOT-89  EX</t>
  </si>
  <si>
    <t>07G01030327K</t>
  </si>
  <si>
    <t>CRISTAL PIEZOELETRICO MONTADO 32Mhz</t>
  </si>
  <si>
    <t>07G016402032</t>
  </si>
  <si>
    <t>Bateria de Litio KTS BBBCR2032BA CR2032</t>
  </si>
  <si>
    <t>08001-15721100</t>
  </si>
  <si>
    <t>Circuito impresso PRIME A520M-E R1.02 TR</t>
  </si>
  <si>
    <t>08001-15721200</t>
  </si>
  <si>
    <t>Circuito impresso multicamadas PRIME A52</t>
  </si>
  <si>
    <t>09011-00011300</t>
  </si>
  <si>
    <t>Indutor fixo 0.68UH 35A 20% DIP  CHILISI</t>
  </si>
  <si>
    <t>09011-00060800</t>
  </si>
  <si>
    <t>Indutor 1.2UH 30A 20% DIP  CHILISIN BFDI</t>
  </si>
  <si>
    <t>09011-00070800</t>
  </si>
  <si>
    <t>Indutor 0.2UH 35A 20% DIP  CHILISIN BFDI</t>
  </si>
  <si>
    <t>09012-00540100</t>
  </si>
  <si>
    <t>Indutor SMD 68NH 200mA  0402  5%  MAXECH</t>
  </si>
  <si>
    <t>09016-00253300</t>
  </si>
  <si>
    <t>Indutor fixo SMD 1UH 12A 20%  CHILISIN B</t>
  </si>
  <si>
    <t>09016-00350100</t>
  </si>
  <si>
    <t>Indutor SMD  0.11UH/31A 20% SPORTON/SLPI</t>
  </si>
  <si>
    <t>09016-00475500</t>
  </si>
  <si>
    <t>Indutor Fixo SMD 2.2UH 10A 20%  CHILISIN</t>
  </si>
  <si>
    <t>09G01X103000</t>
  </si>
  <si>
    <t>Bobina ferrite PTH K5C RH 3.5X6X0.8</t>
  </si>
  <si>
    <t>10005-00051000</t>
  </si>
  <si>
    <t>Resistor fixo SMD 8.2K OHM 1/10W(0603)1%</t>
  </si>
  <si>
    <t>10005-00281000</t>
  </si>
  <si>
    <t>Resistor fixo SMD 40.2K OHM1/10W(0603)1%</t>
  </si>
  <si>
    <t>10005-00321000</t>
  </si>
  <si>
    <t>Resistor fixo SMD 4.7K OHM 1/10W(0603)1%</t>
  </si>
  <si>
    <t>10005-00461000</t>
  </si>
  <si>
    <t>Resistor Fixo smd 1K OHM 1/10W (0603) 1%</t>
  </si>
  <si>
    <t>10005-00481000</t>
  </si>
  <si>
    <t>Resistor fixo SMD 2.7K OHM 1/10W(0603)1%</t>
  </si>
  <si>
    <t>10005-00491000</t>
  </si>
  <si>
    <t>Resistor Fixo smd 20K OHM 1/10W (0603)1%</t>
  </si>
  <si>
    <t>10005-00581000</t>
  </si>
  <si>
    <t>Resistor Fixo SMD 100K OHM 1/10W(0603)1%</t>
  </si>
  <si>
    <t>10005-00651000</t>
  </si>
  <si>
    <t>Resistor fixo SMD 13.3KOHM 1/10W(0603)1%</t>
  </si>
  <si>
    <t>10005-00691000</t>
  </si>
  <si>
    <t>Resistor Fixo smd 62K OHM 1/10W(0603)1%</t>
  </si>
  <si>
    <t>10005-00711000</t>
  </si>
  <si>
    <t>Resistor Fixo smd 196K OHM 1/10W(0603)1%</t>
  </si>
  <si>
    <t>10005-01621000</t>
  </si>
  <si>
    <t>Resistor Fixo smd 1.8KOHM 1/10W (0603)1%</t>
  </si>
  <si>
    <t>10005-01631000</t>
  </si>
  <si>
    <t>Resistor Fixo smd 2.37KOHM 1/10W(0603)1%</t>
  </si>
  <si>
    <t>10302-00152000</t>
  </si>
  <si>
    <t>Resistor A 4.7K OHM 0603 5% 4R8P RALEC</t>
  </si>
  <si>
    <t>10302-00452000</t>
  </si>
  <si>
    <t>RESISTOR ELETRICO FIXO. SMD A 10K OHM  0</t>
  </si>
  <si>
    <t>10302-00492000</t>
  </si>
  <si>
    <t>Resistor A 8.2K OHM 0603 5% 4R8P RALEC</t>
  </si>
  <si>
    <t>10G094111040</t>
  </si>
  <si>
    <t>Termistor 100K OHM 0402 1% MURATA</t>
  </si>
  <si>
    <t>10G094121033</t>
  </si>
  <si>
    <t>Termistor 10K OHM  0402  3% TKS TSM0B10</t>
  </si>
  <si>
    <t>10G212000004020</t>
  </si>
  <si>
    <t>Resistor SMD 0 OHM 1 16W 0402 JUMP 5%</t>
  </si>
  <si>
    <t>10G212100014010</t>
  </si>
  <si>
    <t>Resistor 100 OHM 1 16W  0402  1%</t>
  </si>
  <si>
    <t>10G212100114020</t>
  </si>
  <si>
    <t>Resistor SMD 1K OHM 1 16W 0402 1%</t>
  </si>
  <si>
    <t>10G212100214020</t>
  </si>
  <si>
    <t>Resistor SMD 10K OHM 1 16W 0402 1%</t>
  </si>
  <si>
    <t>10G212100314020</t>
  </si>
  <si>
    <t>Resistor SMD 100K OHM 1 16W 0402 1%</t>
  </si>
  <si>
    <t>10G212105004010</t>
  </si>
  <si>
    <t>Resistor SMD 1M OHM 1 16W  0402 5%</t>
  </si>
  <si>
    <t>10G21210R014010</t>
  </si>
  <si>
    <t>Resistor 10 OHM 1 16W  0402 1%</t>
  </si>
  <si>
    <t>10G212110114020</t>
  </si>
  <si>
    <t>Resistor - SMD</t>
  </si>
  <si>
    <t>10G212121214020</t>
  </si>
  <si>
    <t>Resistor - SMD 12.1K OHM 1/16W 0402 1%</t>
  </si>
  <si>
    <t>10G212124214020</t>
  </si>
  <si>
    <t>Resistor - SMD 12.4K OHM 1 16W 0402 1%</t>
  </si>
  <si>
    <t>10G212127114050</t>
  </si>
  <si>
    <t>Resistor 1.27K OHM 1 16W 0402 1% UNI-OHM</t>
  </si>
  <si>
    <t>10G212127314010</t>
  </si>
  <si>
    <t>10G212137214020</t>
  </si>
  <si>
    <t>Resistor - SMD 13.7K OHM 1 16W 0402 1%</t>
  </si>
  <si>
    <t>10G212150214010</t>
  </si>
  <si>
    <t>Resistor SMD 15K OHM 1 16W 0402 1%</t>
  </si>
  <si>
    <t>10G21215R014010</t>
  </si>
  <si>
    <t>Resistor SMD 15 OHM 1-16W 0402 1%TA-I</t>
  </si>
  <si>
    <t>10G21215R014050</t>
  </si>
  <si>
    <t>Resistor 15 OHM 1 16W 0402  1% UNI-OHM</t>
  </si>
  <si>
    <t>10G212174114050</t>
  </si>
  <si>
    <t>RESISTOR ELETRICO FIXO. SMD 1.74K OHM 1/</t>
  </si>
  <si>
    <t>10G212180214050</t>
  </si>
  <si>
    <t>RESISTOR ELETRICO FIXO. SMD 18K OHM 1/16</t>
  </si>
  <si>
    <t>10G212196014010</t>
  </si>
  <si>
    <t>RES 196 OHM 1/16W (0402) 1prc</t>
  </si>
  <si>
    <t>10G212200014020</t>
  </si>
  <si>
    <t>Resistor SMD 200 OHM 1 16W 0402 1% RALEC</t>
  </si>
  <si>
    <t>10G212200214020</t>
  </si>
  <si>
    <t>Resistor SMD 20K OHM 1 16W 0402 1%</t>
  </si>
  <si>
    <t>10G212200314010</t>
  </si>
  <si>
    <t>Resistor SMD 200K OHM 1 16W 0402 1%</t>
  </si>
  <si>
    <t>10G212200314050</t>
  </si>
  <si>
    <t>Resistor 200K OHM 1 16W  0402  1%  UNI-O</t>
  </si>
  <si>
    <t>10G212200414050</t>
  </si>
  <si>
    <t>Resistor 2M OHM 1 16W  0402  1%  UNI-OHM</t>
  </si>
  <si>
    <t>10G212210214010</t>
  </si>
  <si>
    <t>10G212215114020</t>
  </si>
  <si>
    <t>Resistor  2.15K OHM 1 16W 0402  1%  RALE</t>
  </si>
  <si>
    <t>10G212215214020</t>
  </si>
  <si>
    <t>10G212220114020</t>
  </si>
  <si>
    <t>Resistor SMD 2.2K OHM 1 16W 0402 1%</t>
  </si>
  <si>
    <t>10G212220214010</t>
  </si>
  <si>
    <t>Resistor SMD 22K OHM 1 16W 0402 1%</t>
  </si>
  <si>
    <t>10G212220314010</t>
  </si>
  <si>
    <t>Resistor - SMD 220K OHM 1/16W  0402  1%</t>
  </si>
  <si>
    <t>10G212221214050</t>
  </si>
  <si>
    <t>RESISTOR ELETRICO FIXO. SMD 22.1K OHM 1/</t>
  </si>
  <si>
    <t>10G21222R014020</t>
  </si>
  <si>
    <t>Resistor - SMD 22 OHM 1 16W 0402 1% RALE</t>
  </si>
  <si>
    <t>10G21222R014050</t>
  </si>
  <si>
    <t>Resistor 22 OHM 1 16W  0402  1%  UNI-OHM</t>
  </si>
  <si>
    <t>10G212232114020</t>
  </si>
  <si>
    <t>10G212249014020</t>
  </si>
  <si>
    <t>Resistor Fixo SMD 249 OHM 1/16W  0402</t>
  </si>
  <si>
    <t>10G212249114010</t>
  </si>
  <si>
    <t>Resistor SMD 2.49K OHM 1 16W 0402 1%</t>
  </si>
  <si>
    <t>10G212255014010</t>
  </si>
  <si>
    <t>Resistor 255 OHM 1 16W  0402 1%TA-I RM04</t>
  </si>
  <si>
    <t>10G212270114010</t>
  </si>
  <si>
    <t>Resistor SMD 2.7K OHM 1 16W 0402 1%</t>
  </si>
  <si>
    <t>10G212270114020</t>
  </si>
  <si>
    <t>Resistor 2.7K OHM 1 16W  0402 1%  RALEC</t>
  </si>
  <si>
    <t>10G212270214010</t>
  </si>
  <si>
    <t>Resistor Fixo SMD 27K OHM 1/16W  0402  1</t>
  </si>
  <si>
    <t>10G212300014010</t>
  </si>
  <si>
    <t>Resistor  300 OHM 1 16W 0402 1%</t>
  </si>
  <si>
    <t>10G212300014020</t>
  </si>
  <si>
    <t>Resistor 300 OHM 1 16W 0402 1%</t>
  </si>
  <si>
    <t>10G212300214020</t>
  </si>
  <si>
    <t>Resistor - SMD 30K OHM 1/16W (0402) 1%</t>
  </si>
  <si>
    <t>10G212316114020</t>
  </si>
  <si>
    <t>RESISTOR ELETRICO FIXO SMD 3.16K OHM 1 1</t>
  </si>
  <si>
    <t>10G212316214020</t>
  </si>
  <si>
    <t>10G212324214050</t>
  </si>
  <si>
    <t>Resistor 32.4K OHM 1 16W 0402 1%  UNI-OH</t>
  </si>
  <si>
    <t>10G212330314010</t>
  </si>
  <si>
    <t>10G21233R014020</t>
  </si>
  <si>
    <t>Resistor - SMD 33 OHM 1 16W 0402 1% RALE</t>
  </si>
  <si>
    <t>10G212360114020</t>
  </si>
  <si>
    <t>10G212360214020</t>
  </si>
  <si>
    <t>10G212390014010</t>
  </si>
  <si>
    <t>10G21239R014020</t>
  </si>
  <si>
    <t>RESISTOR ELETRICO FIXO. SMD 39 OHM 1/16W</t>
  </si>
  <si>
    <t>10G212470114020</t>
  </si>
  <si>
    <t>Resistor SMD 4.7K OHM 1 16W 0402 1% RALE</t>
  </si>
  <si>
    <t>10G212499014010</t>
  </si>
  <si>
    <t>Resistor 499 OHM 1 16W 0402 1%</t>
  </si>
  <si>
    <t>10G212499014020</t>
  </si>
  <si>
    <t>Resistor SMD 499OHM 1 16W  0402 1% RALEC</t>
  </si>
  <si>
    <t>10G212499014050</t>
  </si>
  <si>
    <t>Resistor 499 OHM 1 16W  0402 1%  UNI-OHM</t>
  </si>
  <si>
    <t>10G212499214010</t>
  </si>
  <si>
    <t>Resistor 49.9K OHM 1 16W 04021%</t>
  </si>
  <si>
    <t>10G21249R914010</t>
  </si>
  <si>
    <t>Resistor SMD 49.9 OHM 1 16W 0402 1%</t>
  </si>
  <si>
    <t>10G2125R1014010</t>
  </si>
  <si>
    <t>10G2125R1014020</t>
  </si>
  <si>
    <t>10G212680014020</t>
  </si>
  <si>
    <t>Resistor SMD 680 OHM 1 16W 0402 1% RALEC</t>
  </si>
  <si>
    <t>10G212680114010</t>
  </si>
  <si>
    <t>Resistor SMD 6.8K OHM 1 16W 0402 1%</t>
  </si>
  <si>
    <t>10G212680114020</t>
  </si>
  <si>
    <t>Resistor SMD 6.8K OHM 1 16W 0402 1% RALE</t>
  </si>
  <si>
    <t>10G212680214020</t>
  </si>
  <si>
    <t>10G212750114050</t>
  </si>
  <si>
    <t>Resistor SMD 7.5K OHM 1 16W 0402 1%  UNI</t>
  </si>
  <si>
    <t>10G21275R014020</t>
  </si>
  <si>
    <t>Resistor SMD 75 OHM 1 16W 0402 1% RALEC</t>
  </si>
  <si>
    <t>10G212820114020</t>
  </si>
  <si>
    <t>Resistor SMD 8.2K OHM 1 16W 0402 1% RALE</t>
  </si>
  <si>
    <t>10G212820114050</t>
  </si>
  <si>
    <t>Resistor  8.2K OHM 1 16W  0402  1%  UNI-</t>
  </si>
  <si>
    <t>10G212866114010</t>
  </si>
  <si>
    <t>Resistor SMD 8.66K OHM 1 16W 0402 1%</t>
  </si>
  <si>
    <t>10G212909114010</t>
  </si>
  <si>
    <t>Resistor,fixo, potencia 20 watts,SMD</t>
  </si>
  <si>
    <t>10G212953014050</t>
  </si>
  <si>
    <t>RESISTOR ELETRICO FIXO. SMD 953 OHM 1/16</t>
  </si>
  <si>
    <t>10G212976014020</t>
  </si>
  <si>
    <t>Resistor 976 OHM 1 16W  0402  1%  RALEC</t>
  </si>
  <si>
    <t>10G213000003020</t>
  </si>
  <si>
    <t>Resistor SMD 0 OHM 1 10W 0603 JUMP</t>
  </si>
  <si>
    <t>10G213000003050</t>
  </si>
  <si>
    <t>Resistor SMD 0 OHM 1 10W 0603 JUMP UNI</t>
  </si>
  <si>
    <t>10G213100003020</t>
  </si>
  <si>
    <t>Resistor SMD 10 OHM 1 10W 0603 5% RALEC</t>
  </si>
  <si>
    <t>10G213100013050</t>
  </si>
  <si>
    <t>RESISTOR ELETRICO FIXO. SMD 100 OHM 1/10</t>
  </si>
  <si>
    <t>10G213100313020</t>
  </si>
  <si>
    <t>Resistor 100K OHM 1 10W 0603 1%  RALEC R</t>
  </si>
  <si>
    <t>10G213150213010</t>
  </si>
  <si>
    <t>RESISTOR ELETRICO FIXO  SMD 15K OHM 1 10</t>
  </si>
  <si>
    <t>10G213180113020</t>
  </si>
  <si>
    <t>Resistor 1.8K OHM 1 10W 0603 1% RALEC</t>
  </si>
  <si>
    <t>10G2131R0013050</t>
  </si>
  <si>
    <t>RESISTOR ELETRICO FIXO SMD 1 OHM 1 10W 0</t>
  </si>
  <si>
    <t>10G213200213010</t>
  </si>
  <si>
    <t>Resistor 20K OHM 1 10W 0603 1% TA-I RM06</t>
  </si>
  <si>
    <t>10G213200413050</t>
  </si>
  <si>
    <t>Resistor smd 2M OHM 1/10W(0603)1% UNI-O</t>
  </si>
  <si>
    <t>10G213206003020</t>
  </si>
  <si>
    <t>RESISTOR ELETRICO FIXO. SMD 20M OHM 1/10</t>
  </si>
  <si>
    <t>10G213270113020</t>
  </si>
  <si>
    <t>Resistor 2.7K OHM 1 10W  0603  1%  RALEC</t>
  </si>
  <si>
    <t>10G213270113050</t>
  </si>
  <si>
    <t>Resistor 2.7K OHM 1 10W 0603 1%  UNI-OHM</t>
  </si>
  <si>
    <t>10G2132R2003020</t>
  </si>
  <si>
    <t>Resistor SMD 2.2 OHM 1 10W 0603 5%</t>
  </si>
  <si>
    <t>10G213300013020</t>
  </si>
  <si>
    <t>Resistor SMD 300 OHM 1 10W 0603 1%  RALE</t>
  </si>
  <si>
    <t>10G21333R013020</t>
  </si>
  <si>
    <t>Resistor 33 OHM 1 10W  0603  1%  RALEC R</t>
  </si>
  <si>
    <t>10G213402213020</t>
  </si>
  <si>
    <t>Resistor 40.2K OHM 1 10W 0603 1%  RALEC</t>
  </si>
  <si>
    <t>10G213412113050</t>
  </si>
  <si>
    <t>RESISTOR ELETRICO FIXO. SMD 4.12K OHM 1/</t>
  </si>
  <si>
    <t>10G213470113050</t>
  </si>
  <si>
    <t>Resistor 4.7K OHM 1 10W 0603 1%  UNI-OHM</t>
  </si>
  <si>
    <t>10G213549113050</t>
  </si>
  <si>
    <t>Resistor SMD 5.49K OHM 1 10W0603 1%  UNI</t>
  </si>
  <si>
    <t>10G213750113050</t>
  </si>
  <si>
    <t>Resistor 7.5K OHM 1 10W  0603  1%  UNI-O</t>
  </si>
  <si>
    <t>10G21375R013020</t>
  </si>
  <si>
    <t>Resistor SMD 75 OHM 1 10W 0603 1% RALEC</t>
  </si>
  <si>
    <t>10G213820113010</t>
  </si>
  <si>
    <t>Resistor - SMD 8.2K OHM 1/10W(0603)1PRC</t>
  </si>
  <si>
    <t>10G213820113050</t>
  </si>
  <si>
    <t>Resistor 8.2K OHM 1 10W 0603  1%  UNI-OH</t>
  </si>
  <si>
    <t>10G215000002020</t>
  </si>
  <si>
    <t>Resistor SMD 0 OHM 1 8W 0805 JUMP</t>
  </si>
  <si>
    <t>10G2152R2002020</t>
  </si>
  <si>
    <t>Resistor 2.2 OHM 1 8W 0805 5%  RALEC RTT</t>
  </si>
  <si>
    <t>10G215510002050</t>
  </si>
  <si>
    <t>Resistor 51 OHM 1 8W 0805  5%  UNI-OHM 0</t>
  </si>
  <si>
    <t>10G2161R0001020</t>
  </si>
  <si>
    <t>Resistor SMD 1 OHM 1 4W 1206 5% RALEC</t>
  </si>
  <si>
    <t>10G253102004050</t>
  </si>
  <si>
    <t>Resistor SMD 1K OHM 0603 5%4R8P UNI-OHM</t>
  </si>
  <si>
    <t>10G253272004050</t>
  </si>
  <si>
    <t>Resistor SMD 2.7K OHM 0603 5%4R8P UNI-OH</t>
  </si>
  <si>
    <t>10G253301004010</t>
  </si>
  <si>
    <t>Resistor  A 300 OHM 0603 5% 4R8P TA-I</t>
  </si>
  <si>
    <t>10G253330004050</t>
  </si>
  <si>
    <t>Resistor  A 33 OHM 0603 5% 4R8P  UNI-OHM</t>
  </si>
  <si>
    <t>11011-00024100</t>
  </si>
  <si>
    <t>Capacitor eletrolitico 100UF 16V 6.3X5 2</t>
  </si>
  <si>
    <t>11011-00064100</t>
  </si>
  <si>
    <t>Capacitor eletrolitico 10UF 16V 4X5 20%T</t>
  </si>
  <si>
    <t>11031-00016A00</t>
  </si>
  <si>
    <t>Capacitor eletrolitico 100UF 16V 6.3X8 D</t>
  </si>
  <si>
    <t>11031-00026100</t>
  </si>
  <si>
    <t>Capacitor eletrolitico 560UF 4V 6.3X8 DI</t>
  </si>
  <si>
    <t>11031-00046600</t>
  </si>
  <si>
    <t>Capacitor eletrolitico 560UF 6.3V 6.3X8</t>
  </si>
  <si>
    <t>11031-00056400</t>
  </si>
  <si>
    <t>CAPACITOR ELETROLITICO PTH 820UF 3V 6.3/</t>
  </si>
  <si>
    <t>11031-00066800</t>
  </si>
  <si>
    <t>Capacitor eletrolitico 270UF 16V 8X11.5</t>
  </si>
  <si>
    <t>11202-0027Q000</t>
  </si>
  <si>
    <t>Condensador elétrico (Capacitor) - SMD</t>
  </si>
  <si>
    <t>11202-0051Q000</t>
  </si>
  <si>
    <t>Capacitor Ceramico Multicamadas 22PF/50V</t>
  </si>
  <si>
    <t>11202-0144Q000</t>
  </si>
  <si>
    <t>Capacitor Ceramico Multicamadas  100PF/5</t>
  </si>
  <si>
    <t>11202-0278Q000</t>
  </si>
  <si>
    <t>Capacitor Ceramico 1NF/50V 0201 X7R 10%</t>
  </si>
  <si>
    <t>11202-0292Q000</t>
  </si>
  <si>
    <t>Capacitor Ceramico SMD 0.022UF 16V  0201</t>
  </si>
  <si>
    <t>11203-0039Q000</t>
  </si>
  <si>
    <t>11203-0041Q000</t>
  </si>
  <si>
    <t>11203-0042Q000</t>
  </si>
  <si>
    <t>11203-0211Q000</t>
  </si>
  <si>
    <t>11203-0233Q000</t>
  </si>
  <si>
    <t>Capacitor ceramico  0.068UF 16V 0402 X7R</t>
  </si>
  <si>
    <t>11204-0055K000</t>
  </si>
  <si>
    <t>Capacitor ceramico 1UF/16V (0603) X5R W1</t>
  </si>
  <si>
    <t>11206-0010F000</t>
  </si>
  <si>
    <t>Capacitor Ceramico 10UF 16V 0805  X6S 10</t>
  </si>
  <si>
    <t>11G232010004390</t>
  </si>
  <si>
    <t>Capacitor Ceramico 10PF 50V 0402 NPO 5%</t>
  </si>
  <si>
    <t>11G232010104390</t>
  </si>
  <si>
    <t>Capacitor Ceramico 100PF 50V 0402 NPO 5%</t>
  </si>
  <si>
    <t>11G232012104070</t>
  </si>
  <si>
    <t>Capacitor ceramico 120PF 50V 0402 NPO 5</t>
  </si>
  <si>
    <t>11G232015104390</t>
  </si>
  <si>
    <t>Capacitor Ceramico 150PF 50V 0402 NPO 5%</t>
  </si>
  <si>
    <t>11G232022004390</t>
  </si>
  <si>
    <t>Capacitor Ceramico 22PF 50V 0402 NPO 5%</t>
  </si>
  <si>
    <t>11G232022104390</t>
  </si>
  <si>
    <t>Capacitor Ceramico MLCC 220PF 50V 0402</t>
  </si>
  <si>
    <t>11G232027004390</t>
  </si>
  <si>
    <t>Capacitor Ceramico  27PF 50V 0402 NPO 5%</t>
  </si>
  <si>
    <t>11G232030004390</t>
  </si>
  <si>
    <t>Capacitor Ceramico 30PF 50V 0402 NPO 5%</t>
  </si>
  <si>
    <t>11G232033104390</t>
  </si>
  <si>
    <t>Capacitor de Ceramica</t>
  </si>
  <si>
    <t>11G232047004390</t>
  </si>
  <si>
    <t>Capacitor Ceramico  47PF 50V 0402 NPO 5%</t>
  </si>
  <si>
    <t>11G232047104390</t>
  </si>
  <si>
    <t>11G232056004390</t>
  </si>
  <si>
    <t>CAPACITOR ELETRICO FIXO COM DIELETRICO C</t>
  </si>
  <si>
    <t>11G23208R264390</t>
  </si>
  <si>
    <t>11G232110214390</t>
  </si>
  <si>
    <t>Capacitor Ceramico 1000PF 50V 0402X7R 10</t>
  </si>
  <si>
    <t>11G232110311390</t>
  </si>
  <si>
    <t>Capacitor Ceramico  0.01UF 16V 0402 X7R</t>
  </si>
  <si>
    <t>11G232110411070</t>
  </si>
  <si>
    <t>Capacitor Ceramico 0.1UF 16V 0402X7R 10%</t>
  </si>
  <si>
    <t>11G232110411390</t>
  </si>
  <si>
    <t>Capacitor Ceramico 0.1UF 16V 0402 X7R 10</t>
  </si>
  <si>
    <t>11G232133212390</t>
  </si>
  <si>
    <t>CAPACITOR CERAMICO MULTICAMADAS SMD 3300</t>
  </si>
  <si>
    <t>11G232139114390</t>
  </si>
  <si>
    <t>Capacitor de Ceramica 390PF 50V 0402 X7R</t>
  </si>
  <si>
    <t>11G232147214390</t>
  </si>
  <si>
    <t>Capacitor Ceramico 4700pF 50V 0402 X7R 1</t>
  </si>
  <si>
    <t>11G232168114390</t>
  </si>
  <si>
    <t>Capacitor Ceramico 680PF 50V 0402X7R 10%</t>
  </si>
  <si>
    <t>11G232182114390</t>
  </si>
  <si>
    <t>Capacitor Ceramico 820PF 50V 0402 X7R 10</t>
  </si>
  <si>
    <t>11G232210515320</t>
  </si>
  <si>
    <t>Capacitor Ceramico 1UF 6.3V 0402 X5R 10%</t>
  </si>
  <si>
    <t>11G232222416390</t>
  </si>
  <si>
    <t>Capacitor Ceramico 0.22UF 10V  0402  X5R</t>
  </si>
  <si>
    <t>11G232233415390</t>
  </si>
  <si>
    <t>Capacitor Ceramico 0.33UF 6.3V0402 X5R 1</t>
  </si>
  <si>
    <t>11G232247415390</t>
  </si>
  <si>
    <t>Capacitor Ceramico  0.47UF 6.3V 0402 X5R</t>
  </si>
  <si>
    <t>11G233047101390</t>
  </si>
  <si>
    <t>Capacitor Ceramico  470PF 16V  0603 NPO</t>
  </si>
  <si>
    <t>11G233110311390</t>
  </si>
  <si>
    <t>Capacitor Ceramico 0.01UF 16V  0603  X7R</t>
  </si>
  <si>
    <t>11G233110411070</t>
  </si>
  <si>
    <t>Capacitor Ceramico 0.1UF 16V 0603 X7R 10</t>
  </si>
  <si>
    <t>11G233110411390</t>
  </si>
  <si>
    <t>11G233110412390</t>
  </si>
  <si>
    <t>Capacitor Ceramico 0.1UF 25V 0603 X7R 10</t>
  </si>
  <si>
    <t>11G233110511150</t>
  </si>
  <si>
    <t>Capacitor Ceramico 1UF/16V(0603)X7R W1</t>
  </si>
  <si>
    <t>11G233147114390</t>
  </si>
  <si>
    <t>CAPACITOR CERAMICO MULTICAMADAS SMD 470P</t>
  </si>
  <si>
    <t>11G233147214390</t>
  </si>
  <si>
    <t>11G233147411150</t>
  </si>
  <si>
    <t>11G233147411390</t>
  </si>
  <si>
    <t>Condensador(Capacitor),fixo, ceramica, S</t>
  </si>
  <si>
    <t>11G233210516390</t>
  </si>
  <si>
    <t>Capacitor Ceramico 1UF 10V 0603 X5R 10%</t>
  </si>
  <si>
    <t>11G233210625150</t>
  </si>
  <si>
    <t>Capacitor Ceramico 10UF 6.3V 0603 X5R 20</t>
  </si>
  <si>
    <t>11G233210625320</t>
  </si>
  <si>
    <t>11G233222515150</t>
  </si>
  <si>
    <t>Capacitor Ceramico 2.2UF 6.3V 0603 X5R 1</t>
  </si>
  <si>
    <t>11G233222516390</t>
  </si>
  <si>
    <t>11G233222625320</t>
  </si>
  <si>
    <t>Capacitor Ceramico 22UF 6.3V 0603X5R 20%</t>
  </si>
  <si>
    <t>11G233247515150</t>
  </si>
  <si>
    <t>Capacitor Ceramico 4.7UF 6.3V 0603 X5R</t>
  </si>
  <si>
    <t>11G233247515320</t>
  </si>
  <si>
    <t>11G235210611320</t>
  </si>
  <si>
    <t>Capacitor Ceramico 10UF 16V 0805 X5R 10%</t>
  </si>
  <si>
    <t>11G235210615320</t>
  </si>
  <si>
    <t>Capacitor Ceramico 10UF 6.3V  0805 X5R 1</t>
  </si>
  <si>
    <t>11G235222625320</t>
  </si>
  <si>
    <t>Capacitor Ceramico 22UF 6.3V 0805 X5R 20</t>
  </si>
  <si>
    <t>12001-00210300</t>
  </si>
  <si>
    <t>Soquete do Processador AM4 G/F preto LOT</t>
  </si>
  <si>
    <t>12002-00120000</t>
  </si>
  <si>
    <t>Conector para circuito impresso DDR4 DIM</t>
  </si>
  <si>
    <t>12003-00082100</t>
  </si>
  <si>
    <t>Conector SLOT PCIE X1 36P G F BLK</t>
  </si>
  <si>
    <t>12003-00162900</t>
  </si>
  <si>
    <t>Conector SMT 67P G F 8.5H preto S FOXCON</t>
  </si>
  <si>
    <t>12003-00381400</t>
  </si>
  <si>
    <t>Conector SLOT PCIE X16 164P G/F D-G DIPF</t>
  </si>
  <si>
    <t>12006-00010700</t>
  </si>
  <si>
    <t>Conector 2X3P G F 2.54 K3 preto S T  LON</t>
  </si>
  <si>
    <t>12006-00025900</t>
  </si>
  <si>
    <t>Pino Conector 2X5P G F 2.54 K8 preto 1.2</t>
  </si>
  <si>
    <t>12006-00026200</t>
  </si>
  <si>
    <t>Pino conector 2X5P G F 2.54 K9 preto 1.2</t>
  </si>
  <si>
    <t>12006-00152300</t>
  </si>
  <si>
    <t>Pino conector 1X4P G F 2.54 preto 1.2V S</t>
  </si>
  <si>
    <t>12006-00152500</t>
  </si>
  <si>
    <t>Pino Conector 1X4P G F 2.54 K2 preto 1.2</t>
  </si>
  <si>
    <t>12006-00161400</t>
  </si>
  <si>
    <t>Pino conector 1X2P G F 2.54 preto</t>
  </si>
  <si>
    <t>12006-00321700</t>
  </si>
  <si>
    <t>Pino Conector HEADER 2X7P G/F 2.0 K14 BL</t>
  </si>
  <si>
    <t>12007-00016300</t>
  </si>
  <si>
    <t>Conector Caixa HD 2X10P G F 2.0 K20 pret</t>
  </si>
  <si>
    <t>12008-00014100</t>
  </si>
  <si>
    <t>Conector WAFER HD 4P 2.54 W P preto 12V</t>
  </si>
  <si>
    <t>12008-00015700</t>
  </si>
  <si>
    <t>Conector WAFER 4P 2.54 W/P D-G S/T</t>
  </si>
  <si>
    <t>12010-00032500</t>
  </si>
  <si>
    <t>Conector DVI 24P G F 4GND W S F BLK</t>
  </si>
  <si>
    <t>12010-00046400</t>
  </si>
  <si>
    <t>Conector D-SUB 15P G F HIGH RISE F BLK</t>
  </si>
  <si>
    <t>12015-00063400</t>
  </si>
  <si>
    <t>Conector SATA 7P G F D-G S T DIP  LOTES</t>
  </si>
  <si>
    <t>12022-00096400</t>
  </si>
  <si>
    <t>Conector HDMI 19P G F R A SMT  T-CONN 16</t>
  </si>
  <si>
    <t>12G06105010K</t>
  </si>
  <si>
    <t>Conector 2X5P 2.54mmS TK10G F</t>
  </si>
  <si>
    <t>12G20010020F</t>
  </si>
  <si>
    <t>Soquete para bateria CR2032 AAA-BAT-029-</t>
  </si>
  <si>
    <t>13020-01374800</t>
  </si>
  <si>
    <t>PORCA DE ACO M2X4.75 H-2.0 THOUNGH-HOLEH</t>
  </si>
  <si>
    <t>13020-01811600</t>
  </si>
  <si>
    <t>Parafuso roscado de aco M.2 SCREW(P+C)</t>
  </si>
  <si>
    <t>13020-02650200</t>
  </si>
  <si>
    <t>Suporte de Plastico para AMD AM4 KUANGYI</t>
  </si>
  <si>
    <t>13020-05741600</t>
  </si>
  <si>
    <t>Suporte de Metal IO 7USB/KBMS/DVI/VGA/HD</t>
  </si>
  <si>
    <t>13071-00355900</t>
  </si>
  <si>
    <t>Dissipador de calor PCH 48X35.5X5.1 cinz</t>
  </si>
  <si>
    <t>14013-00024900</t>
  </si>
  <si>
    <t>Cabo SATA 6G 7P 420 Preto ASAP L67SA102-</t>
  </si>
  <si>
    <t>15000-1078F100</t>
  </si>
  <si>
    <t>Caixa de papelao Individual MG3785U-C GB</t>
  </si>
  <si>
    <t>15060-0VT70000</t>
  </si>
  <si>
    <t>Manual do usuario Q16799 PRIME A520M-EV1</t>
  </si>
  <si>
    <t>15060-0W820100</t>
  </si>
  <si>
    <t>Folheto informativo EC18674 atualização</t>
  </si>
  <si>
    <t>15091-59700300</t>
  </si>
  <si>
    <t>Disco gravado para configuracao M6557 DV</t>
  </si>
  <si>
    <t>15240-00176000</t>
  </si>
  <si>
    <t>Divisor de Papelao  Tipo L v1.0</t>
  </si>
  <si>
    <t>15G040102301</t>
  </si>
  <si>
    <t>Saco anti-estatico UATX W30xL34 CM V2.0</t>
  </si>
  <si>
    <t>Registrado</t>
  </si>
  <si>
    <t>Quantidade</t>
  </si>
  <si>
    <t>Montante em MI</t>
  </si>
  <si>
    <t>Material</t>
  </si>
  <si>
    <t>Texto breve material</t>
  </si>
  <si>
    <t>LocalDesc.</t>
  </si>
  <si>
    <t>Dep.</t>
  </si>
  <si>
    <t>TMv</t>
  </si>
  <si>
    <t>Doc.material</t>
  </si>
  <si>
    <t>Texto cabeçalho documento</t>
  </si>
  <si>
    <t>Referência</t>
  </si>
  <si>
    <t>Ordem</t>
  </si>
  <si>
    <t>Pedido</t>
  </si>
  <si>
    <t>Fornecedor</t>
  </si>
  <si>
    <t>NtAcompMer</t>
  </si>
  <si>
    <t>Cen.</t>
  </si>
  <si>
    <t>Row Labels</t>
  </si>
  <si>
    <t>Grand Total</t>
  </si>
  <si>
    <t>Sum of Quantidade</t>
  </si>
  <si>
    <t>Diferença</t>
  </si>
  <si>
    <t>Sistema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</si>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</sst>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ill>
        <patternFill patternType="solid">
          <fgColor rgb="FFFFFF00"/>
          <bgColor rgb="FF00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XCONN%20INV+PKL_112122081000069_11220153238_0061191I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t_CKD_Invoice_Excel"/>
      <sheetName val="rpt_CKD_Packing_Excel"/>
      <sheetName val="Sheet1"/>
      <sheetName val="Sheet2"/>
      <sheetName val="Sheet3"/>
      <sheetName val="INVOICE"/>
      <sheetName val="BOM"/>
      <sheetName val="BOM RONILSON"/>
      <sheetName val="TEM INV E NÃO CONSTA NA BOM"/>
      <sheetName val="MATERIAL ANALISYS"/>
      <sheetName val="SISF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 t="str">
            <v>Sum of QTY</v>
          </cell>
        </row>
        <row r="2">
          <cell r="G2" t="str">
            <v>Harmonic code</v>
          </cell>
          <cell r="H2" t="str">
            <v>Total</v>
          </cell>
        </row>
        <row r="3">
          <cell r="G3" t="str">
            <v>02002-00510100</v>
          </cell>
          <cell r="H3">
            <v>5000</v>
          </cell>
        </row>
        <row r="4">
          <cell r="G4" t="str">
            <v>02043-00091100</v>
          </cell>
          <cell r="H4">
            <v>5000</v>
          </cell>
        </row>
        <row r="5">
          <cell r="G5" t="str">
            <v>05006-00031700</v>
          </cell>
          <cell r="H5">
            <v>5000</v>
          </cell>
        </row>
        <row r="6">
          <cell r="G6" t="str">
            <v>06007-00080000</v>
          </cell>
          <cell r="H6">
            <v>5000</v>
          </cell>
        </row>
        <row r="7">
          <cell r="G7" t="str">
            <v>06007-00210000</v>
          </cell>
          <cell r="H7">
            <v>5000</v>
          </cell>
        </row>
        <row r="8">
          <cell r="G8" t="str">
            <v>06007-00820200</v>
          </cell>
          <cell r="H8">
            <v>2150</v>
          </cell>
        </row>
        <row r="9">
          <cell r="G9" t="str">
            <v>06007-00980100</v>
          </cell>
          <cell r="H9">
            <v>10000</v>
          </cell>
        </row>
        <row r="10">
          <cell r="G10" t="str">
            <v>06007-01250000</v>
          </cell>
          <cell r="H10">
            <v>10000</v>
          </cell>
        </row>
        <row r="11">
          <cell r="G11" t="str">
            <v>06007-01970000</v>
          </cell>
          <cell r="H11">
            <v>2850</v>
          </cell>
        </row>
        <row r="12">
          <cell r="G12" t="str">
            <v>06015-00670000</v>
          </cell>
          <cell r="H12">
            <v>5000</v>
          </cell>
        </row>
        <row r="13">
          <cell r="G13" t="str">
            <v>06018-01290000</v>
          </cell>
          <cell r="H13">
            <v>5000</v>
          </cell>
        </row>
        <row r="14">
          <cell r="G14" t="str">
            <v>06053-00270200</v>
          </cell>
          <cell r="H14">
            <v>30000</v>
          </cell>
        </row>
        <row r="15">
          <cell r="G15" t="str">
            <v>06053-00900000</v>
          </cell>
          <cell r="H15">
            <v>5000</v>
          </cell>
        </row>
        <row r="16">
          <cell r="G16" t="str">
            <v>06094-00060000</v>
          </cell>
          <cell r="H16">
            <v>5000</v>
          </cell>
        </row>
        <row r="17">
          <cell r="G17" t="str">
            <v>06095-00530700</v>
          </cell>
          <cell r="H17">
            <v>5000</v>
          </cell>
        </row>
        <row r="18">
          <cell r="G18" t="str">
            <v>06095-00810200</v>
          </cell>
          <cell r="H18">
            <v>10000</v>
          </cell>
        </row>
        <row r="19">
          <cell r="G19" t="str">
            <v>06103-00720100</v>
          </cell>
          <cell r="H19">
            <v>4000</v>
          </cell>
        </row>
        <row r="20">
          <cell r="G20" t="str">
            <v>06103-00720300</v>
          </cell>
          <cell r="H20">
            <v>1000</v>
          </cell>
        </row>
        <row r="21">
          <cell r="G21" t="str">
            <v>06106-00330400</v>
          </cell>
          <cell r="H21">
            <v>5000</v>
          </cell>
        </row>
        <row r="22">
          <cell r="G22" t="str">
            <v>06113-00210100</v>
          </cell>
          <cell r="H22">
            <v>5000</v>
          </cell>
        </row>
        <row r="23">
          <cell r="G23" t="str">
            <v>06116-00380400</v>
          </cell>
          <cell r="H23">
            <v>5000</v>
          </cell>
        </row>
        <row r="24">
          <cell r="G24" t="str">
            <v>06G004258020</v>
          </cell>
          <cell r="H24">
            <v>15000</v>
          </cell>
        </row>
        <row r="25">
          <cell r="G25" t="str">
            <v>06G008832010</v>
          </cell>
          <cell r="H25">
            <v>5000</v>
          </cell>
        </row>
        <row r="26">
          <cell r="G26" t="str">
            <v>06G010205010</v>
          </cell>
          <cell r="H26">
            <v>5000</v>
          </cell>
        </row>
        <row r="27">
          <cell r="G27" t="str">
            <v>07003-00030800</v>
          </cell>
          <cell r="H27">
            <v>105000</v>
          </cell>
        </row>
        <row r="28">
          <cell r="G28" t="str">
            <v>07005-01510000</v>
          </cell>
          <cell r="H28">
            <v>15000</v>
          </cell>
        </row>
        <row r="29">
          <cell r="G29" t="str">
            <v>07005-01550000</v>
          </cell>
          <cell r="H29">
            <v>5000</v>
          </cell>
        </row>
        <row r="30">
          <cell r="G30" t="str">
            <v>07005-A0570000</v>
          </cell>
          <cell r="H30">
            <v>10000</v>
          </cell>
        </row>
        <row r="31">
          <cell r="G31" t="str">
            <v>07005-A0960000</v>
          </cell>
          <cell r="H31">
            <v>65000</v>
          </cell>
        </row>
        <row r="32">
          <cell r="G32" t="str">
            <v>07005-A0970000</v>
          </cell>
          <cell r="H32">
            <v>80000</v>
          </cell>
        </row>
        <row r="33">
          <cell r="G33" t="str">
            <v>07009-00020000</v>
          </cell>
          <cell r="H33">
            <v>2157</v>
          </cell>
        </row>
        <row r="34">
          <cell r="G34" t="str">
            <v>07009-00024100</v>
          </cell>
          <cell r="H34">
            <v>5000</v>
          </cell>
        </row>
        <row r="35">
          <cell r="G35" t="str">
            <v>07009-00024400</v>
          </cell>
          <cell r="H35">
            <v>2843</v>
          </cell>
        </row>
        <row r="36">
          <cell r="G36" t="str">
            <v>07009-00094800</v>
          </cell>
          <cell r="H36">
            <v>843</v>
          </cell>
        </row>
        <row r="37">
          <cell r="G37" t="str">
            <v>07009-00096300</v>
          </cell>
          <cell r="H37">
            <v>4157</v>
          </cell>
        </row>
        <row r="38">
          <cell r="G38" t="str">
            <v>07013-00030200</v>
          </cell>
          <cell r="H38">
            <v>5000</v>
          </cell>
        </row>
        <row r="39">
          <cell r="G39" t="str">
            <v>07013-00200000</v>
          </cell>
          <cell r="H39">
            <v>15000</v>
          </cell>
        </row>
        <row r="40">
          <cell r="G40" t="str">
            <v>07013-00240000</v>
          </cell>
          <cell r="H40">
            <v>30000</v>
          </cell>
        </row>
        <row r="41">
          <cell r="G41" t="str">
            <v>07014-00091600</v>
          </cell>
          <cell r="H41">
            <v>30000</v>
          </cell>
        </row>
        <row r="42">
          <cell r="G42" t="str">
            <v>07024-00200200</v>
          </cell>
          <cell r="H42">
            <v>55000</v>
          </cell>
        </row>
        <row r="43">
          <cell r="G43" t="str">
            <v>07024-01210000</v>
          </cell>
          <cell r="H43">
            <v>5000</v>
          </cell>
        </row>
        <row r="44">
          <cell r="G44" t="str">
            <v>07024-02060000</v>
          </cell>
          <cell r="H44">
            <v>45000</v>
          </cell>
        </row>
        <row r="45">
          <cell r="G45" t="str">
            <v>07G001112030</v>
          </cell>
          <cell r="H45">
            <v>10000</v>
          </cell>
        </row>
        <row r="46">
          <cell r="G46" t="str">
            <v>07G004049020</v>
          </cell>
          <cell r="H46">
            <v>5000</v>
          </cell>
        </row>
        <row r="47">
          <cell r="G47" t="str">
            <v>07G004051640</v>
          </cell>
          <cell r="H47">
            <v>40000</v>
          </cell>
        </row>
        <row r="48">
          <cell r="G48" t="str">
            <v>07G004068410</v>
          </cell>
          <cell r="H48">
            <v>40000</v>
          </cell>
        </row>
        <row r="49">
          <cell r="G49" t="str">
            <v>07G005000B20</v>
          </cell>
          <cell r="H49">
            <v>85000</v>
          </cell>
        </row>
        <row r="50">
          <cell r="G50" t="str">
            <v>07G005668210</v>
          </cell>
          <cell r="H50">
            <v>25000</v>
          </cell>
        </row>
        <row r="51">
          <cell r="G51" t="str">
            <v>07G005788010</v>
          </cell>
          <cell r="H51">
            <v>5000</v>
          </cell>
        </row>
        <row r="52">
          <cell r="G52" t="str">
            <v>07G005B93010</v>
          </cell>
          <cell r="H52">
            <v>10000</v>
          </cell>
        </row>
        <row r="53">
          <cell r="G53" t="str">
            <v>07G01030327K</v>
          </cell>
          <cell r="H53">
            <v>10000</v>
          </cell>
        </row>
        <row r="54">
          <cell r="G54" t="str">
            <v>07G016402032</v>
          </cell>
          <cell r="H54">
            <v>5000</v>
          </cell>
        </row>
        <row r="55">
          <cell r="G55" t="str">
            <v>08001-15721100</v>
          </cell>
          <cell r="H55">
            <v>3500</v>
          </cell>
        </row>
        <row r="56">
          <cell r="G56" t="str">
            <v>08001-15721200</v>
          </cell>
          <cell r="H56">
            <v>1500</v>
          </cell>
        </row>
        <row r="57">
          <cell r="G57" t="str">
            <v>09011-00011300</v>
          </cell>
          <cell r="H57">
            <v>30400</v>
          </cell>
        </row>
        <row r="58">
          <cell r="G58" t="str">
            <v>09011-00060800</v>
          </cell>
          <cell r="H58">
            <v>6400</v>
          </cell>
        </row>
        <row r="59">
          <cell r="G59" t="str">
            <v>09011-00070800</v>
          </cell>
          <cell r="H59">
            <v>5600</v>
          </cell>
        </row>
        <row r="60">
          <cell r="G60" t="str">
            <v>09012-00540100</v>
          </cell>
          <cell r="H60">
            <v>20000</v>
          </cell>
        </row>
        <row r="61">
          <cell r="G61" t="str">
            <v>09016-00253300</v>
          </cell>
          <cell r="H61">
            <v>5000</v>
          </cell>
        </row>
        <row r="62">
          <cell r="G62" t="str">
            <v>09016-00350100</v>
          </cell>
          <cell r="H62">
            <v>5600</v>
          </cell>
        </row>
        <row r="63">
          <cell r="G63" t="str">
            <v>09016-00475500</v>
          </cell>
          <cell r="H63">
            <v>5000</v>
          </cell>
        </row>
        <row r="64">
          <cell r="G64" t="str">
            <v>09G01X103000</v>
          </cell>
          <cell r="H64">
            <v>6000</v>
          </cell>
        </row>
        <row r="65">
          <cell r="G65" t="str">
            <v>10005-00051000</v>
          </cell>
          <cell r="H65">
            <v>55000</v>
          </cell>
        </row>
        <row r="66">
          <cell r="G66" t="str">
            <v>10005-00281000</v>
          </cell>
          <cell r="H66">
            <v>10000</v>
          </cell>
        </row>
        <row r="67">
          <cell r="G67" t="str">
            <v>10005-00321000</v>
          </cell>
          <cell r="H67">
            <v>30000</v>
          </cell>
        </row>
        <row r="68">
          <cell r="G68" t="str">
            <v>10005-00461000</v>
          </cell>
          <cell r="H68">
            <v>5000</v>
          </cell>
        </row>
        <row r="69">
          <cell r="G69" t="str">
            <v>10005-00481000</v>
          </cell>
          <cell r="H69">
            <v>10000</v>
          </cell>
        </row>
        <row r="70">
          <cell r="G70" t="str">
            <v>10005-00491000</v>
          </cell>
          <cell r="H70">
            <v>10000</v>
          </cell>
        </row>
        <row r="71">
          <cell r="G71" t="str">
            <v>10005-00581000</v>
          </cell>
          <cell r="H71">
            <v>25000</v>
          </cell>
        </row>
        <row r="72">
          <cell r="G72" t="str">
            <v>10005-00651000</v>
          </cell>
          <cell r="H72">
            <v>10000</v>
          </cell>
        </row>
        <row r="73">
          <cell r="G73" t="str">
            <v>10005-00691000</v>
          </cell>
          <cell r="H73">
            <v>5000</v>
          </cell>
        </row>
        <row r="74">
          <cell r="G74" t="str">
            <v>10005-00711000</v>
          </cell>
          <cell r="H74">
            <v>5000</v>
          </cell>
        </row>
        <row r="75">
          <cell r="G75" t="str">
            <v>10005-01621000</v>
          </cell>
          <cell r="H75">
            <v>10000</v>
          </cell>
        </row>
        <row r="76">
          <cell r="G76" t="str">
            <v>10005-01631000</v>
          </cell>
          <cell r="H76">
            <v>10000</v>
          </cell>
        </row>
        <row r="77">
          <cell r="G77" t="str">
            <v>10302-00152000</v>
          </cell>
          <cell r="H77">
            <v>5000</v>
          </cell>
        </row>
        <row r="78">
          <cell r="G78" t="str">
            <v>10302-00452000</v>
          </cell>
          <cell r="H78">
            <v>10000</v>
          </cell>
        </row>
        <row r="79">
          <cell r="G79" t="str">
            <v>10302-00492000</v>
          </cell>
          <cell r="H79">
            <v>5000</v>
          </cell>
        </row>
        <row r="80">
          <cell r="G80" t="str">
            <v>10G094111040</v>
          </cell>
          <cell r="H80">
            <v>10000</v>
          </cell>
        </row>
        <row r="81">
          <cell r="G81" t="str">
            <v>10G094121033</v>
          </cell>
          <cell r="H81">
            <v>20000</v>
          </cell>
        </row>
        <row r="82">
          <cell r="G82" t="str">
            <v>10G212000004020</v>
          </cell>
          <cell r="H82">
            <v>330000</v>
          </cell>
        </row>
        <row r="83">
          <cell r="G83" t="str">
            <v>10G212100014010</v>
          </cell>
          <cell r="H83">
            <v>40000</v>
          </cell>
        </row>
        <row r="84">
          <cell r="G84" t="str">
            <v>10G212100114020</v>
          </cell>
          <cell r="H84">
            <v>340000</v>
          </cell>
        </row>
        <row r="85">
          <cell r="G85" t="str">
            <v>10G212100214020</v>
          </cell>
          <cell r="H85">
            <v>200000</v>
          </cell>
        </row>
        <row r="86">
          <cell r="G86" t="str">
            <v>10G212100314020</v>
          </cell>
          <cell r="H86">
            <v>70000</v>
          </cell>
        </row>
        <row r="87">
          <cell r="G87" t="str">
            <v>10G212105004010</v>
          </cell>
          <cell r="H87">
            <v>10000</v>
          </cell>
        </row>
        <row r="88">
          <cell r="G88" t="str">
            <v>10G21210R014010</v>
          </cell>
          <cell r="H88">
            <v>10000</v>
          </cell>
        </row>
        <row r="89">
          <cell r="G89" t="str">
            <v>10G212110114020</v>
          </cell>
          <cell r="H89">
            <v>10000</v>
          </cell>
        </row>
        <row r="90">
          <cell r="G90" t="str">
            <v>10G212121214020</v>
          </cell>
          <cell r="H90">
            <v>10000</v>
          </cell>
        </row>
        <row r="91">
          <cell r="G91" t="str">
            <v>10G212124214020</v>
          </cell>
          <cell r="H91">
            <v>10000</v>
          </cell>
        </row>
        <row r="92">
          <cell r="G92" t="str">
            <v>10G212127114050</v>
          </cell>
          <cell r="H92">
            <v>10000</v>
          </cell>
        </row>
        <row r="93">
          <cell r="G93" t="str">
            <v>10G212127314010</v>
          </cell>
          <cell r="H93">
            <v>10000</v>
          </cell>
        </row>
        <row r="94">
          <cell r="G94" t="str">
            <v>10G212137214020</v>
          </cell>
          <cell r="H94">
            <v>10000</v>
          </cell>
        </row>
        <row r="95">
          <cell r="G95" t="str">
            <v>10G212150214010</v>
          </cell>
          <cell r="H95">
            <v>20000</v>
          </cell>
        </row>
        <row r="96">
          <cell r="G96" t="str">
            <v>10G21215R014010</v>
          </cell>
          <cell r="H96">
            <v>40000</v>
          </cell>
        </row>
        <row r="97">
          <cell r="G97" t="str">
            <v>10G21215R014050</v>
          </cell>
          <cell r="H97">
            <v>10000</v>
          </cell>
        </row>
        <row r="98">
          <cell r="G98" t="str">
            <v>10G212174114050</v>
          </cell>
          <cell r="H98">
            <v>10000</v>
          </cell>
        </row>
        <row r="99">
          <cell r="G99" t="str">
            <v>10G212180214050</v>
          </cell>
          <cell r="H99">
            <v>10000</v>
          </cell>
        </row>
        <row r="100">
          <cell r="G100" t="str">
            <v>10G212196014010</v>
          </cell>
          <cell r="H100">
            <v>10000</v>
          </cell>
        </row>
        <row r="101">
          <cell r="G101" t="str">
            <v>10G212200014020</v>
          </cell>
          <cell r="H101">
            <v>10000</v>
          </cell>
        </row>
        <row r="102">
          <cell r="G102" t="str">
            <v>10G212200214020</v>
          </cell>
          <cell r="H102">
            <v>10000</v>
          </cell>
        </row>
        <row r="103">
          <cell r="G103" t="str">
            <v>10G212200314010</v>
          </cell>
          <cell r="H103">
            <v>30000</v>
          </cell>
        </row>
        <row r="104">
          <cell r="G104" t="str">
            <v>10G212200314050</v>
          </cell>
          <cell r="H104">
            <v>30000</v>
          </cell>
        </row>
        <row r="105">
          <cell r="G105" t="str">
            <v>10G212200414050</v>
          </cell>
          <cell r="H105">
            <v>10000</v>
          </cell>
        </row>
        <row r="106">
          <cell r="G106" t="str">
            <v>10G212210214010</v>
          </cell>
          <cell r="H106">
            <v>10000</v>
          </cell>
        </row>
        <row r="107">
          <cell r="G107" t="str">
            <v>10G212215114020</v>
          </cell>
          <cell r="H107">
            <v>10000</v>
          </cell>
        </row>
        <row r="108">
          <cell r="G108" t="str">
            <v>10G212215214020</v>
          </cell>
          <cell r="H108">
            <v>10000</v>
          </cell>
        </row>
        <row r="109">
          <cell r="G109" t="str">
            <v>10G212220114020</v>
          </cell>
          <cell r="H109">
            <v>10000</v>
          </cell>
        </row>
        <row r="110">
          <cell r="G110" t="str">
            <v>10G212220214010</v>
          </cell>
          <cell r="H110">
            <v>20000</v>
          </cell>
        </row>
        <row r="111">
          <cell r="G111" t="str">
            <v>10G212220314010</v>
          </cell>
          <cell r="H111">
            <v>10000</v>
          </cell>
        </row>
        <row r="112">
          <cell r="G112" t="str">
            <v>10G212221214050</v>
          </cell>
          <cell r="H112">
            <v>10000</v>
          </cell>
        </row>
        <row r="113">
          <cell r="G113" t="str">
            <v>10G21222R014020</v>
          </cell>
          <cell r="H113">
            <v>20000</v>
          </cell>
        </row>
        <row r="114">
          <cell r="G114" t="str">
            <v>10G21222R014050</v>
          </cell>
          <cell r="H114">
            <v>50000</v>
          </cell>
        </row>
        <row r="115">
          <cell r="G115" t="str">
            <v>10G212232114020</v>
          </cell>
          <cell r="H115">
            <v>10000</v>
          </cell>
        </row>
        <row r="116">
          <cell r="G116" t="str">
            <v>10G212249014020</v>
          </cell>
          <cell r="H116">
            <v>10000</v>
          </cell>
        </row>
        <row r="117">
          <cell r="G117" t="str">
            <v>10G212249114010</v>
          </cell>
          <cell r="H117">
            <v>10000</v>
          </cell>
        </row>
        <row r="118">
          <cell r="G118" t="str">
            <v>10G212255014010</v>
          </cell>
          <cell r="H118">
            <v>10000</v>
          </cell>
        </row>
        <row r="119">
          <cell r="G119" t="str">
            <v>10G212270114010</v>
          </cell>
          <cell r="H119">
            <v>50000</v>
          </cell>
        </row>
        <row r="120">
          <cell r="G120" t="str">
            <v>10G212270114020</v>
          </cell>
          <cell r="H120">
            <v>10000</v>
          </cell>
        </row>
        <row r="121">
          <cell r="G121" t="str">
            <v>10G212270214010</v>
          </cell>
          <cell r="H121">
            <v>10000</v>
          </cell>
        </row>
        <row r="122">
          <cell r="G122" t="str">
            <v>10G212300014010</v>
          </cell>
          <cell r="H122">
            <v>20000</v>
          </cell>
        </row>
        <row r="123">
          <cell r="G123" t="str">
            <v>10G212300014020</v>
          </cell>
          <cell r="H123">
            <v>20000</v>
          </cell>
        </row>
        <row r="124">
          <cell r="G124" t="str">
            <v>10G212300214020</v>
          </cell>
          <cell r="H124">
            <v>10000</v>
          </cell>
        </row>
        <row r="125">
          <cell r="G125" t="str">
            <v>10G212316114020</v>
          </cell>
          <cell r="H125">
            <v>10000</v>
          </cell>
        </row>
        <row r="126">
          <cell r="G126" t="str">
            <v>10G212316214020</v>
          </cell>
          <cell r="H126">
            <v>10000</v>
          </cell>
        </row>
        <row r="127">
          <cell r="G127" t="str">
            <v>10G212324214050</v>
          </cell>
          <cell r="H127">
            <v>10000</v>
          </cell>
        </row>
        <row r="128">
          <cell r="G128" t="str">
            <v>10G212330314010</v>
          </cell>
          <cell r="H128">
            <v>10000</v>
          </cell>
        </row>
        <row r="129">
          <cell r="G129" t="str">
            <v>10G21233R014020</v>
          </cell>
          <cell r="H129">
            <v>50000</v>
          </cell>
        </row>
        <row r="130">
          <cell r="G130" t="str">
            <v>10G212360114020</v>
          </cell>
          <cell r="H130">
            <v>10000</v>
          </cell>
        </row>
        <row r="131">
          <cell r="G131" t="str">
            <v>10G212360214020</v>
          </cell>
          <cell r="H131">
            <v>10000</v>
          </cell>
        </row>
        <row r="132">
          <cell r="G132" t="str">
            <v>10G212390014010</v>
          </cell>
          <cell r="H132">
            <v>10000</v>
          </cell>
        </row>
        <row r="133">
          <cell r="G133" t="str">
            <v>10G21239R014020</v>
          </cell>
          <cell r="H133">
            <v>10000</v>
          </cell>
        </row>
        <row r="134">
          <cell r="G134" t="str">
            <v>10G212470114020</v>
          </cell>
          <cell r="H134">
            <v>80000</v>
          </cell>
        </row>
        <row r="135">
          <cell r="G135" t="str">
            <v>10G212499014010</v>
          </cell>
          <cell r="H135">
            <v>60000</v>
          </cell>
        </row>
        <row r="136">
          <cell r="G136" t="str">
            <v>10G212499014020</v>
          </cell>
          <cell r="H136">
            <v>30000</v>
          </cell>
        </row>
        <row r="137">
          <cell r="G137" t="str">
            <v>10G212499014050</v>
          </cell>
          <cell r="H137">
            <v>10000</v>
          </cell>
        </row>
        <row r="138">
          <cell r="G138" t="str">
            <v>10G212499214010</v>
          </cell>
          <cell r="H138">
            <v>10000</v>
          </cell>
        </row>
        <row r="139">
          <cell r="G139" t="str">
            <v>10G21249R914010</v>
          </cell>
          <cell r="H139">
            <v>20000</v>
          </cell>
        </row>
        <row r="140">
          <cell r="G140" t="str">
            <v>10G2125R1014010</v>
          </cell>
          <cell r="H140">
            <v>10000</v>
          </cell>
        </row>
        <row r="141">
          <cell r="G141" t="str">
            <v>10G2125R1014020</v>
          </cell>
          <cell r="H141">
            <v>10000</v>
          </cell>
        </row>
        <row r="142">
          <cell r="G142" t="str">
            <v>10G212680014020</v>
          </cell>
          <cell r="H142">
            <v>40000</v>
          </cell>
        </row>
        <row r="143">
          <cell r="G143" t="str">
            <v>10G212680114010</v>
          </cell>
          <cell r="H143">
            <v>10000</v>
          </cell>
        </row>
        <row r="144">
          <cell r="G144" t="str">
            <v>10G212680114020</v>
          </cell>
          <cell r="H144">
            <v>20000</v>
          </cell>
        </row>
        <row r="145">
          <cell r="G145" t="str">
            <v>10G212680214020</v>
          </cell>
          <cell r="H145">
            <v>10000</v>
          </cell>
        </row>
        <row r="146">
          <cell r="G146" t="str">
            <v>10G212750114050</v>
          </cell>
          <cell r="H146">
            <v>10000</v>
          </cell>
        </row>
        <row r="147">
          <cell r="G147" t="str">
            <v>10G21275R014020</v>
          </cell>
          <cell r="H147">
            <v>20000</v>
          </cell>
        </row>
        <row r="148">
          <cell r="G148" t="str">
            <v>10G212820114020</v>
          </cell>
          <cell r="H148">
            <v>10000</v>
          </cell>
        </row>
        <row r="149">
          <cell r="G149" t="str">
            <v>10G212820114050</v>
          </cell>
          <cell r="H149">
            <v>250000</v>
          </cell>
        </row>
        <row r="150">
          <cell r="G150" t="str">
            <v>10G212866114010</v>
          </cell>
          <cell r="H150">
            <v>10000</v>
          </cell>
        </row>
        <row r="151">
          <cell r="G151" t="str">
            <v>10G212909114010</v>
          </cell>
          <cell r="H151">
            <v>10000</v>
          </cell>
        </row>
        <row r="152">
          <cell r="G152" t="str">
            <v>10G212953014050</v>
          </cell>
          <cell r="H152">
            <v>10000</v>
          </cell>
        </row>
        <row r="153">
          <cell r="G153" t="str">
            <v>10G212976014020</v>
          </cell>
          <cell r="H153">
            <v>10000</v>
          </cell>
        </row>
        <row r="154">
          <cell r="G154" t="str">
            <v>10G213000003020</v>
          </cell>
          <cell r="H154">
            <v>35000</v>
          </cell>
        </row>
        <row r="155">
          <cell r="G155" t="str">
            <v>10G213000003050</v>
          </cell>
          <cell r="H155">
            <v>5000</v>
          </cell>
        </row>
        <row r="156">
          <cell r="G156" t="str">
            <v>10G213100003020</v>
          </cell>
          <cell r="H156">
            <v>15000</v>
          </cell>
        </row>
        <row r="157">
          <cell r="G157" t="str">
            <v>10G213100013050</v>
          </cell>
          <cell r="H157">
            <v>5000</v>
          </cell>
        </row>
        <row r="158">
          <cell r="G158" t="str">
            <v>10G213100313020</v>
          </cell>
          <cell r="H158">
            <v>5000</v>
          </cell>
        </row>
        <row r="159">
          <cell r="G159" t="str">
            <v>10G213150213010</v>
          </cell>
          <cell r="H159">
            <v>5000</v>
          </cell>
        </row>
        <row r="160">
          <cell r="G160" t="str">
            <v>10G213180113020</v>
          </cell>
          <cell r="H160">
            <v>10000</v>
          </cell>
        </row>
        <row r="161">
          <cell r="G161" t="str">
            <v>10G2131R0013050</v>
          </cell>
          <cell r="H161">
            <v>40000</v>
          </cell>
        </row>
        <row r="162">
          <cell r="G162" t="str">
            <v>10G213200213010</v>
          </cell>
          <cell r="H162">
            <v>5000</v>
          </cell>
        </row>
        <row r="163">
          <cell r="G163" t="str">
            <v>10G213200413050</v>
          </cell>
          <cell r="H163">
            <v>5000</v>
          </cell>
        </row>
        <row r="164">
          <cell r="G164" t="str">
            <v>10G213206003020</v>
          </cell>
          <cell r="H164">
            <v>5000</v>
          </cell>
        </row>
        <row r="165">
          <cell r="G165" t="str">
            <v>10G213270113020</v>
          </cell>
          <cell r="H165">
            <v>10000</v>
          </cell>
        </row>
        <row r="166">
          <cell r="G166" t="str">
            <v>10G213270113050</v>
          </cell>
          <cell r="H166">
            <v>15000</v>
          </cell>
        </row>
        <row r="167">
          <cell r="G167" t="str">
            <v>10G2132R2003020</v>
          </cell>
          <cell r="H167">
            <v>40000</v>
          </cell>
        </row>
        <row r="168">
          <cell r="G168" t="str">
            <v>10G213300013020</v>
          </cell>
          <cell r="H168">
            <v>20000</v>
          </cell>
        </row>
        <row r="169">
          <cell r="G169" t="str">
            <v>10G21333R013020</v>
          </cell>
          <cell r="H169">
            <v>10000</v>
          </cell>
        </row>
        <row r="170">
          <cell r="G170" t="str">
            <v>10G213402213020</v>
          </cell>
          <cell r="H170">
            <v>20000</v>
          </cell>
        </row>
        <row r="171">
          <cell r="G171" t="str">
            <v>10G213412113050</v>
          </cell>
          <cell r="H171">
            <v>20000</v>
          </cell>
        </row>
        <row r="172">
          <cell r="G172" t="str">
            <v>10G213470113050</v>
          </cell>
          <cell r="H172">
            <v>15000</v>
          </cell>
        </row>
        <row r="173">
          <cell r="G173" t="str">
            <v>10G213549113050</v>
          </cell>
          <cell r="H173">
            <v>10000</v>
          </cell>
        </row>
        <row r="174">
          <cell r="G174" t="str">
            <v>10G213750113050</v>
          </cell>
          <cell r="H174">
            <v>5000</v>
          </cell>
        </row>
        <row r="175">
          <cell r="G175" t="str">
            <v>10G21375R013020</v>
          </cell>
          <cell r="H175">
            <v>50000</v>
          </cell>
        </row>
        <row r="176">
          <cell r="G176" t="str">
            <v>10G213820113010</v>
          </cell>
          <cell r="H176">
            <v>5000</v>
          </cell>
        </row>
        <row r="177">
          <cell r="G177" t="str">
            <v>10G213820113050</v>
          </cell>
          <cell r="H177">
            <v>5000</v>
          </cell>
        </row>
        <row r="178">
          <cell r="G178" t="str">
            <v>10G215000002020</v>
          </cell>
          <cell r="H178">
            <v>5000</v>
          </cell>
        </row>
        <row r="179">
          <cell r="G179" t="str">
            <v>10G2152R2002020</v>
          </cell>
          <cell r="H179">
            <v>40000</v>
          </cell>
        </row>
        <row r="180">
          <cell r="G180" t="str">
            <v>10G215510002050</v>
          </cell>
          <cell r="H180">
            <v>5000</v>
          </cell>
        </row>
        <row r="181">
          <cell r="G181" t="str">
            <v>10G2161R0001020</v>
          </cell>
          <cell r="H181">
            <v>40000</v>
          </cell>
        </row>
        <row r="182">
          <cell r="G182" t="str">
            <v>10G253102004050</v>
          </cell>
          <cell r="H182">
            <v>5000</v>
          </cell>
        </row>
        <row r="183">
          <cell r="G183" t="str">
            <v>10G253272004050</v>
          </cell>
          <cell r="H183">
            <v>10000</v>
          </cell>
        </row>
        <row r="184">
          <cell r="G184" t="str">
            <v>10G253301004010</v>
          </cell>
          <cell r="H184">
            <v>5000</v>
          </cell>
        </row>
        <row r="185">
          <cell r="G185" t="str">
            <v>10G253330004050</v>
          </cell>
          <cell r="H185">
            <v>5000</v>
          </cell>
        </row>
        <row r="186">
          <cell r="G186" t="str">
            <v>11011-00024100</v>
          </cell>
          <cell r="H186">
            <v>10000</v>
          </cell>
        </row>
        <row r="187">
          <cell r="G187" t="str">
            <v>11011-00064100</v>
          </cell>
          <cell r="H187">
            <v>10000</v>
          </cell>
        </row>
        <row r="188">
          <cell r="G188" t="str">
            <v>11031-00016A00</v>
          </cell>
          <cell r="H188">
            <v>10000</v>
          </cell>
        </row>
        <row r="189">
          <cell r="G189" t="str">
            <v>11031-00026100</v>
          </cell>
          <cell r="H189">
            <v>36000</v>
          </cell>
        </row>
        <row r="190">
          <cell r="G190" t="str">
            <v>11031-00046600</v>
          </cell>
          <cell r="H190">
            <v>16000</v>
          </cell>
        </row>
        <row r="191">
          <cell r="G191" t="str">
            <v>11031-00056400</v>
          </cell>
          <cell r="H191">
            <v>56000</v>
          </cell>
        </row>
        <row r="192">
          <cell r="G192" t="str">
            <v>11031-00066800</v>
          </cell>
          <cell r="H192">
            <v>20000</v>
          </cell>
        </row>
        <row r="193">
          <cell r="G193" t="str">
            <v>11202-0027Q000</v>
          </cell>
          <cell r="H193">
            <v>180000</v>
          </cell>
        </row>
        <row r="194">
          <cell r="G194" t="str">
            <v>11202-0051Q000</v>
          </cell>
          <cell r="H194">
            <v>15000</v>
          </cell>
        </row>
        <row r="195">
          <cell r="G195" t="str">
            <v>11202-0144Q000</v>
          </cell>
          <cell r="H195">
            <v>15000</v>
          </cell>
        </row>
        <row r="196">
          <cell r="G196" t="str">
            <v>11202-0278Q000</v>
          </cell>
          <cell r="H196">
            <v>30000</v>
          </cell>
        </row>
        <row r="197">
          <cell r="G197" t="str">
            <v>11202-0292Q000</v>
          </cell>
          <cell r="H197">
            <v>15000</v>
          </cell>
        </row>
        <row r="198">
          <cell r="G198" t="str">
            <v>11203-0039Q000</v>
          </cell>
          <cell r="H198">
            <v>10000</v>
          </cell>
        </row>
        <row r="199">
          <cell r="G199" t="str">
            <v>11203-0041Q000</v>
          </cell>
          <cell r="H199">
            <v>10000</v>
          </cell>
        </row>
        <row r="200">
          <cell r="G200" t="str">
            <v>11203-0042Q000</v>
          </cell>
          <cell r="H200">
            <v>80000</v>
          </cell>
        </row>
        <row r="201">
          <cell r="G201" t="str">
            <v>11203-0211Q000</v>
          </cell>
          <cell r="H201">
            <v>520000</v>
          </cell>
        </row>
        <row r="202">
          <cell r="G202" t="str">
            <v>11203-0233Q000</v>
          </cell>
          <cell r="H202">
            <v>10000</v>
          </cell>
        </row>
        <row r="203">
          <cell r="G203" t="str">
            <v>11204-0055K000</v>
          </cell>
          <cell r="H203">
            <v>8000</v>
          </cell>
        </row>
        <row r="204">
          <cell r="G204" t="str">
            <v>11206-0010F000</v>
          </cell>
          <cell r="H204">
            <v>51000</v>
          </cell>
        </row>
        <row r="205">
          <cell r="G205" t="str">
            <v>11G232010004390</v>
          </cell>
          <cell r="H205">
            <v>50000</v>
          </cell>
        </row>
        <row r="206">
          <cell r="G206" t="str">
            <v>11G232010104390</v>
          </cell>
          <cell r="H206">
            <v>10000</v>
          </cell>
        </row>
        <row r="207">
          <cell r="G207" t="str">
            <v>11G232012104070</v>
          </cell>
          <cell r="H207">
            <v>10000</v>
          </cell>
        </row>
        <row r="208">
          <cell r="G208" t="str">
            <v>11G232015104390</v>
          </cell>
          <cell r="H208">
            <v>10000</v>
          </cell>
        </row>
        <row r="209">
          <cell r="G209" t="str">
            <v>11G232022004390</v>
          </cell>
          <cell r="H209">
            <v>10000</v>
          </cell>
        </row>
        <row r="210">
          <cell r="G210" t="str">
            <v>11G232022104390</v>
          </cell>
          <cell r="H210">
            <v>10000</v>
          </cell>
        </row>
        <row r="211">
          <cell r="G211" t="str">
            <v>11G232027004390</v>
          </cell>
          <cell r="H211">
            <v>10000</v>
          </cell>
        </row>
        <row r="212">
          <cell r="G212" t="str">
            <v>11G232030004390</v>
          </cell>
          <cell r="H212">
            <v>10000</v>
          </cell>
        </row>
        <row r="213">
          <cell r="G213" t="str">
            <v>11G232033104390</v>
          </cell>
          <cell r="H213">
            <v>10000</v>
          </cell>
        </row>
        <row r="214">
          <cell r="G214" t="str">
            <v>11G232047004390</v>
          </cell>
          <cell r="H214">
            <v>10000</v>
          </cell>
        </row>
        <row r="215">
          <cell r="G215" t="str">
            <v>11G232047104390</v>
          </cell>
          <cell r="H215">
            <v>10000</v>
          </cell>
        </row>
        <row r="216">
          <cell r="G216" t="str">
            <v>11G232056004390</v>
          </cell>
          <cell r="H216">
            <v>10000</v>
          </cell>
        </row>
        <row r="217">
          <cell r="G217" t="str">
            <v>11G23208R264390</v>
          </cell>
          <cell r="H217">
            <v>10000</v>
          </cell>
        </row>
        <row r="218">
          <cell r="G218" t="str">
            <v>11G232110214390</v>
          </cell>
          <cell r="H218">
            <v>10000</v>
          </cell>
        </row>
        <row r="219">
          <cell r="G219" t="str">
            <v>11G232110311390</v>
          </cell>
          <cell r="H219">
            <v>10000</v>
          </cell>
        </row>
        <row r="220">
          <cell r="G220" t="str">
            <v>11G232110411070</v>
          </cell>
          <cell r="H220">
            <v>50000</v>
          </cell>
        </row>
        <row r="221">
          <cell r="G221" t="str">
            <v>11G232110411390</v>
          </cell>
          <cell r="H221">
            <v>90000</v>
          </cell>
        </row>
        <row r="222">
          <cell r="G222" t="str">
            <v>11G232133212390</v>
          </cell>
          <cell r="H222">
            <v>20000</v>
          </cell>
        </row>
        <row r="223">
          <cell r="G223" t="str">
            <v>11G232139114390</v>
          </cell>
          <cell r="H223">
            <v>10000</v>
          </cell>
        </row>
        <row r="224">
          <cell r="G224" t="str">
            <v>11G232147214390</v>
          </cell>
          <cell r="H224">
            <v>10000</v>
          </cell>
        </row>
        <row r="225">
          <cell r="G225" t="str">
            <v>11G232168114390</v>
          </cell>
          <cell r="H225">
            <v>10000</v>
          </cell>
        </row>
        <row r="226">
          <cell r="G226" t="str">
            <v>11G232182114390</v>
          </cell>
          <cell r="H226">
            <v>10000</v>
          </cell>
        </row>
        <row r="227">
          <cell r="G227" t="str">
            <v>11G232210515320</v>
          </cell>
          <cell r="H227">
            <v>40000</v>
          </cell>
        </row>
        <row r="228">
          <cell r="G228" t="str">
            <v>11G232222416390</v>
          </cell>
          <cell r="H228">
            <v>390000</v>
          </cell>
        </row>
        <row r="229">
          <cell r="G229" t="str">
            <v>11G232233415390</v>
          </cell>
          <cell r="H229">
            <v>20000</v>
          </cell>
        </row>
        <row r="230">
          <cell r="G230" t="str">
            <v>11G232247415390</v>
          </cell>
          <cell r="H230">
            <v>10000</v>
          </cell>
        </row>
        <row r="231">
          <cell r="G231" t="str">
            <v>11G233047101390</v>
          </cell>
          <cell r="H231">
            <v>12000</v>
          </cell>
        </row>
        <row r="232">
          <cell r="G232" t="str">
            <v>11G233110311390</v>
          </cell>
          <cell r="H232">
            <v>8000</v>
          </cell>
        </row>
        <row r="233">
          <cell r="G233" t="str">
            <v>11G233110411070</v>
          </cell>
          <cell r="H233">
            <v>16000</v>
          </cell>
        </row>
        <row r="234">
          <cell r="G234" t="str">
            <v>11G233110411390</v>
          </cell>
          <cell r="H234">
            <v>80000</v>
          </cell>
        </row>
        <row r="235">
          <cell r="G235" t="str">
            <v>11G233110412390</v>
          </cell>
          <cell r="H235">
            <v>8000</v>
          </cell>
        </row>
        <row r="236">
          <cell r="G236" t="str">
            <v>11G233110511150</v>
          </cell>
          <cell r="H236">
            <v>148000</v>
          </cell>
        </row>
        <row r="237">
          <cell r="G237" t="str">
            <v>11G233147114390</v>
          </cell>
          <cell r="H237">
            <v>32000</v>
          </cell>
        </row>
        <row r="238">
          <cell r="G238" t="str">
            <v>11G233147214390</v>
          </cell>
          <cell r="H238">
            <v>40000</v>
          </cell>
        </row>
        <row r="239">
          <cell r="G239" t="str">
            <v>11G233147411150</v>
          </cell>
          <cell r="H239">
            <v>4000</v>
          </cell>
        </row>
        <row r="240">
          <cell r="G240" t="str">
            <v>11G233147411390</v>
          </cell>
          <cell r="H240">
            <v>4000</v>
          </cell>
        </row>
        <row r="241">
          <cell r="G241" t="str">
            <v>11G233210516390</v>
          </cell>
          <cell r="H241">
            <v>28000</v>
          </cell>
        </row>
        <row r="242">
          <cell r="G242" t="str">
            <v>11G233210625150</v>
          </cell>
          <cell r="H242">
            <v>60000</v>
          </cell>
        </row>
        <row r="243">
          <cell r="G243" t="str">
            <v>11G233210625320</v>
          </cell>
          <cell r="H243">
            <v>56000</v>
          </cell>
        </row>
        <row r="244">
          <cell r="G244" t="str">
            <v>11G233222515150</v>
          </cell>
          <cell r="H244">
            <v>8000</v>
          </cell>
        </row>
        <row r="245">
          <cell r="G245" t="str">
            <v>11G233222516390</v>
          </cell>
          <cell r="H245">
            <v>8000</v>
          </cell>
        </row>
        <row r="246">
          <cell r="G246" t="str">
            <v>11G233222625320</v>
          </cell>
          <cell r="H246">
            <v>276000</v>
          </cell>
        </row>
        <row r="247">
          <cell r="G247" t="str">
            <v>11G233247515150</v>
          </cell>
          <cell r="H247">
            <v>36000</v>
          </cell>
        </row>
        <row r="248">
          <cell r="G248" t="str">
            <v>11G233247515320</v>
          </cell>
          <cell r="H248">
            <v>52000</v>
          </cell>
        </row>
        <row r="249">
          <cell r="G249" t="str">
            <v>11G235210611320</v>
          </cell>
          <cell r="H249">
            <v>12000</v>
          </cell>
        </row>
        <row r="250">
          <cell r="G250" t="str">
            <v>11G235210615320</v>
          </cell>
          <cell r="H250">
            <v>21000</v>
          </cell>
        </row>
        <row r="251">
          <cell r="G251" t="str">
            <v>11G235222625320</v>
          </cell>
          <cell r="H251">
            <v>6000</v>
          </cell>
        </row>
        <row r="252">
          <cell r="G252" t="str">
            <v>12001-00210300</v>
          </cell>
          <cell r="H252">
            <v>5400</v>
          </cell>
        </row>
        <row r="253">
          <cell r="G253" t="str">
            <v>12002-00120000</v>
          </cell>
          <cell r="H253">
            <v>10000</v>
          </cell>
        </row>
        <row r="254">
          <cell r="G254" t="str">
            <v>12003-00082100</v>
          </cell>
          <cell r="H254">
            <v>10500</v>
          </cell>
        </row>
        <row r="255">
          <cell r="G255" t="str">
            <v>12003-00162900</v>
          </cell>
          <cell r="H255">
            <v>7700</v>
          </cell>
        </row>
        <row r="256">
          <cell r="G256" t="str">
            <v>12003-00381400</v>
          </cell>
          <cell r="H256">
            <v>5040</v>
          </cell>
        </row>
        <row r="257">
          <cell r="G257" t="str">
            <v>12006-00010700</v>
          </cell>
          <cell r="H257">
            <v>6000</v>
          </cell>
        </row>
        <row r="258">
          <cell r="G258" t="str">
            <v>12006-00025900</v>
          </cell>
          <cell r="H258">
            <v>5000</v>
          </cell>
        </row>
        <row r="259">
          <cell r="G259" t="str">
            <v>12006-00026200</v>
          </cell>
          <cell r="H259">
            <v>10000</v>
          </cell>
        </row>
        <row r="260">
          <cell r="G260" t="str">
            <v>12006-00152300</v>
          </cell>
          <cell r="H260">
            <v>5000</v>
          </cell>
        </row>
        <row r="261">
          <cell r="G261" t="str">
            <v>12006-00152500</v>
          </cell>
          <cell r="H261">
            <v>5000</v>
          </cell>
        </row>
        <row r="262">
          <cell r="G262" t="str">
            <v>12006-00161400</v>
          </cell>
          <cell r="H262">
            <v>5000</v>
          </cell>
        </row>
        <row r="263">
          <cell r="G263" t="str">
            <v>12006-00321700</v>
          </cell>
          <cell r="H263">
            <v>5000</v>
          </cell>
        </row>
        <row r="264">
          <cell r="G264" t="str">
            <v>12007-00016300</v>
          </cell>
          <cell r="H264">
            <v>5400</v>
          </cell>
        </row>
        <row r="265">
          <cell r="G265" t="str">
            <v>12008-00014100</v>
          </cell>
          <cell r="H265">
            <v>5000</v>
          </cell>
        </row>
        <row r="266">
          <cell r="G266" t="str">
            <v>12008-00015700</v>
          </cell>
          <cell r="H266">
            <v>36000</v>
          </cell>
        </row>
        <row r="267">
          <cell r="G267" t="str">
            <v>12010-00032500</v>
          </cell>
          <cell r="H267">
            <v>5600</v>
          </cell>
        </row>
        <row r="268">
          <cell r="G268" t="str">
            <v>12010-00046400</v>
          </cell>
          <cell r="H268">
            <v>5400</v>
          </cell>
        </row>
        <row r="269">
          <cell r="G269" t="str">
            <v>12012-00050100</v>
          </cell>
          <cell r="H269">
            <v>6480</v>
          </cell>
        </row>
        <row r="270">
          <cell r="G270" t="str">
            <v>12013-00050200</v>
          </cell>
          <cell r="H270">
            <v>5940</v>
          </cell>
        </row>
        <row r="271">
          <cell r="G271" t="str">
            <v>12014-00190200</v>
          </cell>
          <cell r="H271">
            <v>5000</v>
          </cell>
        </row>
        <row r="272">
          <cell r="G272" t="str">
            <v>12014-00520100</v>
          </cell>
          <cell r="H272">
            <v>5040</v>
          </cell>
        </row>
        <row r="273">
          <cell r="G273" t="str">
            <v>12014-00662300</v>
          </cell>
          <cell r="H273">
            <v>5390</v>
          </cell>
        </row>
        <row r="274">
          <cell r="G274" t="str">
            <v>12015-00035400</v>
          </cell>
          <cell r="H274">
            <v>5000</v>
          </cell>
        </row>
        <row r="275">
          <cell r="G275" t="str">
            <v>12015-00058200</v>
          </cell>
          <cell r="H275">
            <v>7500</v>
          </cell>
        </row>
        <row r="276">
          <cell r="G276" t="str">
            <v>12015-00063400</v>
          </cell>
          <cell r="H276">
            <v>25200</v>
          </cell>
        </row>
        <row r="277">
          <cell r="G277" t="str">
            <v>12022-00096400</v>
          </cell>
          <cell r="H277">
            <v>5250</v>
          </cell>
        </row>
        <row r="278">
          <cell r="G278" t="str">
            <v>12G06105010K</v>
          </cell>
          <cell r="H278">
            <v>10000</v>
          </cell>
        </row>
        <row r="279">
          <cell r="G279" t="str">
            <v>12G20010020F</v>
          </cell>
          <cell r="H279">
            <v>6000</v>
          </cell>
        </row>
        <row r="280">
          <cell r="G280" t="str">
            <v>13020-01374800</v>
          </cell>
          <cell r="H280">
            <v>15000</v>
          </cell>
        </row>
        <row r="281">
          <cell r="G281" t="str">
            <v>13020-01811600</v>
          </cell>
          <cell r="H281">
            <v>5000</v>
          </cell>
        </row>
        <row r="282">
          <cell r="G282" t="str">
            <v>13020-02650200</v>
          </cell>
          <cell r="H282">
            <v>5016</v>
          </cell>
        </row>
        <row r="283">
          <cell r="G283" t="str">
            <v>13020-05741600</v>
          </cell>
          <cell r="H283">
            <v>5004</v>
          </cell>
        </row>
        <row r="284">
          <cell r="G284" t="str">
            <v>13071-00355900</v>
          </cell>
          <cell r="H284">
            <v>5120</v>
          </cell>
        </row>
        <row r="285">
          <cell r="G285" t="str">
            <v>14013-00024900</v>
          </cell>
          <cell r="H285">
            <v>5200</v>
          </cell>
        </row>
        <row r="286">
          <cell r="G286" t="str">
            <v>15000-1078F100</v>
          </cell>
          <cell r="H286">
            <v>5000</v>
          </cell>
        </row>
        <row r="287">
          <cell r="G287" t="str">
            <v>15060-0VT70000</v>
          </cell>
          <cell r="H287">
            <v>5009</v>
          </cell>
        </row>
        <row r="288">
          <cell r="G288" t="str">
            <v>15060-0W820100</v>
          </cell>
          <cell r="H288">
            <v>5000</v>
          </cell>
        </row>
        <row r="289">
          <cell r="G289" t="str">
            <v>15091-59700300</v>
          </cell>
          <cell r="H289">
            <v>5000</v>
          </cell>
        </row>
        <row r="290">
          <cell r="G290" t="str">
            <v>15240-00176000</v>
          </cell>
          <cell r="H290">
            <v>5000</v>
          </cell>
        </row>
        <row r="291">
          <cell r="G291" t="str">
            <v>15G040102301</v>
          </cell>
          <cell r="H291">
            <v>5000</v>
          </cell>
        </row>
        <row r="292">
          <cell r="G292" t="str">
            <v>(blank)</v>
          </cell>
        </row>
        <row r="293">
          <cell r="G293" t="str">
            <v>Grand Total</v>
          </cell>
          <cell r="H293">
            <v>7165189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Brandao" refreshedDate="44959.560511805554" createdVersion="6" refreshedVersion="6" minRefreshableVersion="3" recordCount="291">
  <cacheSource type="worksheet">
    <worksheetSource ref="A1:P292" sheet="Sistema."/>
  </cacheSource>
  <cacheFields count="16">
    <cacheField name="Material" numFmtId="0">
      <sharedItems count="282">
        <s v="02002-00510100"/>
        <s v="02043-00091100"/>
        <s v="05006-00031700"/>
        <s v="06007-00080000"/>
        <s v="06007-00210000"/>
        <s v="06007-00820200"/>
        <s v="06007-00980100"/>
        <s v="06007-01250000"/>
        <s v="06007-01970000"/>
        <s v="06015-00670000"/>
        <s v="06018-01290000"/>
        <s v="06053-00270200"/>
        <s v="06053-00900000"/>
        <s v="06094-00060000"/>
        <s v="06095-00530700"/>
        <s v="06095-00810200"/>
        <s v="06103-00720100"/>
        <s v="06103-00720300"/>
        <s v="06106-00330400"/>
        <s v="06113-00210100"/>
        <s v="06116-00380400"/>
        <s v="06G004258020"/>
        <s v="06G008832010"/>
        <s v="06G010205010"/>
        <s v="07003-00030800"/>
        <s v="07005-01510000"/>
        <s v="07005-01550000"/>
        <s v="07005-A0570000"/>
        <s v="07005-A0960000"/>
        <s v="07005-A0970000"/>
        <s v="07009-00020000"/>
        <s v="07009-00024100"/>
        <s v="07009-00024400"/>
        <s v="07009-00094800"/>
        <s v="07009-00096300"/>
        <s v="07013-00030200"/>
        <s v="07013-00200000"/>
        <s v="07013-00240000"/>
        <s v="07014-00091600"/>
        <s v="07024-00200200"/>
        <s v="07024-01210000"/>
        <s v="07024-02060000"/>
        <s v="07G001112030"/>
        <s v="07G004049020"/>
        <s v="07G004051640"/>
        <s v="07G004068410"/>
        <s v="07G005000B20"/>
        <s v="07G005668210"/>
        <s v="07G005788010"/>
        <s v="07G005B93010"/>
        <s v="07G01030327K"/>
        <s v="07G016402032"/>
        <s v="08001-15721100"/>
        <s v="08001-15721200"/>
        <s v="09011-00011300"/>
        <s v="09011-00060800"/>
        <s v="09011-00070800"/>
        <s v="09012-00540100"/>
        <s v="09016-00253300"/>
        <s v="09016-00350100"/>
        <s v="09016-00475500"/>
        <s v="09G01X103000"/>
        <s v="10005-00051000"/>
        <s v="10005-00281000"/>
        <s v="10005-00321000"/>
        <s v="10005-00461000"/>
        <s v="10005-00481000"/>
        <s v="10005-00491000"/>
        <s v="10005-00581000"/>
        <s v="10005-00651000"/>
        <s v="10005-00691000"/>
        <s v="10005-00711000"/>
        <s v="10005-01621000"/>
        <s v="10005-01631000"/>
        <s v="10302-00152000"/>
        <s v="10302-00452000"/>
        <s v="10302-00492000"/>
        <s v="10G094111040"/>
        <s v="10G094121033"/>
        <s v="10G212000004020"/>
        <s v="10G212100014010"/>
        <s v="10G212100114020"/>
        <s v="10G212100214020"/>
        <s v="10G212100314020"/>
        <s v="10G212105004010"/>
        <s v="10G21210R014010"/>
        <s v="10G212110114020"/>
        <s v="10G212121214020"/>
        <s v="10G212124214020"/>
        <s v="10G212127114050"/>
        <s v="10G212127314010"/>
        <s v="10G212137214020"/>
        <s v="10G212150214010"/>
        <s v="10G21215R014010"/>
        <s v="10G21215R014050"/>
        <s v="10G212174114050"/>
        <s v="10G212180214050"/>
        <s v="10G212196014010"/>
        <s v="10G212200014020"/>
        <s v="10G212200214020"/>
        <s v="10G212200314010"/>
        <s v="10G212200314050"/>
        <s v="10G212200414050"/>
        <s v="10G212210214010"/>
        <s v="10G212215114020"/>
        <s v="10G212215214020"/>
        <s v="10G212220114020"/>
        <s v="10G212220214010"/>
        <s v="10G212220314010"/>
        <s v="10G212221214050"/>
        <s v="10G21222R014020"/>
        <s v="10G21222R014050"/>
        <s v="10G212232114020"/>
        <s v="10G212249014020"/>
        <s v="10G212249114010"/>
        <s v="10G212255014010"/>
        <s v="10G212270114010"/>
        <s v="10G212270114020"/>
        <s v="10G212270214010"/>
        <s v="10G212300014010"/>
        <s v="10G212300014020"/>
        <s v="10G212300214020"/>
        <s v="10G212316114020"/>
        <s v="10G212316214020"/>
        <s v="10G212324214050"/>
        <s v="10G212330314010"/>
        <s v="10G21233R014020"/>
        <s v="10G212360114020"/>
        <s v="10G212360214020"/>
        <s v="10G212390014010"/>
        <s v="10G21239R014020"/>
        <s v="10G212470114020"/>
        <s v="10G212499014010"/>
        <s v="10G212499014020"/>
        <s v="10G212499014050"/>
        <s v="10G212499214010"/>
        <s v="10G21249R914010"/>
        <s v="10G2125R1014010"/>
        <s v="10G2125R1014020"/>
        <s v="10G212680014020"/>
        <s v="10G212680114010"/>
        <s v="10G212680114020"/>
        <s v="10G212680214020"/>
        <s v="10G212750114050"/>
        <s v="10G21275R014020"/>
        <s v="10G212820114020"/>
        <s v="10G212820114050"/>
        <s v="10G212866114010"/>
        <s v="10G212909114010"/>
        <s v="10G212953014050"/>
        <s v="10G212976014020"/>
        <s v="10G213000003020"/>
        <s v="10G213000003050"/>
        <s v="10G213100003020"/>
        <s v="10G213100013050"/>
        <s v="10G213100313020"/>
        <s v="10G213150213010"/>
        <s v="10G213180113020"/>
        <s v="10G2131R0013050"/>
        <s v="10G213200213010"/>
        <s v="10G213200413050"/>
        <s v="10G213206003020"/>
        <s v="10G213270113020"/>
        <s v="10G213270113050"/>
        <s v="10G2132R2003020"/>
        <s v="10G213300013020"/>
        <s v="10G21333R013020"/>
        <s v="10G213402213020"/>
        <s v="10G213412113050"/>
        <s v="10G213470113050"/>
        <s v="10G213549113050"/>
        <s v="10G213750113050"/>
        <s v="10G21375R013020"/>
        <s v="10G213820113010"/>
        <s v="10G213820113050"/>
        <s v="10G215000002020"/>
        <s v="10G2152R2002020"/>
        <s v="10G215510002050"/>
        <s v="10G2161R0001020"/>
        <s v="10G253102004050"/>
        <s v="10G253272004050"/>
        <s v="10G253301004010"/>
        <s v="10G253330004050"/>
        <s v="11011-00024100"/>
        <s v="11011-00064100"/>
        <s v="11031-00016A00"/>
        <s v="11031-00026100"/>
        <s v="11031-00046600"/>
        <s v="11031-00056400"/>
        <s v="11031-00066800"/>
        <s v="11202-0027Q000"/>
        <s v="11202-0051Q000"/>
        <s v="11202-0144Q000"/>
        <s v="11202-0278Q000"/>
        <s v="11202-0292Q000"/>
        <s v="11203-0039Q000"/>
        <s v="11203-0041Q000"/>
        <s v="11203-0042Q000"/>
        <s v="11203-0211Q000"/>
        <s v="11203-0233Q000"/>
        <s v="11204-0055K000"/>
        <s v="11206-0010F000"/>
        <s v="11G232010004390"/>
        <s v="11G232010104390"/>
        <s v="11G232012104070"/>
        <s v="11G232015104390"/>
        <s v="11G232022004390"/>
        <s v="11G232022104390"/>
        <s v="11G232027004390"/>
        <s v="11G232030004390"/>
        <s v="11G232033104390"/>
        <s v="11G232047004390"/>
        <s v="11G232047104390"/>
        <s v="11G232056004390"/>
        <s v="11G23208R264390"/>
        <s v="11G232110214390"/>
        <s v="11G232110311390"/>
        <s v="11G232110411070"/>
        <s v="11G232110411390"/>
        <s v="11G232133212390"/>
        <s v="11G232139114390"/>
        <s v="11G232147214390"/>
        <s v="11G232168114390"/>
        <s v="11G232182114390"/>
        <s v="11G232210515320"/>
        <s v="11G232222416390"/>
        <s v="11G232233415390"/>
        <s v="11G232247415390"/>
        <s v="11G233047101390"/>
        <s v="11G233110311390"/>
        <s v="11G233110411070"/>
        <s v="11G233110411390"/>
        <s v="11G233110412390"/>
        <s v="11G233110511150"/>
        <s v="11G233147114390"/>
        <s v="11G233147214390"/>
        <s v="11G233147411150"/>
        <s v="11G233147411390"/>
        <s v="11G233210516390"/>
        <s v="11G233210625150"/>
        <s v="11G233210625320"/>
        <s v="11G233222515150"/>
        <s v="11G233222516390"/>
        <s v="11G233222625320"/>
        <s v="11G233247515150"/>
        <s v="11G233247515320"/>
        <s v="11G235210611320"/>
        <s v="11G235210615320"/>
        <s v="11G235222625320"/>
        <s v="12001-00210300"/>
        <s v="12002-00120000"/>
        <s v="12003-00082100"/>
        <s v="12003-00162900"/>
        <s v="12003-00381400"/>
        <s v="12006-00010700"/>
        <s v="12006-00025900"/>
        <s v="12006-00026200"/>
        <s v="12006-00152300"/>
        <s v="12006-00152500"/>
        <s v="12006-00161400"/>
        <s v="12006-00321700"/>
        <s v="12007-00016300"/>
        <s v="12008-00014100"/>
        <s v="12008-00015700"/>
        <s v="12010-00032500"/>
        <s v="12010-00046400"/>
        <s v="12015-00063400"/>
        <s v="12022-00096400"/>
        <s v="12G06105010K"/>
        <s v="12G20010020F"/>
        <s v="13020-01374800"/>
        <s v="13020-01811600"/>
        <s v="13020-02650200"/>
        <s v="13020-05741600"/>
        <s v="13071-00355900"/>
        <s v="14013-00024900"/>
        <s v="15000-1078F100"/>
        <s v="15060-0VT70000"/>
        <s v="15060-0W820100"/>
        <s v="15091-59700300"/>
        <s v="15240-00176000"/>
        <s v="15G040102301"/>
      </sharedItems>
    </cacheField>
    <cacheField name="Texto breve material" numFmtId="0">
      <sharedItems/>
    </cacheField>
    <cacheField name="LocalDesc." numFmtId="0">
      <sharedItems containsNonDate="0" containsString="0" containsBlank="1"/>
    </cacheField>
    <cacheField name="Dep." numFmtId="0">
      <sharedItems/>
    </cacheField>
    <cacheField name="TMv" numFmtId="0">
      <sharedItems containsSemiMixedTypes="0" containsString="0" containsNumber="1" containsInteger="1" minValue="101" maxValue="101"/>
    </cacheField>
    <cacheField name="Doc.material" numFmtId="0">
      <sharedItems containsSemiMixedTypes="0" containsString="0" containsNumber="1" containsInteger="1" minValue="5014877147" maxValue="5014877152"/>
    </cacheField>
    <cacheField name="Texto cabeçalho documento" numFmtId="0">
      <sharedItems containsSemiMixedTypes="0" containsString="0" containsNumber="1" containsInteger="1" minValue="36" maxValue="37"/>
    </cacheField>
    <cacheField name="Referência" numFmtId="0">
      <sharedItems containsSemiMixedTypes="0" containsString="0" containsNumber="1" containsInteger="1" minValue="36" maxValue="37"/>
    </cacheField>
    <cacheField name="Ordem" numFmtId="0">
      <sharedItems containsNonDate="0" containsString="0" containsBlank="1"/>
    </cacheField>
    <cacheField name="Pedido" numFmtId="0">
      <sharedItems containsSemiMixedTypes="0" containsString="0" containsNumber="1" containsInteger="1" minValue="4700012451" maxValue="4700012451"/>
    </cacheField>
    <cacheField name="Fornecedor" numFmtId="0">
      <sharedItems/>
    </cacheField>
    <cacheField name="NtAcompMer" numFmtId="0">
      <sharedItems containsNonDate="0" containsString="0" containsBlank="1"/>
    </cacheField>
    <cacheField name="Cen." numFmtId="0">
      <sharedItems/>
    </cacheField>
    <cacheField name="Registrado" numFmtId="0">
      <sharedItems containsSemiMixedTypes="0" containsString="0" containsNumber="1" containsInteger="1" minValue="44915" maxValue="44915"/>
    </cacheField>
    <cacheField name="Quantidade" numFmtId="0">
      <sharedItems containsSemiMixedTypes="0" containsString="0" containsNumber="1" containsInteger="1" minValue="379" maxValue="520000"/>
    </cacheField>
    <cacheField name="Montante em MI" numFmtId="4">
      <sharedItems containsSemiMixedTypes="0" containsString="0" containsNumber="1" minValue="0" maxValue="734411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s v="CIRCUITO INTEGRADO CHIPSET PROMONTORY 50"/>
    <m/>
    <s v="W001"/>
    <n v="101"/>
    <n v="5014877147"/>
    <n v="36"/>
    <n v="36"/>
    <m/>
    <n v="4700012451"/>
    <s v="MROASUSTEK"/>
    <m/>
    <s v="461E"/>
    <n v="44915"/>
    <n v="5000"/>
    <n v="734411.95"/>
  </r>
  <r>
    <x v="1"/>
    <s v="Circuito Integrado digital RTL8111H-CG"/>
    <m/>
    <s v="W001"/>
    <n v="101"/>
    <n v="5014877147"/>
    <n v="36"/>
    <n v="36"/>
    <m/>
    <n v="4700012451"/>
    <s v="MROASUSTEK"/>
    <m/>
    <s v="461E"/>
    <n v="44915"/>
    <n v="5000"/>
    <n v="14679.9"/>
  </r>
  <r>
    <x v="2"/>
    <s v="Circuito Integrado memoria FLASH W25Q256"/>
    <m/>
    <s v="W001"/>
    <n v="101"/>
    <n v="5014877147"/>
    <n v="36"/>
    <n v="36"/>
    <m/>
    <n v="4700012451"/>
    <s v="MROASUSTEK"/>
    <m/>
    <s v="461E"/>
    <n v="44915"/>
    <n v="5000"/>
    <n v="48089.35"/>
  </r>
  <r>
    <x v="3"/>
    <s v="Circuito Integrado Regulador  UZ2085G-AD"/>
    <m/>
    <s v="W001"/>
    <n v="101"/>
    <n v="5014877147"/>
    <n v="36"/>
    <n v="36"/>
    <m/>
    <n v="4700012451"/>
    <s v="MROASUSTEK"/>
    <m/>
    <s v="461E"/>
    <n v="44915"/>
    <n v="5000"/>
    <n v="2709.75"/>
  </r>
  <r>
    <x v="4"/>
    <s v="Circuito Integrado Regulador LD2117AG-AD"/>
    <m/>
    <s v="W001"/>
    <n v="101"/>
    <n v="5014877147"/>
    <n v="36"/>
    <n v="36"/>
    <m/>
    <n v="4700012451"/>
    <s v="MROASUSTEK"/>
    <m/>
    <s v="461E"/>
    <n v="44915"/>
    <n v="5000"/>
    <n v="2007.95"/>
  </r>
  <r>
    <x v="5"/>
    <s v="LDO REG. AP2138N-1.5TRG1-02"/>
    <m/>
    <s v="W001"/>
    <n v="101"/>
    <n v="5014877147"/>
    <n v="36"/>
    <n v="36"/>
    <m/>
    <n v="4700012451"/>
    <s v="MROASUSTEK"/>
    <m/>
    <s v="461E"/>
    <n v="44915"/>
    <n v="2150"/>
    <n v="811.97"/>
  </r>
  <r>
    <x v="6"/>
    <s v="Circuito Integrado Regulador UP0132QDDAU"/>
    <m/>
    <s v="W001"/>
    <n v="101"/>
    <n v="5014877147"/>
    <n v="36"/>
    <n v="36"/>
    <m/>
    <n v="4700012451"/>
    <s v="MROASUSTEK"/>
    <m/>
    <s v="461E"/>
    <n v="44915"/>
    <n v="10000"/>
    <n v="2873.2"/>
  </r>
  <r>
    <x v="7"/>
    <s v="Circuito Integrado Regulador UP8805QMA5-"/>
    <m/>
    <s v="W001"/>
    <n v="101"/>
    <n v="5014877147"/>
    <n v="36"/>
    <n v="36"/>
    <m/>
    <n v="4700012451"/>
    <s v="MROASUSTEK"/>
    <m/>
    <s v="461E"/>
    <n v="44915"/>
    <n v="10000"/>
    <n v="2761.8"/>
  </r>
  <r>
    <x v="8"/>
    <s v="Circuito Integrado Regulador RT9063-15GV"/>
    <m/>
    <s v="W001"/>
    <n v="101"/>
    <n v="5014877147"/>
    <n v="36"/>
    <n v="36"/>
    <m/>
    <n v="4700012451"/>
    <s v="MROASUSTEK"/>
    <m/>
    <s v="461E"/>
    <n v="44915"/>
    <n v="2850"/>
    <n v="9807.2199999999993"/>
  </r>
  <r>
    <x v="9"/>
    <s v="Circuito Integrado INTERFACE 75232G-P20-"/>
    <m/>
    <s v="W001"/>
    <n v="101"/>
    <n v="5014877147"/>
    <n v="36"/>
    <n v="36"/>
    <m/>
    <n v="4700012451"/>
    <s v="MROASUSTEK"/>
    <m/>
    <s v="461E"/>
    <n v="44915"/>
    <n v="5000"/>
    <n v="2238"/>
  </r>
  <r>
    <x v="10"/>
    <s v="Circuito Integrado Conversor RT7276GQW"/>
    <m/>
    <s v="W001"/>
    <n v="101"/>
    <n v="5014877147"/>
    <n v="36"/>
    <n v="36"/>
    <m/>
    <n v="4700012451"/>
    <s v="MROASUSTEK"/>
    <m/>
    <s v="461E"/>
    <n v="44915"/>
    <n v="4621"/>
    <n v="4292.08"/>
  </r>
  <r>
    <x v="10"/>
    <s v="Circuito Integrado Conversor RT7276GQW"/>
    <m/>
    <s v="W001"/>
    <n v="101"/>
    <n v="5014877147"/>
    <n v="36"/>
    <n v="36"/>
    <m/>
    <n v="4700012451"/>
    <s v="MROASUSTEK"/>
    <m/>
    <s v="461E"/>
    <n v="44915"/>
    <n v="379"/>
    <n v="352.02"/>
  </r>
  <r>
    <x v="11"/>
    <s v="Circuito Integrado Digital condutor Mosf"/>
    <m/>
    <s v="W001"/>
    <n v="101"/>
    <n v="5014877147"/>
    <n v="36"/>
    <n v="36"/>
    <m/>
    <n v="4700012451"/>
    <s v="MROASUSTEK"/>
    <m/>
    <s v="461E"/>
    <n v="44915"/>
    <n v="30000"/>
    <n v="9633.6"/>
  </r>
  <r>
    <x v="12"/>
    <s v="Circuito Integrado Digital FAN DRIVER IC"/>
    <m/>
    <s v="W001"/>
    <n v="101"/>
    <n v="5014877147"/>
    <n v="36"/>
    <n v="36"/>
    <m/>
    <n v="4700012451"/>
    <s v="MROASUSTEK"/>
    <m/>
    <s v="461E"/>
    <n v="44915"/>
    <n v="5000"/>
    <n v="3169.95"/>
  </r>
  <r>
    <x v="13"/>
    <s v="Circuito integrado Regulador UP8815PDDA"/>
    <m/>
    <s v="W001"/>
    <n v="101"/>
    <n v="5014877147"/>
    <n v="36"/>
    <n v="36"/>
    <m/>
    <n v="4700012451"/>
    <s v="MROASUSTEK"/>
    <m/>
    <s v="461E"/>
    <n v="44915"/>
    <n v="5000"/>
    <n v="3446.55"/>
  </r>
  <r>
    <x v="14"/>
    <s v="Circuito Integrado Regulador ASP1106JGQW"/>
    <m/>
    <s v="W001"/>
    <n v="101"/>
    <n v="5014877147"/>
    <n v="36"/>
    <n v="36"/>
    <m/>
    <n v="4700012451"/>
    <s v="MROASUSTEK"/>
    <m/>
    <s v="461E"/>
    <n v="44915"/>
    <n v="5000"/>
    <n v="13367.55"/>
  </r>
  <r>
    <x v="15"/>
    <s v="Circuito integrado Controlador PWM RT812"/>
    <m/>
    <s v="W001"/>
    <n v="101"/>
    <n v="5014877147"/>
    <n v="36"/>
    <n v="36"/>
    <m/>
    <n v="4700012451"/>
    <s v="MROASUSTEK"/>
    <m/>
    <s v="461E"/>
    <n v="44915"/>
    <n v="10000"/>
    <n v="7558.2"/>
  </r>
  <r>
    <x v="16"/>
    <s v="Circuito Integrado digital ALC897-VA2-CG"/>
    <m/>
    <s v="W001"/>
    <n v="101"/>
    <n v="5014877147"/>
    <n v="36"/>
    <n v="36"/>
    <m/>
    <n v="4700012451"/>
    <s v="MROASUSTEK"/>
    <m/>
    <s v="461E"/>
    <n v="44915"/>
    <n v="4000"/>
    <n v="23212.76"/>
  </r>
  <r>
    <x v="17"/>
    <s v="Circuito Integrado AUDIO CODEC ALC897-VB"/>
    <m/>
    <s v="W001"/>
    <n v="101"/>
    <n v="5014877147"/>
    <n v="36"/>
    <n v="36"/>
    <m/>
    <n v="4700012451"/>
    <s v="MROASUSTEK"/>
    <m/>
    <s v="461E"/>
    <n v="44915"/>
    <n v="1000"/>
    <n v="4315.3500000000004"/>
  </r>
  <r>
    <x v="18"/>
    <s v="Circuito Integrado conversor RTD2166-AE2"/>
    <m/>
    <s v="W001"/>
    <n v="101"/>
    <n v="5014877147"/>
    <n v="36"/>
    <n v="36"/>
    <m/>
    <n v="4700012451"/>
    <s v="MROASUSTEK"/>
    <m/>
    <s v="461E"/>
    <n v="44915"/>
    <n v="5000"/>
    <n v="21333.8"/>
  </r>
  <r>
    <x v="19"/>
    <s v="Circuito integrado digital PI3EQX1002B1Z"/>
    <m/>
    <s v="W001"/>
    <n v="101"/>
    <n v="5014877147"/>
    <n v="36"/>
    <n v="36"/>
    <m/>
    <n v="4700012451"/>
    <s v="MROASUSTEK"/>
    <m/>
    <s v="461E"/>
    <n v="44915"/>
    <n v="5000"/>
    <n v="21385.200000000001"/>
  </r>
  <r>
    <x v="20"/>
    <s v="Circuito Integrado Digital Interface"/>
    <m/>
    <s v="W001"/>
    <n v="101"/>
    <n v="5014877147"/>
    <n v="36"/>
    <n v="36"/>
    <m/>
    <n v="4700012451"/>
    <s v="MROASUSTEK"/>
    <m/>
    <s v="461E"/>
    <n v="44915"/>
    <n v="5000"/>
    <n v="38837.85"/>
  </r>
  <r>
    <x v="21"/>
    <s v="Circuito Integrado Digital LOGIC SN74AUP"/>
    <m/>
    <s v="W001"/>
    <n v="101"/>
    <n v="5014877147"/>
    <n v="36"/>
    <n v="36"/>
    <m/>
    <n v="4700012451"/>
    <s v="MROASUSTEK"/>
    <m/>
    <s v="461E"/>
    <n v="44915"/>
    <n v="15000"/>
    <n v="3877.8"/>
  </r>
  <r>
    <x v="22"/>
    <s v="Circuito Integrado NCT3933U SOT23-8"/>
    <m/>
    <s v="W001"/>
    <n v="101"/>
    <n v="5014877147"/>
    <n v="36"/>
    <n v="36"/>
    <m/>
    <n v="4700012451"/>
    <s v="MROASUSTEK"/>
    <m/>
    <s v="461E"/>
    <n v="44915"/>
    <n v="5000"/>
    <n v="4069.75"/>
  </r>
  <r>
    <x v="23"/>
    <s v="Circuito Integrado Digital Amplificador"/>
    <m/>
    <s v="W001"/>
    <n v="101"/>
    <n v="5014877147"/>
    <n v="36"/>
    <n v="36"/>
    <m/>
    <n v="4700012451"/>
    <s v="MROASUSTEK"/>
    <m/>
    <s v="461E"/>
    <n v="44915"/>
    <n v="5000"/>
    <n v="1893.35"/>
  </r>
  <r>
    <x v="24"/>
    <s v="Transistor,montado com potencia de dissi"/>
    <m/>
    <s v="W001"/>
    <n v="101"/>
    <n v="5014877147"/>
    <n v="36"/>
    <n v="36"/>
    <m/>
    <n v="4700012451"/>
    <s v="MROASUSTEK"/>
    <m/>
    <s v="461E"/>
    <n v="44915"/>
    <n v="105000"/>
    <n v="29218.35"/>
  </r>
  <r>
    <x v="25"/>
    <s v="TRANSISTOR MONTADO SMD N-MOSFET PZD502CM"/>
    <m/>
    <s v="W001"/>
    <n v="101"/>
    <n v="5014877147"/>
    <n v="36"/>
    <n v="36"/>
    <m/>
    <n v="4700012451"/>
    <s v="MROASUSTEK"/>
    <m/>
    <s v="461E"/>
    <n v="44915"/>
    <n v="15000"/>
    <n v="977.1"/>
  </r>
  <r>
    <x v="26"/>
    <s v="Transistor P-MOSFET EMB20P03A TO-252"/>
    <m/>
    <s v="W001"/>
    <n v="101"/>
    <n v="5014877147"/>
    <n v="36"/>
    <n v="36"/>
    <m/>
    <n v="4700012451"/>
    <s v="MROASUSTEK"/>
    <m/>
    <s v="461E"/>
    <n v="44915"/>
    <n v="5000"/>
    <n v="2425.1999999999998"/>
  </r>
  <r>
    <x v="27"/>
    <s v="Transistor potencia superior 1Watts"/>
    <m/>
    <s v="W001"/>
    <n v="101"/>
    <n v="5014877147"/>
    <n v="36"/>
    <n v="36"/>
    <m/>
    <n v="4700012451"/>
    <s v="MROASUSTEK"/>
    <m/>
    <s v="461E"/>
    <n v="44915"/>
    <n v="10000"/>
    <n v="3208.9"/>
  </r>
  <r>
    <x v="28"/>
    <s v="Transistor N-MOSFET SIRA12DP-T1-GE3-U  V"/>
    <m/>
    <s v="W001"/>
    <n v="101"/>
    <n v="5014877147"/>
    <n v="36"/>
    <n v="36"/>
    <m/>
    <n v="4700012451"/>
    <s v="MROASUSTEK"/>
    <m/>
    <s v="461E"/>
    <n v="44915"/>
    <n v="65000"/>
    <n v="49578.75"/>
  </r>
  <r>
    <x v="29"/>
    <s v="Transistor N-MOSFET SIRA14DP-T1-GE3-U  V"/>
    <m/>
    <s v="W001"/>
    <n v="101"/>
    <n v="5014877147"/>
    <n v="36"/>
    <n v="36"/>
    <m/>
    <n v="4700012451"/>
    <s v="MROASUSTEK"/>
    <m/>
    <s v="461E"/>
    <n v="44915"/>
    <n v="80000"/>
    <n v="25998.400000000001"/>
  </r>
  <r>
    <x v="30"/>
    <s v="CRISTAL PIEZOELETRICO MONTADO 25MHZ 20PF"/>
    <m/>
    <s v="W001"/>
    <n v="101"/>
    <n v="5014877147"/>
    <n v="36"/>
    <n v="36"/>
    <m/>
    <n v="4700012451"/>
    <s v="MROASUSTEK"/>
    <m/>
    <s v="461E"/>
    <n v="44915"/>
    <n v="2157"/>
    <n v="1112.04"/>
  </r>
  <r>
    <x v="31"/>
    <s v="CRISTAL PIEZOELETRICO MONTADO 25MHZ 20PF"/>
    <m/>
    <s v="W001"/>
    <n v="101"/>
    <n v="5014877147"/>
    <n v="36"/>
    <n v="36"/>
    <m/>
    <n v="4700012451"/>
    <s v="MROASUSTEK"/>
    <m/>
    <s v="461E"/>
    <n v="44915"/>
    <n v="5000"/>
    <n v="2214.8000000000002"/>
  </r>
  <r>
    <x v="32"/>
    <s v="CRISTAL PIEZOELETRICO MONTADO 25MHZ 20PP"/>
    <m/>
    <s v="W001"/>
    <n v="101"/>
    <n v="5014877147"/>
    <n v="36"/>
    <n v="36"/>
    <m/>
    <n v="4700012451"/>
    <s v="MROASUSTEK"/>
    <m/>
    <s v="461E"/>
    <n v="44915"/>
    <n v="2843"/>
    <n v="636.21"/>
  </r>
  <r>
    <x v="33"/>
    <s v="CRISTAL PIEZOELETRICO MONTADO 48MHZ 12PF"/>
    <m/>
    <s v="W001"/>
    <n v="101"/>
    <n v="5014877147"/>
    <n v="36"/>
    <n v="36"/>
    <m/>
    <n v="4700012451"/>
    <s v="MROASUSTEK"/>
    <m/>
    <s v="461E"/>
    <n v="44915"/>
    <n v="843"/>
    <n v="367.42"/>
  </r>
  <r>
    <x v="34"/>
    <s v="CRISTAL PIEZOELETRICO MONTADO 48MHZ 12PF"/>
    <m/>
    <s v="W001"/>
    <n v="101"/>
    <n v="5014877147"/>
    <n v="36"/>
    <n v="36"/>
    <m/>
    <n v="4700012451"/>
    <s v="MROASUSTEK"/>
    <m/>
    <s v="461E"/>
    <n v="44915"/>
    <n v="4157"/>
    <n v="890.68"/>
  </r>
  <r>
    <x v="35"/>
    <s v="TERMISTOR PTC SMD 0805 SPR-P110"/>
    <m/>
    <s v="W001"/>
    <n v="101"/>
    <n v="5014877147"/>
    <n v="36"/>
    <n v="36"/>
    <m/>
    <n v="4700012451"/>
    <s v="MROASUSTEK"/>
    <m/>
    <s v="461E"/>
    <n v="44915"/>
    <n v="5000"/>
    <n v="974.85"/>
  </r>
  <r>
    <x v="36"/>
    <s v="TERMISTOR PTC SMD 2.6A/6V 0805"/>
    <m/>
    <s v="W001"/>
    <n v="101"/>
    <n v="5014877147"/>
    <n v="36"/>
    <n v="36"/>
    <m/>
    <n v="4700012451"/>
    <s v="MROASUSTEK"/>
    <m/>
    <s v="461E"/>
    <n v="44915"/>
    <n v="15000"/>
    <n v="1807.05"/>
  </r>
  <r>
    <x v="37"/>
    <s v="TERMISTOR PTC SMD 1.75A/6V 0805 PT"/>
    <m/>
    <s v="W001"/>
    <n v="101"/>
    <n v="5014877147"/>
    <n v="36"/>
    <n v="36"/>
    <m/>
    <n v="4700012451"/>
    <s v="MROASUSTEK"/>
    <m/>
    <s v="461E"/>
    <n v="44915"/>
    <n v="30000"/>
    <n v="2172.3000000000002"/>
  </r>
  <r>
    <x v="38"/>
    <s v="Diodo emissor de luz amarelo 1.6X0.8  LI"/>
    <m/>
    <s v="W001"/>
    <n v="101"/>
    <n v="5014877147"/>
    <n v="36"/>
    <n v="36"/>
    <m/>
    <n v="4700012451"/>
    <s v="MROASUSTEK"/>
    <m/>
    <s v="461E"/>
    <n v="44915"/>
    <n v="30000"/>
    <n v="1608.6"/>
  </r>
  <r>
    <x v="39"/>
    <s v="Diodo Supressor AZC099-04SP.R7G SOT23-6L"/>
    <m/>
    <s v="W001"/>
    <n v="101"/>
    <n v="5014877147"/>
    <n v="36"/>
    <n v="36"/>
    <m/>
    <n v="4700012451"/>
    <s v="MROASUSTEK"/>
    <m/>
    <s v="461E"/>
    <n v="44915"/>
    <n v="55000"/>
    <n v="1871.1"/>
  </r>
  <r>
    <x v="40"/>
    <s v="Varistor smd 5.5V 100PF 0402  INPAQ VPOR"/>
    <m/>
    <s v="W001"/>
    <n v="101"/>
    <n v="5014877147"/>
    <n v="36"/>
    <n v="36"/>
    <m/>
    <n v="4700012451"/>
    <s v="MROASUSTEK"/>
    <m/>
    <s v="461E"/>
    <n v="44915"/>
    <n v="5000"/>
    <n v="133.80000000000001"/>
  </r>
  <r>
    <x v="41"/>
    <s v="Diodo Supressor AZ174S-04F.R7G AMAZING D"/>
    <m/>
    <s v="W001"/>
    <n v="101"/>
    <n v="5014877147"/>
    <n v="36"/>
    <n v="36"/>
    <m/>
    <n v="4700012451"/>
    <s v="MROASUSTEK"/>
    <m/>
    <s v="461E"/>
    <n v="44915"/>
    <n v="45000"/>
    <n v="8976.15"/>
  </r>
  <r>
    <x v="42"/>
    <s v="Diodo SMD"/>
    <m/>
    <s v="W001"/>
    <n v="101"/>
    <n v="5014877147"/>
    <n v="36"/>
    <n v="36"/>
    <m/>
    <n v="4700012451"/>
    <s v="MROASUSTEK"/>
    <m/>
    <s v="461E"/>
    <n v="44915"/>
    <n v="10000"/>
    <n v="535.70000000000005"/>
  </r>
  <r>
    <x v="43"/>
    <s v="Diodo SCHOTTKY SS14-L SMA  PANJIT  G"/>
    <m/>
    <s v="W001"/>
    <n v="101"/>
    <n v="5014877147"/>
    <n v="36"/>
    <n v="36"/>
    <m/>
    <n v="4700012451"/>
    <s v="MROASUSTEK"/>
    <m/>
    <s v="461E"/>
    <n v="44915"/>
    <n v="5000"/>
    <n v="1991.45"/>
  </r>
  <r>
    <x v="44"/>
    <s v="Diodo Schottky BAT54CW SOT-323"/>
    <m/>
    <s v="W001"/>
    <n v="101"/>
    <n v="5014877147"/>
    <n v="36"/>
    <n v="36"/>
    <m/>
    <n v="4700012451"/>
    <s v="MROASUSTEK"/>
    <m/>
    <s v="461E"/>
    <n v="44915"/>
    <n v="40000"/>
    <n v="7423.6"/>
  </r>
  <r>
    <x v="45"/>
    <s v="Diodo Schottky BAT54AW SOT-323"/>
    <m/>
    <s v="W001"/>
    <n v="101"/>
    <n v="5014877147"/>
    <n v="36"/>
    <n v="36"/>
    <m/>
    <n v="4700012451"/>
    <s v="MROASUSTEK"/>
    <m/>
    <s v="461E"/>
    <n v="44915"/>
    <n v="40000"/>
    <n v="1990"/>
  </r>
  <r>
    <x v="46"/>
    <s v="TRANSISTOR 2N7002-L SOT23"/>
    <m/>
    <s v="W001"/>
    <n v="101"/>
    <n v="5014877147"/>
    <n v="36"/>
    <n v="36"/>
    <m/>
    <n v="4700012451"/>
    <s v="MROASUSTEK"/>
    <m/>
    <s v="461E"/>
    <n v="44915"/>
    <n v="85000"/>
    <n v="3007.3"/>
  </r>
  <r>
    <x v="47"/>
    <s v="Transistor N-MOSFET 2N7002KDW PANJIT"/>
    <m/>
    <s v="W001"/>
    <n v="101"/>
    <n v="5014877147"/>
    <n v="36"/>
    <n v="36"/>
    <m/>
    <n v="4700012451"/>
    <s v="MROASUSTEK"/>
    <m/>
    <s v="461E"/>
    <n v="44915"/>
    <n v="1000"/>
    <n v="140.87"/>
  </r>
  <r>
    <x v="47"/>
    <s v="Transistor N-MOSFET 2N7002KDW PANJIT"/>
    <m/>
    <s v="W001"/>
    <n v="101"/>
    <n v="5014877147"/>
    <n v="36"/>
    <n v="36"/>
    <m/>
    <n v="4700012451"/>
    <s v="MROASUSTEK"/>
    <m/>
    <s v="461E"/>
    <n v="44915"/>
    <n v="24000"/>
    <n v="3380.88"/>
  </r>
  <r>
    <x v="48"/>
    <s v="Transistor N-MOSFET P3202CMG SOT-23  NIK"/>
    <m/>
    <s v="W001"/>
    <n v="101"/>
    <n v="5014877147"/>
    <n v="36"/>
    <n v="36"/>
    <m/>
    <n v="4700012451"/>
    <s v="MROASUSTEK"/>
    <m/>
    <s v="461E"/>
    <n v="44915"/>
    <n v="5000"/>
    <n v="1026.25"/>
  </r>
  <r>
    <x v="49"/>
    <s v="Transistor P-MOSFET EMB45P03P SOT-89  EX"/>
    <m/>
    <s v="W001"/>
    <n v="101"/>
    <n v="5014877147"/>
    <n v="36"/>
    <n v="36"/>
    <m/>
    <n v="4700012451"/>
    <s v="MROASUSTEK"/>
    <m/>
    <s v="461E"/>
    <n v="44915"/>
    <n v="10000"/>
    <n v="2541.4"/>
  </r>
  <r>
    <x v="50"/>
    <s v="CRISTAL PIEZOELETRICO MONTADO 32Mhz"/>
    <m/>
    <s v="W001"/>
    <n v="101"/>
    <n v="5014877147"/>
    <n v="36"/>
    <n v="36"/>
    <m/>
    <n v="4700012451"/>
    <s v="MROASUSTEK"/>
    <m/>
    <s v="461E"/>
    <n v="44915"/>
    <n v="10000"/>
    <n v="8331.2999999999993"/>
  </r>
  <r>
    <x v="51"/>
    <s v="Bateria de Litio KTS BBBCR2032BA CR2032"/>
    <m/>
    <s v="W001"/>
    <n v="101"/>
    <n v="5014877147"/>
    <n v="36"/>
    <n v="36"/>
    <m/>
    <n v="4700012451"/>
    <s v="MROASUSTEK"/>
    <m/>
    <s v="461E"/>
    <n v="44915"/>
    <n v="5000"/>
    <n v="1988.65"/>
  </r>
  <r>
    <x v="52"/>
    <s v="Circuito impresso PRIME A520M-E R1.02 TR"/>
    <m/>
    <s v="W001"/>
    <n v="101"/>
    <n v="5014877147"/>
    <n v="36"/>
    <n v="36"/>
    <m/>
    <n v="4700012451"/>
    <s v="MROASUSTEK"/>
    <m/>
    <s v="461E"/>
    <n v="44915"/>
    <n v="3500"/>
    <n v="99516.73"/>
  </r>
  <r>
    <x v="53"/>
    <s v="Circuito impresso multicamadas PRIME A52"/>
    <m/>
    <s v="W001"/>
    <n v="101"/>
    <n v="5014877147"/>
    <n v="36"/>
    <n v="36"/>
    <m/>
    <n v="4700012451"/>
    <s v="MROASUSTEK"/>
    <m/>
    <s v="461E"/>
    <n v="44915"/>
    <n v="1500"/>
    <n v="36204.379999999997"/>
  </r>
  <r>
    <x v="54"/>
    <s v="Indutor fixo 0.68UH 35A 20% DIP  CHILISI"/>
    <m/>
    <s v="W001"/>
    <n v="101"/>
    <n v="5014877147"/>
    <n v="36"/>
    <n v="36"/>
    <m/>
    <n v="4700012451"/>
    <s v="MROASUSTEK"/>
    <m/>
    <s v="461E"/>
    <n v="44915"/>
    <n v="30400"/>
    <n v="18680.8"/>
  </r>
  <r>
    <x v="55"/>
    <s v="Indutor 1.2UH 30A 20% DIP  CHILISIN BFDI"/>
    <m/>
    <s v="W001"/>
    <n v="101"/>
    <n v="5014877147"/>
    <n v="36"/>
    <n v="36"/>
    <m/>
    <n v="4700012451"/>
    <s v="MROASUSTEK"/>
    <m/>
    <s v="461E"/>
    <n v="44915"/>
    <n v="6400"/>
    <n v="3764.1"/>
  </r>
  <r>
    <x v="56"/>
    <s v="Indutor 0.2UH 35A 20% DIP  CHILISIN BFDI"/>
    <m/>
    <s v="W001"/>
    <n v="101"/>
    <n v="5014877147"/>
    <n v="36"/>
    <n v="36"/>
    <m/>
    <n v="4700012451"/>
    <s v="MROASUSTEK"/>
    <m/>
    <s v="461E"/>
    <n v="44915"/>
    <n v="5600"/>
    <n v="3301.37"/>
  </r>
  <r>
    <x v="57"/>
    <s v="Indutor SMD 68NH 200mA  0402  5%  MAXECH"/>
    <m/>
    <s v="W001"/>
    <n v="101"/>
    <n v="5014877147"/>
    <n v="36"/>
    <n v="36"/>
    <m/>
    <n v="4700012451"/>
    <s v="MROASUSTEK"/>
    <m/>
    <s v="461E"/>
    <n v="44915"/>
    <n v="20000"/>
    <n v="1331.2"/>
  </r>
  <r>
    <x v="58"/>
    <s v="Indutor fixo SMD 1UH 12A 20%  CHILISIN B"/>
    <m/>
    <s v="W001"/>
    <n v="101"/>
    <n v="5014877147"/>
    <n v="36"/>
    <n v="36"/>
    <m/>
    <n v="4700012451"/>
    <s v="MROASUSTEK"/>
    <m/>
    <s v="461E"/>
    <n v="44915"/>
    <n v="5000"/>
    <n v="2455.6999999999998"/>
  </r>
  <r>
    <x v="59"/>
    <s v="Indutor SMD  0.11UH/31A 20% SPORTON/SLPI"/>
    <m/>
    <s v="W001"/>
    <n v="101"/>
    <n v="5014877147"/>
    <n v="36"/>
    <n v="36"/>
    <m/>
    <n v="4700012451"/>
    <s v="MROASUSTEK"/>
    <m/>
    <s v="461E"/>
    <n v="44915"/>
    <n v="5600"/>
    <n v="23238.99"/>
  </r>
  <r>
    <x v="60"/>
    <s v="Indutor Fixo SMD 2.2UH 10A 20%  CHILISIN"/>
    <m/>
    <s v="W001"/>
    <n v="101"/>
    <n v="5014877147"/>
    <n v="36"/>
    <n v="36"/>
    <m/>
    <n v="4700012451"/>
    <s v="MROASUSTEK"/>
    <m/>
    <s v="461E"/>
    <n v="44915"/>
    <n v="5000"/>
    <n v="2346.35"/>
  </r>
  <r>
    <x v="61"/>
    <s v="Bobina ferrite PTH K5C RH 3.5X6X0.8"/>
    <m/>
    <s v="W001"/>
    <n v="101"/>
    <n v="5014877147"/>
    <n v="36"/>
    <n v="36"/>
    <m/>
    <n v="4700012451"/>
    <s v="MROASUSTEK"/>
    <m/>
    <s v="461E"/>
    <n v="44915"/>
    <n v="6000"/>
    <n v="975.54"/>
  </r>
  <r>
    <x v="62"/>
    <s v="Resistor fixo SMD 8.2K OHM 1/10W(0603)1%"/>
    <m/>
    <s v="W001"/>
    <n v="101"/>
    <n v="5014877147"/>
    <n v="36"/>
    <n v="36"/>
    <m/>
    <n v="4700012451"/>
    <s v="MROASUSTEK"/>
    <m/>
    <s v="461E"/>
    <n v="44915"/>
    <n v="55000"/>
    <n v="467.5"/>
  </r>
  <r>
    <x v="63"/>
    <s v="Resistor fixo SMD 40.2K OHM1/10W(0603)1%"/>
    <m/>
    <s v="W001"/>
    <n v="101"/>
    <n v="5014877147"/>
    <n v="36"/>
    <n v="36"/>
    <m/>
    <n v="4700012451"/>
    <s v="MROASUSTEK"/>
    <m/>
    <s v="461E"/>
    <n v="44915"/>
    <n v="10000"/>
    <n v="258.2"/>
  </r>
  <r>
    <x v="64"/>
    <s v="Resistor fixo SMD 4.7K OHM 1/10W(0603)1%"/>
    <m/>
    <s v="W001"/>
    <n v="101"/>
    <n v="5014877147"/>
    <n v="36"/>
    <n v="36"/>
    <m/>
    <n v="4700012451"/>
    <s v="MROASUSTEK"/>
    <m/>
    <s v="461E"/>
    <n v="44915"/>
    <n v="30000"/>
    <n v="473.1"/>
  </r>
  <r>
    <x v="65"/>
    <s v="Resistor Fixo smd 1K OHM 1/10W (0603) 1%"/>
    <m/>
    <s v="W001"/>
    <n v="101"/>
    <n v="5014877147"/>
    <n v="36"/>
    <n v="36"/>
    <m/>
    <n v="4700012451"/>
    <s v="MROASUSTEK"/>
    <m/>
    <s v="461E"/>
    <n v="44915"/>
    <n v="5000"/>
    <n v="107"/>
  </r>
  <r>
    <x v="66"/>
    <s v="Resistor fixo SMD 2.7K OHM 1/10W(0603)1%"/>
    <m/>
    <s v="W001"/>
    <n v="101"/>
    <n v="5014877147"/>
    <n v="36"/>
    <n v="36"/>
    <m/>
    <n v="4700012451"/>
    <s v="MROASUSTEK"/>
    <m/>
    <s v="461E"/>
    <n v="44915"/>
    <n v="10000"/>
    <n v="236.4"/>
  </r>
  <r>
    <x v="67"/>
    <s v="Resistor Fixo smd 20K OHM 1/10W (0603)1%"/>
    <m/>
    <s v="W001"/>
    <n v="101"/>
    <n v="5014877147"/>
    <n v="36"/>
    <n v="36"/>
    <m/>
    <n v="4700012451"/>
    <s v="MROASUSTEK"/>
    <m/>
    <s v="461E"/>
    <n v="44915"/>
    <n v="10000"/>
    <n v="150.1"/>
  </r>
  <r>
    <x v="68"/>
    <s v="Resistor Fixo SMD 100K OHM 1/10W(0603)1%"/>
    <m/>
    <s v="W001"/>
    <n v="101"/>
    <n v="5014877147"/>
    <n v="36"/>
    <n v="36"/>
    <m/>
    <n v="4700012451"/>
    <s v="MROASUSTEK"/>
    <m/>
    <s v="461E"/>
    <n v="44915"/>
    <n v="25000"/>
    <n v="604"/>
  </r>
  <r>
    <x v="69"/>
    <s v="Resistor fixo SMD 13.3KOHM 1/10W(0603)1%"/>
    <m/>
    <s v="W001"/>
    <n v="101"/>
    <n v="5014877147"/>
    <n v="36"/>
    <n v="36"/>
    <m/>
    <n v="4700012451"/>
    <s v="MROASUSTEK"/>
    <m/>
    <s v="461E"/>
    <n v="44915"/>
    <n v="10000"/>
    <n v="206.9"/>
  </r>
  <r>
    <x v="70"/>
    <s v="Resistor Fixo smd 62K OHM 1/10W(0603)1%"/>
    <m/>
    <s v="W001"/>
    <n v="101"/>
    <n v="5014877147"/>
    <n v="36"/>
    <n v="36"/>
    <m/>
    <n v="4700012451"/>
    <s v="MROASUSTEK"/>
    <m/>
    <s v="461E"/>
    <n v="44915"/>
    <n v="5000"/>
    <n v="91.85"/>
  </r>
  <r>
    <x v="71"/>
    <s v="Resistor Fixo smd 196K OHM 1/10W(0603)1%"/>
    <m/>
    <s v="W001"/>
    <n v="101"/>
    <n v="5014877147"/>
    <n v="36"/>
    <n v="36"/>
    <m/>
    <n v="4700012451"/>
    <s v="MROASUSTEK"/>
    <m/>
    <s v="461E"/>
    <n v="44915"/>
    <n v="5000"/>
    <n v="133.35"/>
  </r>
  <r>
    <x v="72"/>
    <s v="Resistor Fixo smd 1.8KOHM 1/10W (0603)1%"/>
    <m/>
    <s v="W001"/>
    <n v="101"/>
    <n v="5014877147"/>
    <n v="36"/>
    <n v="36"/>
    <m/>
    <n v="4700012451"/>
    <s v="MROASUSTEK"/>
    <m/>
    <s v="461E"/>
    <n v="44915"/>
    <n v="10000"/>
    <n v="75.7"/>
  </r>
  <r>
    <x v="73"/>
    <s v="Resistor Fixo smd 2.37KOHM 1/10W(0603)1%"/>
    <m/>
    <s v="W001"/>
    <n v="101"/>
    <n v="5014877147"/>
    <n v="36"/>
    <n v="36"/>
    <m/>
    <n v="4700012451"/>
    <s v="MROASUSTEK"/>
    <m/>
    <s v="461E"/>
    <n v="44915"/>
    <n v="10000"/>
    <n v="99.3"/>
  </r>
  <r>
    <x v="74"/>
    <s v="Resistor A 4.7K OHM 0603 5% 4R8P RALEC"/>
    <m/>
    <s v="W001"/>
    <n v="101"/>
    <n v="5014877147"/>
    <n v="36"/>
    <n v="36"/>
    <m/>
    <n v="4700012451"/>
    <s v="MROASUSTEK"/>
    <m/>
    <s v="461E"/>
    <n v="44915"/>
    <n v="5000"/>
    <n v="56.05"/>
  </r>
  <r>
    <x v="75"/>
    <s v="RESISTOR ELETRICO FIXO. SMD A 10K OHM  0"/>
    <m/>
    <s v="W001"/>
    <n v="101"/>
    <n v="5014877147"/>
    <n v="36"/>
    <n v="36"/>
    <m/>
    <n v="4700012451"/>
    <s v="MROASUSTEK"/>
    <m/>
    <s v="461E"/>
    <n v="44915"/>
    <n v="10000"/>
    <n v="182.8"/>
  </r>
  <r>
    <x v="76"/>
    <s v="Resistor A 8.2K OHM 0603 5% 4R8P RALEC"/>
    <m/>
    <s v="W001"/>
    <n v="101"/>
    <n v="5014877147"/>
    <n v="36"/>
    <n v="36"/>
    <m/>
    <n v="4700012451"/>
    <s v="MROASUSTEK"/>
    <m/>
    <s v="461E"/>
    <n v="44915"/>
    <n v="5000"/>
    <n v="466.65"/>
  </r>
  <r>
    <x v="77"/>
    <s v="Termistor 100K OHM 0402 1% MURATA"/>
    <m/>
    <s v="W001"/>
    <n v="101"/>
    <n v="5014877147"/>
    <n v="36"/>
    <n v="36"/>
    <m/>
    <n v="4700012451"/>
    <s v="MROASUSTEK"/>
    <m/>
    <s v="461E"/>
    <n v="44915"/>
    <n v="10000"/>
    <n v="681.7"/>
  </r>
  <r>
    <x v="78"/>
    <s v="Termistor 10K OHM  0402  3% TKS TSM0B10"/>
    <m/>
    <s v="W001"/>
    <n v="101"/>
    <n v="5014877147"/>
    <n v="36"/>
    <n v="36"/>
    <m/>
    <n v="4700012451"/>
    <s v="MROASUSTEK"/>
    <m/>
    <s v="461E"/>
    <n v="44915"/>
    <n v="20000"/>
    <n v="914"/>
  </r>
  <r>
    <x v="79"/>
    <s v="Resistor SMD 0 OHM 1 16W 0402 JUMP 5%"/>
    <m/>
    <s v="W001"/>
    <n v="101"/>
    <n v="5014877147"/>
    <n v="36"/>
    <n v="36"/>
    <m/>
    <n v="4700012451"/>
    <s v="MROASUSTEK"/>
    <m/>
    <s v="461E"/>
    <n v="44915"/>
    <n v="330000"/>
    <n v="1758.9"/>
  </r>
  <r>
    <x v="80"/>
    <s v="Resistor 100 OHM 1 16W  0402  1%"/>
    <m/>
    <s v="W001"/>
    <n v="101"/>
    <n v="5014877147"/>
    <n v="36"/>
    <n v="36"/>
    <m/>
    <n v="4700012451"/>
    <s v="MROASUSTEK"/>
    <m/>
    <s v="461E"/>
    <n v="44915"/>
    <n v="40000"/>
    <n v="757.6"/>
  </r>
  <r>
    <x v="81"/>
    <s v="Resistor SMD 1K OHM 1 16W 0402 1%"/>
    <m/>
    <s v="W001"/>
    <n v="101"/>
    <n v="5014877147"/>
    <n v="36"/>
    <n v="36"/>
    <m/>
    <n v="4700012451"/>
    <s v="MROASUSTEK"/>
    <m/>
    <s v="461E"/>
    <n v="44915"/>
    <n v="340000"/>
    <n v="680"/>
  </r>
  <r>
    <x v="82"/>
    <s v="Resistor SMD 10K OHM 1 16W 0402 1%"/>
    <m/>
    <s v="W001"/>
    <n v="101"/>
    <n v="5014877147"/>
    <n v="36"/>
    <n v="36"/>
    <m/>
    <n v="4700012451"/>
    <s v="MROASUSTEK"/>
    <m/>
    <s v="461E"/>
    <n v="44915"/>
    <n v="200000"/>
    <n v="1066"/>
  </r>
  <r>
    <x v="83"/>
    <s v="Resistor SMD 100K OHM 1 16W 0402 1%"/>
    <m/>
    <s v="W001"/>
    <n v="101"/>
    <n v="5014877147"/>
    <n v="36"/>
    <n v="36"/>
    <m/>
    <n v="4700012451"/>
    <s v="MROASUSTEK"/>
    <m/>
    <s v="461E"/>
    <n v="44915"/>
    <n v="70000"/>
    <n v="371.7"/>
  </r>
  <r>
    <x v="84"/>
    <s v="Resistor SMD 1M OHM 1 16W  0402 5%"/>
    <m/>
    <s v="W001"/>
    <n v="101"/>
    <n v="5014877147"/>
    <n v="36"/>
    <n v="36"/>
    <m/>
    <n v="4700012451"/>
    <s v="MROASUSTEK"/>
    <m/>
    <s v="461E"/>
    <n v="44915"/>
    <n v="10000"/>
    <n v="75"/>
  </r>
  <r>
    <x v="85"/>
    <s v="Resistor 10 OHM 1 16W  0402 1%"/>
    <m/>
    <s v="W001"/>
    <n v="101"/>
    <n v="5014877147"/>
    <n v="36"/>
    <n v="36"/>
    <m/>
    <n v="4700012451"/>
    <s v="MROASUSTEK"/>
    <m/>
    <s v="461E"/>
    <n v="44915"/>
    <n v="10000"/>
    <n v="193.3"/>
  </r>
  <r>
    <x v="86"/>
    <s v="Resistor - SMD"/>
    <m/>
    <s v="W001"/>
    <n v="101"/>
    <n v="5014877147"/>
    <n v="36"/>
    <n v="36"/>
    <m/>
    <n v="4700012451"/>
    <s v="MROASUSTEK"/>
    <m/>
    <s v="461E"/>
    <n v="44915"/>
    <n v="10000"/>
    <n v="394.2"/>
  </r>
  <r>
    <x v="87"/>
    <s v="Resistor - SMD 12.1K OHM 1/16W 0402 1%"/>
    <m/>
    <s v="W001"/>
    <n v="101"/>
    <n v="5014877147"/>
    <n v="36"/>
    <n v="36"/>
    <m/>
    <n v="4700012451"/>
    <s v="MROASUSTEK"/>
    <m/>
    <s v="461E"/>
    <n v="44915"/>
    <n v="10000"/>
    <n v="422"/>
  </r>
  <r>
    <x v="88"/>
    <s v="Resistor - SMD 12.4K OHM 1 16W 0402 1%"/>
    <m/>
    <s v="W001"/>
    <n v="101"/>
    <n v="5014877147"/>
    <n v="36"/>
    <n v="36"/>
    <m/>
    <n v="4700012451"/>
    <s v="MROASUSTEK"/>
    <m/>
    <s v="461E"/>
    <n v="44915"/>
    <n v="10000"/>
    <n v="212.3"/>
  </r>
  <r>
    <x v="89"/>
    <s v="Resistor 1.27K OHM 1 16W 0402 1% UNI-OHM"/>
    <m/>
    <s v="W001"/>
    <n v="101"/>
    <n v="5014877147"/>
    <n v="36"/>
    <n v="36"/>
    <m/>
    <n v="4700012451"/>
    <s v="MROASUSTEK"/>
    <m/>
    <s v="461E"/>
    <n v="44915"/>
    <n v="10000"/>
    <n v="27.1"/>
  </r>
  <r>
    <x v="90"/>
    <s v="Resistor - SMD"/>
    <m/>
    <s v="W001"/>
    <n v="101"/>
    <n v="5014877147"/>
    <n v="36"/>
    <n v="36"/>
    <m/>
    <n v="4700012451"/>
    <s v="MROASUSTEK"/>
    <m/>
    <s v="461E"/>
    <n v="44915"/>
    <n v="10000"/>
    <n v="66.099999999999994"/>
  </r>
  <r>
    <x v="91"/>
    <s v="Resistor - SMD 13.7K OHM 1 16W 0402 1%"/>
    <m/>
    <s v="W001"/>
    <n v="101"/>
    <n v="5014877147"/>
    <n v="36"/>
    <n v="36"/>
    <m/>
    <n v="4700012451"/>
    <s v="MROASUSTEK"/>
    <m/>
    <s v="461E"/>
    <n v="44915"/>
    <n v="10000"/>
    <n v="415.7"/>
  </r>
  <r>
    <x v="92"/>
    <s v="Resistor SMD 15K OHM 1 16W 0402 1%"/>
    <m/>
    <s v="W001"/>
    <n v="101"/>
    <n v="5014877147"/>
    <n v="36"/>
    <n v="36"/>
    <m/>
    <n v="4700012451"/>
    <s v="MROASUSTEK"/>
    <m/>
    <s v="461E"/>
    <n v="44915"/>
    <n v="20000"/>
    <n v="370.4"/>
  </r>
  <r>
    <x v="93"/>
    <s v="Resistor SMD 15 OHM 1-16W 0402 1%TA-I"/>
    <m/>
    <s v="W001"/>
    <n v="101"/>
    <n v="5014877147"/>
    <n v="36"/>
    <n v="36"/>
    <m/>
    <n v="4700012451"/>
    <s v="MROASUSTEK"/>
    <m/>
    <s v="461E"/>
    <n v="44915"/>
    <n v="40000"/>
    <n v="212.4"/>
  </r>
  <r>
    <x v="94"/>
    <s v="Resistor 15 OHM 1 16W 0402  1% UNI-OHM"/>
    <m/>
    <s v="W001"/>
    <n v="101"/>
    <n v="5014877147"/>
    <n v="36"/>
    <n v="36"/>
    <m/>
    <n v="4700012451"/>
    <s v="MROASUSTEK"/>
    <m/>
    <s v="461E"/>
    <n v="44915"/>
    <n v="10000"/>
    <n v="18.5"/>
  </r>
  <r>
    <x v="95"/>
    <s v="RESISTOR ELETRICO FIXO. SMD 1.74K OHM 1/"/>
    <m/>
    <s v="W001"/>
    <n v="101"/>
    <n v="5014877147"/>
    <n v="36"/>
    <n v="36"/>
    <m/>
    <n v="4700012451"/>
    <s v="MROASUSTEK"/>
    <m/>
    <s v="461E"/>
    <n v="44915"/>
    <n v="10000"/>
    <n v="37.6"/>
  </r>
  <r>
    <x v="96"/>
    <s v="RESISTOR ELETRICO FIXO. SMD 18K OHM 1/16"/>
    <m/>
    <s v="W001"/>
    <n v="101"/>
    <n v="5014877147"/>
    <n v="36"/>
    <n v="36"/>
    <m/>
    <n v="4700012451"/>
    <s v="MROASUSTEK"/>
    <m/>
    <s v="461E"/>
    <n v="44915"/>
    <n v="10000"/>
    <n v="887.6"/>
  </r>
  <r>
    <x v="97"/>
    <s v="RES 196 OHM 1/16W (0402) 1prc"/>
    <m/>
    <s v="W001"/>
    <n v="101"/>
    <n v="5014877147"/>
    <n v="36"/>
    <n v="36"/>
    <m/>
    <n v="4700012451"/>
    <s v="MROASUSTEK"/>
    <m/>
    <s v="461E"/>
    <n v="44915"/>
    <n v="10000"/>
    <n v="62.5"/>
  </r>
  <r>
    <x v="98"/>
    <s v="Resistor SMD 200 OHM 1 16W 0402 1% RALEC"/>
    <m/>
    <s v="W001"/>
    <n v="101"/>
    <n v="5014877147"/>
    <n v="36"/>
    <n v="36"/>
    <m/>
    <n v="4700012451"/>
    <s v="MROASUSTEK"/>
    <m/>
    <s v="461E"/>
    <n v="44915"/>
    <n v="10000"/>
    <n v="310.89999999999998"/>
  </r>
  <r>
    <x v="99"/>
    <s v="Resistor SMD 20K OHM 1 16W 0402 1%"/>
    <m/>
    <s v="W001"/>
    <n v="101"/>
    <n v="5014877147"/>
    <n v="36"/>
    <n v="36"/>
    <m/>
    <n v="4700012451"/>
    <s v="MROASUSTEK"/>
    <m/>
    <s v="461E"/>
    <n v="44915"/>
    <n v="10000"/>
    <n v="53.4"/>
  </r>
  <r>
    <x v="100"/>
    <s v="Resistor SMD 200K OHM 1 16W 0402 1%"/>
    <m/>
    <s v="W001"/>
    <n v="101"/>
    <n v="5014877147"/>
    <n v="36"/>
    <n v="36"/>
    <m/>
    <n v="4700012451"/>
    <s v="MROASUSTEK"/>
    <m/>
    <s v="461E"/>
    <n v="44915"/>
    <n v="30000"/>
    <n v="453.6"/>
  </r>
  <r>
    <x v="101"/>
    <s v="Resistor 200K OHM 1 16W  0402  1%  UNI-O"/>
    <m/>
    <s v="W001"/>
    <n v="101"/>
    <n v="5014877147"/>
    <n v="36"/>
    <n v="36"/>
    <m/>
    <n v="4700012451"/>
    <s v="MROASUSTEK"/>
    <m/>
    <s v="461E"/>
    <n v="44915"/>
    <n v="30000"/>
    <n v="89.4"/>
  </r>
  <r>
    <x v="102"/>
    <s v="Resistor 2M OHM 1 16W  0402  1%  UNI-OHM"/>
    <m/>
    <s v="W001"/>
    <n v="101"/>
    <n v="5014877147"/>
    <n v="36"/>
    <n v="36"/>
    <m/>
    <n v="4700012451"/>
    <s v="MROASUSTEK"/>
    <m/>
    <s v="461E"/>
    <n v="44915"/>
    <n v="10000"/>
    <n v="37.1"/>
  </r>
  <r>
    <x v="103"/>
    <s v="Resistor - SMD"/>
    <m/>
    <s v="W001"/>
    <n v="101"/>
    <n v="5014877147"/>
    <n v="36"/>
    <n v="36"/>
    <m/>
    <n v="4700012451"/>
    <s v="MROASUSTEK"/>
    <m/>
    <s v="461E"/>
    <n v="44915"/>
    <n v="10000"/>
    <n v="106.4"/>
  </r>
  <r>
    <x v="104"/>
    <s v="Resistor  2.15K OHM 1 16W 0402  1%  RALE"/>
    <m/>
    <s v="W001"/>
    <n v="101"/>
    <n v="5014877147"/>
    <n v="36"/>
    <n v="36"/>
    <m/>
    <n v="4700012451"/>
    <s v="MROASUSTEK"/>
    <m/>
    <s v="461E"/>
    <n v="44915"/>
    <n v="10000"/>
    <n v="283.3"/>
  </r>
  <r>
    <x v="105"/>
    <s v="Resistor - SMD"/>
    <m/>
    <s v="W001"/>
    <n v="101"/>
    <n v="5014877147"/>
    <n v="36"/>
    <n v="36"/>
    <m/>
    <n v="4700012451"/>
    <s v="MROASUSTEK"/>
    <m/>
    <s v="461E"/>
    <n v="44915"/>
    <n v="10000"/>
    <n v="54.6"/>
  </r>
  <r>
    <x v="106"/>
    <s v="Resistor SMD 2.2K OHM 1 16W 0402 1%"/>
    <m/>
    <s v="W001"/>
    <n v="101"/>
    <n v="5014877147"/>
    <n v="36"/>
    <n v="36"/>
    <m/>
    <n v="4700012451"/>
    <s v="MROASUSTEK"/>
    <m/>
    <s v="461E"/>
    <n v="44915"/>
    <n v="10000"/>
    <n v="367.7"/>
  </r>
  <r>
    <x v="107"/>
    <s v="Resistor SMD 22K OHM 1 16W 0402 1%"/>
    <m/>
    <s v="W001"/>
    <n v="101"/>
    <n v="5014877147"/>
    <n v="36"/>
    <n v="36"/>
    <m/>
    <n v="4700012451"/>
    <s v="MROASUSTEK"/>
    <m/>
    <s v="461E"/>
    <n v="44915"/>
    <n v="20000"/>
    <n v="360.2"/>
  </r>
  <r>
    <x v="108"/>
    <s v="Resistor - SMD 220K OHM 1/16W  0402  1%"/>
    <m/>
    <s v="W001"/>
    <n v="101"/>
    <n v="5014877147"/>
    <n v="36"/>
    <n v="36"/>
    <m/>
    <n v="4700012451"/>
    <s v="MROASUSTEK"/>
    <m/>
    <s v="461E"/>
    <n v="44915"/>
    <n v="10000"/>
    <n v="195.3"/>
  </r>
  <r>
    <x v="109"/>
    <s v="RESISTOR ELETRICO FIXO. SMD 22.1K OHM 1/"/>
    <m/>
    <s v="W001"/>
    <n v="101"/>
    <n v="5014877147"/>
    <n v="36"/>
    <n v="36"/>
    <m/>
    <n v="4700012451"/>
    <s v="MROASUSTEK"/>
    <m/>
    <s v="461E"/>
    <n v="44915"/>
    <n v="10000"/>
    <n v="0"/>
  </r>
  <r>
    <x v="110"/>
    <s v="Resistor - SMD 22 OHM 1 16W 0402 1% RALE"/>
    <m/>
    <s v="W001"/>
    <n v="101"/>
    <n v="5014877147"/>
    <n v="36"/>
    <n v="36"/>
    <m/>
    <n v="4700012451"/>
    <s v="MROASUSTEK"/>
    <m/>
    <s v="461E"/>
    <n v="44915"/>
    <n v="20000"/>
    <n v="433.4"/>
  </r>
  <r>
    <x v="111"/>
    <s v="Resistor 22 OHM 1 16W  0402  1%  UNI-OHM"/>
    <m/>
    <s v="W001"/>
    <n v="101"/>
    <n v="5014877147"/>
    <n v="36"/>
    <n v="36"/>
    <m/>
    <n v="4700012451"/>
    <s v="MROASUSTEK"/>
    <m/>
    <s v="461E"/>
    <n v="44915"/>
    <n v="50000"/>
    <n v="477"/>
  </r>
  <r>
    <x v="112"/>
    <s v="Resistor - SMD"/>
    <m/>
    <s v="W001"/>
    <n v="101"/>
    <n v="5014877147"/>
    <n v="36"/>
    <n v="36"/>
    <m/>
    <n v="4700012451"/>
    <s v="MROASUSTEK"/>
    <m/>
    <s v="461E"/>
    <n v="44915"/>
    <n v="10000"/>
    <n v="48.9"/>
  </r>
  <r>
    <x v="113"/>
    <s v="Resistor Fixo SMD 249 OHM 1/16W  0402"/>
    <m/>
    <s v="W001"/>
    <n v="101"/>
    <n v="5014877147"/>
    <n v="36"/>
    <n v="36"/>
    <m/>
    <n v="4700012451"/>
    <s v="MROASUSTEK"/>
    <m/>
    <s v="461E"/>
    <n v="44915"/>
    <n v="10000"/>
    <n v="155.30000000000001"/>
  </r>
  <r>
    <x v="114"/>
    <s v="Resistor SMD 2.49K OHM 1 16W 0402 1%"/>
    <m/>
    <s v="W001"/>
    <n v="101"/>
    <n v="5014877147"/>
    <n v="36"/>
    <n v="36"/>
    <m/>
    <n v="4700012451"/>
    <s v="MROASUSTEK"/>
    <m/>
    <s v="461E"/>
    <n v="44915"/>
    <n v="10000"/>
    <n v="154.1"/>
  </r>
  <r>
    <x v="115"/>
    <s v="Resistor 255 OHM 1 16W  0402 1%TA-I RM04"/>
    <m/>
    <s v="W001"/>
    <n v="101"/>
    <n v="5014877147"/>
    <n v="36"/>
    <n v="36"/>
    <m/>
    <n v="4700012451"/>
    <s v="MROASUSTEK"/>
    <m/>
    <s v="461E"/>
    <n v="44915"/>
    <n v="10000"/>
    <n v="158.80000000000001"/>
  </r>
  <r>
    <x v="116"/>
    <s v="Resistor SMD 2.7K OHM 1 16W 0402 1%"/>
    <m/>
    <s v="W001"/>
    <n v="101"/>
    <n v="5014877147"/>
    <n v="36"/>
    <n v="36"/>
    <m/>
    <n v="4700012451"/>
    <s v="MROASUSTEK"/>
    <m/>
    <s v="461E"/>
    <n v="44915"/>
    <n v="50000"/>
    <n v="264.5"/>
  </r>
  <r>
    <x v="117"/>
    <s v="Resistor 2.7K OHM 1 16W  0402 1%  RALEC"/>
    <m/>
    <s v="W001"/>
    <n v="101"/>
    <n v="5014877147"/>
    <n v="36"/>
    <n v="36"/>
    <m/>
    <n v="4700012451"/>
    <s v="MROASUSTEK"/>
    <m/>
    <s v="461E"/>
    <n v="44915"/>
    <n v="10000"/>
    <n v="244.1"/>
  </r>
  <r>
    <x v="118"/>
    <s v="Resistor Fixo SMD 27K OHM 1/16W  0402  1"/>
    <m/>
    <s v="W001"/>
    <n v="101"/>
    <n v="5014877147"/>
    <n v="36"/>
    <n v="36"/>
    <m/>
    <n v="4700012451"/>
    <s v="MROASUSTEK"/>
    <m/>
    <s v="461E"/>
    <n v="44915"/>
    <n v="10000"/>
    <n v="96.5"/>
  </r>
  <r>
    <x v="119"/>
    <s v="Resistor  300 OHM 1 16W 0402 1%"/>
    <m/>
    <s v="W001"/>
    <n v="101"/>
    <n v="5014877147"/>
    <n v="36"/>
    <n v="36"/>
    <m/>
    <n v="4700012451"/>
    <s v="MROASUSTEK"/>
    <m/>
    <s v="461E"/>
    <n v="44915"/>
    <n v="20000"/>
    <n v="109.2"/>
  </r>
  <r>
    <x v="120"/>
    <s v="Resistor 300 OHM 1 16W 0402 1%"/>
    <m/>
    <s v="W001"/>
    <n v="101"/>
    <n v="5014877147"/>
    <n v="36"/>
    <n v="36"/>
    <m/>
    <n v="4700012451"/>
    <s v="MROASUSTEK"/>
    <m/>
    <s v="461E"/>
    <n v="44915"/>
    <n v="20000"/>
    <n v="663"/>
  </r>
  <r>
    <x v="121"/>
    <s v="Resistor - SMD 30K OHM 1/16W (0402) 1%"/>
    <m/>
    <s v="W001"/>
    <n v="101"/>
    <n v="5014877147"/>
    <n v="36"/>
    <n v="36"/>
    <m/>
    <n v="4700012451"/>
    <s v="MROASUSTEK"/>
    <m/>
    <s v="461E"/>
    <n v="44915"/>
    <n v="10000"/>
    <n v="335.9"/>
  </r>
  <r>
    <x v="122"/>
    <s v="RESISTOR ELETRICO FIXO SMD 3.16K OHM 1 1"/>
    <m/>
    <s v="W001"/>
    <n v="101"/>
    <n v="5014877147"/>
    <n v="36"/>
    <n v="36"/>
    <m/>
    <n v="4700012451"/>
    <s v="MROASUSTEK"/>
    <m/>
    <s v="461E"/>
    <n v="44915"/>
    <n v="10000"/>
    <n v="391.1"/>
  </r>
  <r>
    <x v="123"/>
    <s v="Resistor - SMD"/>
    <m/>
    <s v="W001"/>
    <n v="101"/>
    <n v="5014877147"/>
    <n v="36"/>
    <n v="36"/>
    <m/>
    <n v="4700012451"/>
    <s v="MROASUSTEK"/>
    <m/>
    <s v="461E"/>
    <n v="44915"/>
    <n v="10000"/>
    <n v="379.3"/>
  </r>
  <r>
    <x v="124"/>
    <s v="Resistor 32.4K OHM 1 16W 0402 1%  UNI-OH"/>
    <m/>
    <s v="W001"/>
    <n v="101"/>
    <n v="5014877147"/>
    <n v="36"/>
    <n v="36"/>
    <m/>
    <n v="4700012451"/>
    <s v="MROASUSTEK"/>
    <m/>
    <s v="461E"/>
    <n v="44915"/>
    <n v="10000"/>
    <n v="50.5"/>
  </r>
  <r>
    <x v="125"/>
    <s v="Resistor - SMD"/>
    <m/>
    <s v="W001"/>
    <n v="101"/>
    <n v="5014877147"/>
    <n v="36"/>
    <n v="36"/>
    <m/>
    <n v="4700012451"/>
    <s v="MROASUSTEK"/>
    <m/>
    <s v="461E"/>
    <n v="44915"/>
    <n v="10000"/>
    <n v="316.2"/>
  </r>
  <r>
    <x v="126"/>
    <s v="Resistor - SMD 33 OHM 1 16W 0402 1% RALE"/>
    <m/>
    <s v="W001"/>
    <n v="101"/>
    <n v="5014877147"/>
    <n v="36"/>
    <n v="36"/>
    <m/>
    <n v="4700012451"/>
    <s v="MROASUSTEK"/>
    <m/>
    <s v="461E"/>
    <n v="44915"/>
    <n v="50000"/>
    <n v="382"/>
  </r>
  <r>
    <x v="127"/>
    <s v="Resistor - SMD"/>
    <m/>
    <s v="W001"/>
    <n v="101"/>
    <n v="5014877147"/>
    <n v="36"/>
    <n v="36"/>
    <m/>
    <n v="4700012451"/>
    <s v="MROASUSTEK"/>
    <m/>
    <s v="461E"/>
    <n v="44915"/>
    <n v="10000"/>
    <n v="316.39999999999998"/>
  </r>
  <r>
    <x v="128"/>
    <s v="Resistor - SMD"/>
    <m/>
    <s v="W001"/>
    <n v="101"/>
    <n v="5014877147"/>
    <n v="36"/>
    <n v="36"/>
    <m/>
    <n v="4700012451"/>
    <s v="MROASUSTEK"/>
    <m/>
    <s v="461E"/>
    <n v="44915"/>
    <n v="10000"/>
    <n v="354.3"/>
  </r>
  <r>
    <x v="129"/>
    <s v="Resistor - SMD"/>
    <m/>
    <s v="W001"/>
    <n v="101"/>
    <n v="5014877147"/>
    <n v="36"/>
    <n v="36"/>
    <m/>
    <n v="4700012451"/>
    <s v="MROASUSTEK"/>
    <m/>
    <s v="461E"/>
    <n v="44915"/>
    <n v="10000"/>
    <n v="57.1"/>
  </r>
  <r>
    <x v="130"/>
    <s v="RESISTOR ELETRICO FIXO. SMD 39 OHM 1/16W"/>
    <m/>
    <s v="W001"/>
    <n v="101"/>
    <n v="5014877147"/>
    <n v="36"/>
    <n v="36"/>
    <m/>
    <n v="4700012451"/>
    <s v="MROASUSTEK"/>
    <m/>
    <s v="461E"/>
    <n v="44915"/>
    <n v="10000"/>
    <n v="631.79999999999995"/>
  </r>
  <r>
    <x v="131"/>
    <s v="Resistor SMD 4.7K OHM 1 16W 0402 1% RALE"/>
    <m/>
    <s v="W001"/>
    <n v="101"/>
    <n v="5014877147"/>
    <n v="36"/>
    <n v="36"/>
    <m/>
    <n v="4700012451"/>
    <s v="MROASUSTEK"/>
    <m/>
    <s v="461E"/>
    <n v="44915"/>
    <n v="80000"/>
    <n v="424.8"/>
  </r>
  <r>
    <x v="132"/>
    <s v="Resistor 499 OHM 1 16W 0402 1%"/>
    <m/>
    <s v="W001"/>
    <n v="101"/>
    <n v="5014877147"/>
    <n v="36"/>
    <n v="36"/>
    <m/>
    <n v="4700012451"/>
    <s v="MROASUSTEK"/>
    <m/>
    <s v="461E"/>
    <n v="44915"/>
    <n v="60000"/>
    <n v="319.2"/>
  </r>
  <r>
    <x v="133"/>
    <s v="Resistor SMD 499OHM 1 16W  0402 1% RALEC"/>
    <m/>
    <s v="W001"/>
    <n v="101"/>
    <n v="5014877147"/>
    <n v="36"/>
    <n v="36"/>
    <m/>
    <n v="4700012451"/>
    <s v="MROASUSTEK"/>
    <m/>
    <s v="461E"/>
    <n v="44915"/>
    <n v="30000"/>
    <n v="671.1"/>
  </r>
  <r>
    <x v="134"/>
    <s v="Resistor 499 OHM 1 16W  0402 1%  UNI-OHM"/>
    <m/>
    <s v="W001"/>
    <n v="101"/>
    <n v="5014877147"/>
    <n v="36"/>
    <n v="36"/>
    <m/>
    <n v="4700012451"/>
    <s v="MROASUSTEK"/>
    <m/>
    <s v="461E"/>
    <n v="44915"/>
    <n v="10000"/>
    <n v="673.1"/>
  </r>
  <r>
    <x v="135"/>
    <s v="Resistor 49.9K OHM 1 16W 04021%"/>
    <m/>
    <s v="W001"/>
    <n v="101"/>
    <n v="5014877147"/>
    <n v="36"/>
    <n v="36"/>
    <m/>
    <n v="4700012451"/>
    <s v="MROASUSTEK"/>
    <m/>
    <s v="461E"/>
    <n v="44915"/>
    <n v="10000"/>
    <n v="206.1"/>
  </r>
  <r>
    <x v="136"/>
    <s v="Resistor SMD 49.9 OHM 1 16W 0402 1%"/>
    <m/>
    <s v="W001"/>
    <n v="101"/>
    <n v="5014877147"/>
    <n v="36"/>
    <n v="36"/>
    <m/>
    <n v="4700012451"/>
    <s v="MROASUSTEK"/>
    <m/>
    <s v="461E"/>
    <n v="44915"/>
    <n v="20000"/>
    <n v="65.400000000000006"/>
  </r>
  <r>
    <x v="137"/>
    <s v="Resistor - SMD"/>
    <m/>
    <s v="W001"/>
    <n v="101"/>
    <n v="5014877147"/>
    <n v="36"/>
    <n v="36"/>
    <m/>
    <n v="4700012451"/>
    <s v="MROASUSTEK"/>
    <m/>
    <s v="461E"/>
    <n v="44915"/>
    <n v="10000"/>
    <n v="62.8"/>
  </r>
  <r>
    <x v="138"/>
    <s v="Resistor - SMD"/>
    <m/>
    <s v="W001"/>
    <n v="101"/>
    <n v="5014877147"/>
    <n v="36"/>
    <n v="36"/>
    <m/>
    <n v="4700012451"/>
    <s v="MROASUSTEK"/>
    <m/>
    <s v="461E"/>
    <n v="44915"/>
    <n v="10000"/>
    <n v="57.2"/>
  </r>
  <r>
    <x v="139"/>
    <s v="Resistor SMD 680 OHM 1 16W 0402 1% RALEC"/>
    <m/>
    <s v="W001"/>
    <n v="101"/>
    <n v="5014877147"/>
    <n v="36"/>
    <n v="36"/>
    <m/>
    <n v="4700012451"/>
    <s v="MROASUSTEK"/>
    <m/>
    <s v="461E"/>
    <n v="44915"/>
    <n v="40000"/>
    <n v="1258"/>
  </r>
  <r>
    <x v="140"/>
    <s v="Resistor SMD 6.8K OHM 1 16W 0402 1%"/>
    <m/>
    <s v="W001"/>
    <n v="101"/>
    <n v="5014877147"/>
    <n v="36"/>
    <n v="36"/>
    <m/>
    <n v="4700012451"/>
    <s v="MROASUSTEK"/>
    <m/>
    <s v="461E"/>
    <n v="44915"/>
    <n v="10000"/>
    <n v="318.7"/>
  </r>
  <r>
    <x v="141"/>
    <s v="Resistor SMD 6.8K OHM 1 16W 0402 1% RALE"/>
    <m/>
    <s v="W001"/>
    <n v="101"/>
    <n v="5014877147"/>
    <n v="36"/>
    <n v="36"/>
    <m/>
    <n v="4700012451"/>
    <s v="MROASUSTEK"/>
    <m/>
    <s v="461E"/>
    <n v="44915"/>
    <n v="20000"/>
    <n v="964.8"/>
  </r>
  <r>
    <x v="142"/>
    <s v="Resistor - SMD"/>
    <m/>
    <s v="W001"/>
    <n v="101"/>
    <n v="5014877147"/>
    <n v="36"/>
    <n v="36"/>
    <m/>
    <n v="4700012451"/>
    <s v="MROASUSTEK"/>
    <m/>
    <s v="461E"/>
    <n v="44915"/>
    <n v="10000"/>
    <n v="469.2"/>
  </r>
  <r>
    <x v="143"/>
    <s v="Resistor SMD 7.5K OHM 1 16W 0402 1%  UNI"/>
    <m/>
    <s v="W001"/>
    <n v="101"/>
    <n v="5014877147"/>
    <n v="36"/>
    <n v="36"/>
    <m/>
    <n v="4700012451"/>
    <s v="MROASUSTEK"/>
    <m/>
    <s v="461E"/>
    <n v="44915"/>
    <n v="10000"/>
    <n v="54.3"/>
  </r>
  <r>
    <x v="144"/>
    <s v="Resistor SMD 75 OHM 1 16W 0402 1% RALEC"/>
    <m/>
    <s v="W001"/>
    <n v="101"/>
    <n v="5014877147"/>
    <n v="36"/>
    <n v="36"/>
    <m/>
    <n v="4700012451"/>
    <s v="MROASUSTEK"/>
    <m/>
    <s v="461E"/>
    <n v="44915"/>
    <n v="20000"/>
    <n v="630.20000000000005"/>
  </r>
  <r>
    <x v="145"/>
    <s v="Resistor SMD 8.2K OHM 1 16W 0402 1% RALE"/>
    <m/>
    <s v="W001"/>
    <n v="101"/>
    <n v="5014877147"/>
    <n v="36"/>
    <n v="36"/>
    <m/>
    <n v="4700012451"/>
    <s v="MROASUSTEK"/>
    <m/>
    <s v="461E"/>
    <n v="44915"/>
    <n v="10000"/>
    <n v="53.1"/>
  </r>
  <r>
    <x v="146"/>
    <s v="Resistor  8.2K OHM 1 16W  0402  1%  UNI-"/>
    <m/>
    <s v="W001"/>
    <n v="101"/>
    <n v="5014877147"/>
    <n v="36"/>
    <n v="36"/>
    <m/>
    <n v="4700012451"/>
    <s v="MROASUSTEK"/>
    <m/>
    <s v="461E"/>
    <n v="44915"/>
    <n v="250000"/>
    <n v="1330"/>
  </r>
  <r>
    <x v="147"/>
    <s v="Resistor SMD 8.66K OHM 1 16W 0402 1%"/>
    <m/>
    <s v="W001"/>
    <n v="101"/>
    <n v="5014877147"/>
    <n v="36"/>
    <n v="36"/>
    <m/>
    <n v="4700012451"/>
    <s v="MROASUSTEK"/>
    <m/>
    <s v="461E"/>
    <n v="44915"/>
    <n v="10000"/>
    <n v="51.3"/>
  </r>
  <r>
    <x v="148"/>
    <s v="Resistor,fixo, potencia 20 watts,SMD"/>
    <m/>
    <s v="W001"/>
    <n v="101"/>
    <n v="5014877147"/>
    <n v="36"/>
    <n v="36"/>
    <m/>
    <n v="4700012451"/>
    <s v="MROASUSTEK"/>
    <m/>
    <s v="461E"/>
    <n v="44915"/>
    <n v="10000"/>
    <n v="53.5"/>
  </r>
  <r>
    <x v="149"/>
    <s v="RESISTOR ELETRICO FIXO. SMD 953 OHM 1/16"/>
    <m/>
    <s v="W001"/>
    <n v="101"/>
    <n v="5014877147"/>
    <n v="36"/>
    <n v="36"/>
    <m/>
    <n v="4700012451"/>
    <s v="MROASUSTEK"/>
    <m/>
    <s v="461E"/>
    <n v="44915"/>
    <n v="10000"/>
    <n v="0"/>
  </r>
  <r>
    <x v="150"/>
    <s v="Resistor 976 OHM 1 16W  0402  1%  RALEC"/>
    <m/>
    <s v="W001"/>
    <n v="101"/>
    <n v="5014877147"/>
    <n v="36"/>
    <n v="36"/>
    <m/>
    <n v="4700012451"/>
    <s v="MROASUSTEK"/>
    <m/>
    <s v="461E"/>
    <n v="44915"/>
    <n v="10000"/>
    <n v="185.9"/>
  </r>
  <r>
    <x v="151"/>
    <s v="Resistor SMD 0 OHM 1 10W 0603 JUMP"/>
    <m/>
    <s v="W001"/>
    <n v="101"/>
    <n v="5014877147"/>
    <n v="36"/>
    <n v="36"/>
    <m/>
    <n v="4700012451"/>
    <s v="MROASUSTEK"/>
    <m/>
    <s v="461E"/>
    <n v="44915"/>
    <n v="35000"/>
    <n v="946.4"/>
  </r>
  <r>
    <x v="152"/>
    <s v="Resistor SMD 0 OHM 1 10W 0603 JUMP UNI"/>
    <m/>
    <s v="W001"/>
    <n v="101"/>
    <n v="5014877147"/>
    <n v="36"/>
    <n v="36"/>
    <m/>
    <n v="4700012451"/>
    <s v="MROASUSTEK"/>
    <m/>
    <s v="461E"/>
    <n v="44915"/>
    <n v="5000"/>
    <n v="26.6"/>
  </r>
  <r>
    <x v="153"/>
    <s v="Resistor SMD 10 OHM 1 10W 0603 5% RALEC"/>
    <m/>
    <s v="W001"/>
    <n v="101"/>
    <n v="5014877147"/>
    <n v="36"/>
    <n v="36"/>
    <m/>
    <n v="4700012451"/>
    <s v="MROASUSTEK"/>
    <m/>
    <s v="461E"/>
    <n v="44915"/>
    <n v="15000"/>
    <n v="686.7"/>
  </r>
  <r>
    <x v="154"/>
    <s v="RESISTOR ELETRICO FIXO. SMD 100 OHM 1/10"/>
    <m/>
    <s v="W001"/>
    <n v="101"/>
    <n v="5014877147"/>
    <n v="36"/>
    <n v="36"/>
    <m/>
    <n v="4700012451"/>
    <s v="MROASUSTEK"/>
    <m/>
    <s v="461E"/>
    <n v="44915"/>
    <n v="5000"/>
    <n v="10.050000000000001"/>
  </r>
  <r>
    <x v="155"/>
    <s v="Resistor 100K OHM 1 10W 0603 1%  RALEC R"/>
    <m/>
    <s v="W001"/>
    <n v="101"/>
    <n v="5014877147"/>
    <n v="36"/>
    <n v="36"/>
    <m/>
    <n v="4700012451"/>
    <s v="MROASUSTEK"/>
    <m/>
    <s v="461E"/>
    <n v="44915"/>
    <n v="5000"/>
    <n v="116.65"/>
  </r>
  <r>
    <x v="156"/>
    <s v="RESISTOR ELETRICO FIXO  SMD 15K OHM 1 10"/>
    <m/>
    <s v="W001"/>
    <n v="101"/>
    <n v="5014877147"/>
    <n v="36"/>
    <n v="36"/>
    <m/>
    <n v="4700012451"/>
    <s v="MROASUSTEK"/>
    <m/>
    <s v="461E"/>
    <n v="44915"/>
    <n v="5000"/>
    <n v="27.4"/>
  </r>
  <r>
    <x v="157"/>
    <s v="Resistor 1.8K OHM 1 10W 0603 1% RALEC"/>
    <m/>
    <s v="W001"/>
    <n v="101"/>
    <n v="5014877147"/>
    <n v="36"/>
    <n v="36"/>
    <m/>
    <n v="4700012451"/>
    <s v="MROASUSTEK"/>
    <m/>
    <s v="461E"/>
    <n v="44915"/>
    <n v="10000"/>
    <n v="222.4"/>
  </r>
  <r>
    <x v="158"/>
    <s v="RESISTOR ELETRICO FIXO SMD 1 OHM 1 10W 0"/>
    <m/>
    <s v="W001"/>
    <n v="101"/>
    <n v="5014877147"/>
    <n v="36"/>
    <n v="36"/>
    <m/>
    <n v="4700012451"/>
    <s v="MROASUSTEK"/>
    <m/>
    <s v="461E"/>
    <n v="44915"/>
    <n v="40000"/>
    <n v="0"/>
  </r>
  <r>
    <x v="159"/>
    <s v="Resistor 20K OHM 1 10W 0603 1% TA-I RM06"/>
    <m/>
    <s v="W001"/>
    <n v="101"/>
    <n v="5014877147"/>
    <n v="36"/>
    <n v="36"/>
    <m/>
    <n v="4700012451"/>
    <s v="MROASUSTEK"/>
    <m/>
    <s v="461E"/>
    <n v="44915"/>
    <n v="5000"/>
    <n v="88.85"/>
  </r>
  <r>
    <x v="160"/>
    <s v="Resistor smd 2M OHM 1/10W(0603)1% UNI-O"/>
    <m/>
    <s v="W001"/>
    <n v="101"/>
    <n v="5014877147"/>
    <n v="36"/>
    <n v="36"/>
    <m/>
    <n v="4700012451"/>
    <s v="MROASUSTEK"/>
    <m/>
    <s v="461E"/>
    <n v="44915"/>
    <n v="5000"/>
    <n v="21.25"/>
  </r>
  <r>
    <x v="161"/>
    <s v="RESISTOR ELETRICO FIXO. SMD 20M OHM 1/10"/>
    <m/>
    <s v="W001"/>
    <n v="101"/>
    <n v="5014877147"/>
    <n v="36"/>
    <n v="36"/>
    <m/>
    <n v="4700012451"/>
    <s v="MROASUSTEK"/>
    <m/>
    <s v="461E"/>
    <n v="44915"/>
    <n v="5000"/>
    <n v="240.05"/>
  </r>
  <r>
    <x v="162"/>
    <s v="Resistor 2.7K OHM 1 10W  0603  1%  RALEC"/>
    <m/>
    <s v="W001"/>
    <n v="101"/>
    <n v="5014877147"/>
    <n v="36"/>
    <n v="36"/>
    <m/>
    <n v="4700012451"/>
    <s v="MROASUSTEK"/>
    <m/>
    <s v="461E"/>
    <n v="44915"/>
    <n v="10000"/>
    <n v="229.6"/>
  </r>
  <r>
    <x v="163"/>
    <s v="Resistor 2.7K OHM 1 10W 0603 1%  UNI-OHM"/>
    <m/>
    <s v="W001"/>
    <n v="101"/>
    <n v="5014877147"/>
    <n v="36"/>
    <n v="36"/>
    <m/>
    <n v="4700012451"/>
    <s v="MROASUSTEK"/>
    <m/>
    <s v="461E"/>
    <n v="44915"/>
    <n v="15000"/>
    <n v="724.95"/>
  </r>
  <r>
    <x v="164"/>
    <s v="Resistor SMD 2.2 OHM 1 10W 0603 5%"/>
    <m/>
    <s v="W001"/>
    <n v="101"/>
    <n v="5014877147"/>
    <n v="36"/>
    <n v="36"/>
    <m/>
    <n v="4700012451"/>
    <s v="MROASUSTEK"/>
    <m/>
    <s v="461E"/>
    <n v="44915"/>
    <n v="40000"/>
    <n v="258.39999999999998"/>
  </r>
  <r>
    <x v="165"/>
    <s v="Resistor SMD 300 OHM 1 10W 0603 1%  RALE"/>
    <m/>
    <s v="W001"/>
    <n v="101"/>
    <n v="5014877147"/>
    <n v="36"/>
    <n v="36"/>
    <m/>
    <n v="4700012451"/>
    <s v="MROASUSTEK"/>
    <m/>
    <s v="461E"/>
    <n v="44915"/>
    <n v="20000"/>
    <n v="83"/>
  </r>
  <r>
    <x v="166"/>
    <s v="Resistor 33 OHM 1 10W  0603  1%  RALEC R"/>
    <m/>
    <s v="W001"/>
    <n v="101"/>
    <n v="5014877147"/>
    <n v="36"/>
    <n v="36"/>
    <m/>
    <n v="4700012451"/>
    <s v="MROASUSTEK"/>
    <m/>
    <s v="461E"/>
    <n v="44915"/>
    <n v="10000"/>
    <n v="250"/>
  </r>
  <r>
    <x v="167"/>
    <s v="Resistor 40.2K OHM 1 10W 0603 1%  RALEC"/>
    <m/>
    <s v="W001"/>
    <n v="101"/>
    <n v="5014877147"/>
    <n v="36"/>
    <n v="36"/>
    <m/>
    <n v="4700012451"/>
    <s v="MROASUSTEK"/>
    <m/>
    <s v="461E"/>
    <n v="44915"/>
    <n v="20000"/>
    <n v="464.4"/>
  </r>
  <r>
    <x v="168"/>
    <s v="RESISTOR ELETRICO FIXO. SMD 4.12K OHM 1/"/>
    <m/>
    <s v="W001"/>
    <n v="101"/>
    <n v="5014877147"/>
    <n v="36"/>
    <n v="36"/>
    <m/>
    <n v="4700012451"/>
    <s v="MROASUSTEK"/>
    <m/>
    <s v="461E"/>
    <n v="44915"/>
    <n v="20000"/>
    <n v="191"/>
  </r>
  <r>
    <x v="169"/>
    <s v="Resistor 4.7K OHM 1 10W 0603 1%  UNI-OHM"/>
    <m/>
    <s v="W001"/>
    <n v="101"/>
    <n v="5014877147"/>
    <n v="36"/>
    <n v="36"/>
    <m/>
    <n v="4700012451"/>
    <s v="MROASUSTEK"/>
    <m/>
    <s v="461E"/>
    <n v="44915"/>
    <n v="15000"/>
    <n v="1066.3499999999999"/>
  </r>
  <r>
    <x v="170"/>
    <s v="Resistor SMD 5.49K OHM 1 10W0603 1%  UNI"/>
    <m/>
    <s v="W001"/>
    <n v="101"/>
    <n v="5014877147"/>
    <n v="36"/>
    <n v="36"/>
    <m/>
    <n v="4700012451"/>
    <s v="MROASUSTEK"/>
    <m/>
    <s v="461E"/>
    <n v="44915"/>
    <n v="10000"/>
    <n v="111.8"/>
  </r>
  <r>
    <x v="171"/>
    <s v="Resistor 7.5K OHM 1 10W  0603  1%  UNI-O"/>
    <m/>
    <s v="W001"/>
    <n v="101"/>
    <n v="5014877147"/>
    <n v="36"/>
    <n v="36"/>
    <m/>
    <n v="4700012451"/>
    <s v="MROASUSTEK"/>
    <m/>
    <s v="461E"/>
    <n v="44915"/>
    <n v="5000"/>
    <n v="27.65"/>
  </r>
  <r>
    <x v="172"/>
    <s v="Resistor SMD 75 OHM 1 10W 0603 1% RALEC"/>
    <m/>
    <s v="W001"/>
    <n v="101"/>
    <n v="5014877147"/>
    <n v="36"/>
    <n v="36"/>
    <m/>
    <n v="4700012451"/>
    <s v="MROASUSTEK"/>
    <m/>
    <s v="461E"/>
    <n v="44915"/>
    <n v="50000"/>
    <n v="446.5"/>
  </r>
  <r>
    <x v="173"/>
    <s v="Resistor - SMD 8.2K OHM 1/10W(0603)1PRC"/>
    <m/>
    <s v="W001"/>
    <n v="101"/>
    <n v="5014877147"/>
    <n v="36"/>
    <n v="36"/>
    <m/>
    <n v="4700012451"/>
    <s v="MROASUSTEK"/>
    <m/>
    <s v="461E"/>
    <n v="44915"/>
    <n v="5000"/>
    <n v="97.3"/>
  </r>
  <r>
    <x v="174"/>
    <s v="Resistor 8.2K OHM 1 10W 0603  1%  UNI-OH"/>
    <m/>
    <s v="W001"/>
    <n v="101"/>
    <n v="5014877152"/>
    <n v="37"/>
    <n v="37"/>
    <m/>
    <n v="4700012451"/>
    <s v="MROASUSTEK"/>
    <m/>
    <s v="461E"/>
    <n v="44915"/>
    <n v="5000"/>
    <n v="170.2"/>
  </r>
  <r>
    <x v="175"/>
    <s v="Resistor SMD 0 OHM 1 8W 0805 JUMP"/>
    <m/>
    <s v="W001"/>
    <n v="101"/>
    <n v="5014877152"/>
    <n v="37"/>
    <n v="37"/>
    <m/>
    <n v="4700012451"/>
    <s v="MROASUSTEK"/>
    <m/>
    <s v="461E"/>
    <n v="44915"/>
    <n v="5000"/>
    <n v="110.1"/>
  </r>
  <r>
    <x v="176"/>
    <s v="Resistor 2.2 OHM 1 8W 0805 5%  RALEC RTT"/>
    <m/>
    <s v="W001"/>
    <n v="101"/>
    <n v="5014877152"/>
    <n v="37"/>
    <n v="37"/>
    <m/>
    <n v="4700012451"/>
    <s v="MROASUSTEK"/>
    <m/>
    <s v="461E"/>
    <n v="44915"/>
    <n v="40000"/>
    <n v="1003.6"/>
  </r>
  <r>
    <x v="177"/>
    <s v="Resistor 51 OHM 1 8W 0805  5%  UNI-OHM 0"/>
    <m/>
    <s v="W001"/>
    <n v="101"/>
    <n v="5014877152"/>
    <n v="37"/>
    <n v="37"/>
    <m/>
    <n v="4700012451"/>
    <s v="MROASUSTEK"/>
    <m/>
    <s v="461E"/>
    <n v="44915"/>
    <n v="5000"/>
    <n v="43.95"/>
  </r>
  <r>
    <x v="178"/>
    <s v="Resistor SMD 1 OHM 1 4W 1206 5% RALEC"/>
    <m/>
    <s v="W001"/>
    <n v="101"/>
    <n v="5014877152"/>
    <n v="37"/>
    <n v="37"/>
    <m/>
    <n v="4700012451"/>
    <s v="MROASUSTEK"/>
    <m/>
    <s v="461E"/>
    <n v="44915"/>
    <n v="40000"/>
    <n v="1021.2"/>
  </r>
  <r>
    <x v="179"/>
    <s v="Resistor SMD 1K OHM 0603 5%4R8P UNI-OHM"/>
    <m/>
    <s v="W001"/>
    <n v="101"/>
    <n v="5014877152"/>
    <n v="37"/>
    <n v="37"/>
    <m/>
    <n v="4700012451"/>
    <s v="MROASUSTEK"/>
    <m/>
    <s v="461E"/>
    <n v="44915"/>
    <n v="5000"/>
    <n v="687.05"/>
  </r>
  <r>
    <x v="180"/>
    <s v="Resistor SMD 2.7K OHM 0603 5%4R8P UNI-OH"/>
    <m/>
    <s v="W001"/>
    <n v="101"/>
    <n v="5014877152"/>
    <n v="37"/>
    <n v="37"/>
    <m/>
    <n v="4700012451"/>
    <s v="MROASUSTEK"/>
    <m/>
    <s v="461E"/>
    <n v="44915"/>
    <n v="10000"/>
    <n v="1273.0999999999999"/>
  </r>
  <r>
    <x v="181"/>
    <s v="Resistor  A 300 OHM 0603 5% 4R8P TA-I"/>
    <m/>
    <s v="W001"/>
    <n v="101"/>
    <n v="5014877152"/>
    <n v="37"/>
    <n v="37"/>
    <m/>
    <n v="4700012451"/>
    <s v="MROASUSTEK"/>
    <m/>
    <s v="461E"/>
    <n v="44915"/>
    <n v="5000"/>
    <n v="176.65"/>
  </r>
  <r>
    <x v="182"/>
    <s v="Resistor  A 33 OHM 0603 5% 4R8P  UNI-OHM"/>
    <m/>
    <s v="W001"/>
    <n v="101"/>
    <n v="5014877152"/>
    <n v="37"/>
    <n v="37"/>
    <m/>
    <n v="4700012451"/>
    <s v="MROASUSTEK"/>
    <m/>
    <s v="461E"/>
    <n v="44915"/>
    <n v="5000"/>
    <n v="470.65"/>
  </r>
  <r>
    <x v="183"/>
    <s v="Capacitor eletrolitico 100UF 16V 6.3X5 2"/>
    <m/>
    <s v="W001"/>
    <n v="101"/>
    <n v="5014877152"/>
    <n v="37"/>
    <n v="37"/>
    <m/>
    <n v="4700012451"/>
    <s v="MROASUSTEK"/>
    <m/>
    <s v="461E"/>
    <n v="44915"/>
    <n v="10000"/>
    <n v="2969.2"/>
  </r>
  <r>
    <x v="184"/>
    <s v="Capacitor eletrolitico 10UF 16V 4X5 20%T"/>
    <m/>
    <s v="W001"/>
    <n v="101"/>
    <n v="5014877152"/>
    <n v="37"/>
    <n v="37"/>
    <m/>
    <n v="4700012451"/>
    <s v="MROASUSTEK"/>
    <m/>
    <s v="461E"/>
    <n v="44915"/>
    <n v="10000"/>
    <n v="2873.2"/>
  </r>
  <r>
    <x v="185"/>
    <s v="Capacitor eletrolitico 100UF 16V 6.3X8 D"/>
    <m/>
    <s v="W001"/>
    <n v="101"/>
    <n v="5014877152"/>
    <n v="37"/>
    <n v="37"/>
    <m/>
    <n v="4700012451"/>
    <s v="MROASUSTEK"/>
    <m/>
    <s v="461E"/>
    <n v="44915"/>
    <n v="10000"/>
    <n v="3443.8"/>
  </r>
  <r>
    <x v="186"/>
    <s v="Capacitor eletrolitico 560UF 4V 6.3X8 DI"/>
    <m/>
    <s v="W001"/>
    <n v="101"/>
    <n v="5014877152"/>
    <n v="37"/>
    <n v="37"/>
    <m/>
    <n v="4700012451"/>
    <s v="MROASUSTEK"/>
    <m/>
    <s v="461E"/>
    <n v="44915"/>
    <n v="36000"/>
    <n v="17094.240000000002"/>
  </r>
  <r>
    <x v="187"/>
    <s v="Capacitor eletrolitico 560UF 6.3V 6.3X8"/>
    <m/>
    <s v="W001"/>
    <n v="101"/>
    <n v="5014877152"/>
    <n v="37"/>
    <n v="37"/>
    <m/>
    <n v="4700012451"/>
    <s v="MROASUSTEK"/>
    <m/>
    <s v="461E"/>
    <n v="44915"/>
    <n v="16000"/>
    <n v="6738.56"/>
  </r>
  <r>
    <x v="188"/>
    <s v="CAPACITOR ELETROLITICO PTH 820UF 3V 6.3/"/>
    <m/>
    <s v="W001"/>
    <n v="101"/>
    <n v="5014877152"/>
    <n v="37"/>
    <n v="37"/>
    <m/>
    <n v="4700012451"/>
    <s v="MROASUSTEK"/>
    <m/>
    <s v="461E"/>
    <n v="44915"/>
    <n v="56000"/>
    <n v="0"/>
  </r>
  <r>
    <x v="189"/>
    <s v="Capacitor eletrolitico 270UF 16V 8X11.5"/>
    <m/>
    <s v="W001"/>
    <n v="101"/>
    <n v="5014877152"/>
    <n v="37"/>
    <n v="37"/>
    <m/>
    <n v="4700012451"/>
    <s v="MROASUSTEK"/>
    <m/>
    <s v="461E"/>
    <n v="44915"/>
    <n v="20000"/>
    <n v="8049.8"/>
  </r>
  <r>
    <x v="190"/>
    <s v="Condensador elétrico (Capacitor) - SMD"/>
    <m/>
    <s v="W001"/>
    <n v="101"/>
    <n v="5014877152"/>
    <n v="37"/>
    <n v="37"/>
    <m/>
    <n v="4700012451"/>
    <s v="MROASUSTEK"/>
    <m/>
    <s v="461E"/>
    <n v="44915"/>
    <n v="180000"/>
    <n v="1666.8"/>
  </r>
  <r>
    <x v="191"/>
    <s v="Capacitor Ceramico Multicamadas 22PF/50V"/>
    <m/>
    <s v="W001"/>
    <n v="101"/>
    <n v="5014877152"/>
    <n v="37"/>
    <n v="37"/>
    <m/>
    <n v="4700012451"/>
    <s v="MROASUSTEK"/>
    <m/>
    <s v="461E"/>
    <n v="44915"/>
    <n v="15000"/>
    <n v="299.7"/>
  </r>
  <r>
    <x v="192"/>
    <s v="Capacitor Ceramico Multicamadas  100PF/5"/>
    <m/>
    <s v="W001"/>
    <n v="101"/>
    <n v="5014877152"/>
    <n v="37"/>
    <n v="37"/>
    <m/>
    <n v="4700012451"/>
    <s v="MROASUSTEK"/>
    <m/>
    <s v="461E"/>
    <n v="44915"/>
    <n v="15000"/>
    <n v="388.8"/>
  </r>
  <r>
    <x v="193"/>
    <s v="Capacitor Ceramico 1NF/50V 0201 X7R 10%"/>
    <m/>
    <s v="W001"/>
    <n v="101"/>
    <n v="5014877152"/>
    <n v="37"/>
    <n v="37"/>
    <m/>
    <n v="4700012451"/>
    <s v="MROASUSTEK"/>
    <m/>
    <s v="461E"/>
    <n v="44915"/>
    <n v="30000"/>
    <n v="305.10000000000002"/>
  </r>
  <r>
    <x v="194"/>
    <s v="Capacitor Ceramico SMD 0.022UF 16V  0201"/>
    <m/>
    <s v="W001"/>
    <n v="101"/>
    <n v="5014877152"/>
    <n v="37"/>
    <n v="37"/>
    <m/>
    <n v="4700012451"/>
    <s v="MROASUSTEK"/>
    <m/>
    <s v="461E"/>
    <n v="44915"/>
    <n v="15000"/>
    <n v="292.95"/>
  </r>
  <r>
    <x v="195"/>
    <s v="Condensador elétrico (Capacitor) - SMD"/>
    <m/>
    <s v="W001"/>
    <n v="101"/>
    <n v="5014877152"/>
    <n v="37"/>
    <n v="37"/>
    <m/>
    <n v="4700012451"/>
    <s v="MROASUSTEK"/>
    <m/>
    <s v="461E"/>
    <n v="44915"/>
    <n v="10000"/>
    <n v="44"/>
  </r>
  <r>
    <x v="196"/>
    <s v="Condensador elétrico (Capacitor) - SMD"/>
    <m/>
    <s v="W001"/>
    <n v="101"/>
    <n v="5014877152"/>
    <n v="37"/>
    <n v="37"/>
    <m/>
    <n v="4700012451"/>
    <s v="MROASUSTEK"/>
    <m/>
    <s v="461E"/>
    <n v="44915"/>
    <n v="10000"/>
    <n v="233.9"/>
  </r>
  <r>
    <x v="197"/>
    <s v="Condensador elétrico (Capacitor) - SMD"/>
    <m/>
    <s v="W001"/>
    <n v="101"/>
    <n v="5014877152"/>
    <n v="37"/>
    <n v="37"/>
    <m/>
    <n v="4700012451"/>
    <s v="MROASUSTEK"/>
    <m/>
    <s v="461E"/>
    <n v="44915"/>
    <n v="80000"/>
    <n v="427.2"/>
  </r>
  <r>
    <x v="198"/>
    <s v="Condensador elétrico (Capacitor) - SMD"/>
    <m/>
    <s v="W001"/>
    <n v="101"/>
    <n v="5014877152"/>
    <n v="37"/>
    <n v="37"/>
    <m/>
    <n v="4700012451"/>
    <s v="MROASUSTEK"/>
    <m/>
    <s v="461E"/>
    <n v="44915"/>
    <n v="520000"/>
    <n v="2735.2"/>
  </r>
  <r>
    <x v="199"/>
    <s v="Capacitor ceramico  0.068UF 16V 0402 X7R"/>
    <m/>
    <s v="W001"/>
    <n v="101"/>
    <n v="5014877152"/>
    <n v="37"/>
    <n v="37"/>
    <m/>
    <n v="4700012451"/>
    <s v="MROASUSTEK"/>
    <m/>
    <s v="461E"/>
    <n v="44915"/>
    <n v="10000"/>
    <n v="484.1"/>
  </r>
  <r>
    <x v="200"/>
    <s v="Capacitor ceramico 1UF/16V (0603) X5R W1"/>
    <m/>
    <s v="W001"/>
    <n v="101"/>
    <n v="5014877152"/>
    <n v="37"/>
    <n v="37"/>
    <m/>
    <n v="4700012451"/>
    <s v="MROASUSTEK"/>
    <m/>
    <s v="461E"/>
    <n v="44915"/>
    <n v="8000"/>
    <n v="785.12"/>
  </r>
  <r>
    <x v="201"/>
    <s v="Capacitor Ceramico 10UF 16V 0805  X6S 10"/>
    <m/>
    <s v="W001"/>
    <n v="101"/>
    <n v="5014877152"/>
    <n v="37"/>
    <n v="37"/>
    <m/>
    <n v="4700012451"/>
    <s v="MROASUSTEK"/>
    <m/>
    <s v="461E"/>
    <n v="44915"/>
    <n v="51000"/>
    <n v="3021.75"/>
  </r>
  <r>
    <x v="202"/>
    <s v="Capacitor Ceramico 10PF 50V 0402 NPO 5%"/>
    <m/>
    <s v="W001"/>
    <n v="101"/>
    <n v="5014877152"/>
    <n v="37"/>
    <n v="37"/>
    <m/>
    <n v="4700012451"/>
    <s v="MROASUSTEK"/>
    <m/>
    <s v="461E"/>
    <n v="44915"/>
    <n v="50000"/>
    <n v="1206.5"/>
  </r>
  <r>
    <x v="203"/>
    <s v="Capacitor Ceramico 100PF 50V 0402 NPO 5%"/>
    <m/>
    <s v="W001"/>
    <n v="101"/>
    <n v="5014877152"/>
    <n v="37"/>
    <n v="37"/>
    <m/>
    <n v="4700012451"/>
    <s v="MROASUSTEK"/>
    <m/>
    <s v="461E"/>
    <n v="44915"/>
    <n v="10000"/>
    <n v="54"/>
  </r>
  <r>
    <x v="204"/>
    <s v="Capacitor ceramico 120PF 50V 0402 NPO 5"/>
    <m/>
    <s v="W001"/>
    <n v="101"/>
    <n v="5014877152"/>
    <n v="37"/>
    <n v="37"/>
    <m/>
    <n v="4700012451"/>
    <s v="MROASUSTEK"/>
    <m/>
    <s v="461E"/>
    <n v="44915"/>
    <n v="10000"/>
    <n v="56.3"/>
  </r>
  <r>
    <x v="205"/>
    <s v="Capacitor Ceramico 150PF 50V 0402 NPO 5%"/>
    <m/>
    <s v="W001"/>
    <n v="101"/>
    <n v="5014877152"/>
    <n v="37"/>
    <n v="37"/>
    <m/>
    <n v="4700012451"/>
    <s v="MROASUSTEK"/>
    <m/>
    <s v="461E"/>
    <n v="44915"/>
    <n v="10000"/>
    <n v="231.1"/>
  </r>
  <r>
    <x v="206"/>
    <s v="Capacitor Ceramico 22PF 50V 0402 NPO 5%"/>
    <m/>
    <s v="W001"/>
    <n v="101"/>
    <n v="5014877152"/>
    <n v="37"/>
    <n v="37"/>
    <m/>
    <n v="4700012451"/>
    <s v="MROASUSTEK"/>
    <m/>
    <s v="461E"/>
    <n v="44915"/>
    <n v="10000"/>
    <n v="122.5"/>
  </r>
  <r>
    <x v="207"/>
    <s v="Capacitor Ceramico MLCC 220PF 50V 0402"/>
    <m/>
    <s v="W001"/>
    <n v="101"/>
    <n v="5014877152"/>
    <n v="37"/>
    <n v="37"/>
    <m/>
    <n v="4700012451"/>
    <s v="MROASUSTEK"/>
    <m/>
    <s v="461E"/>
    <n v="44915"/>
    <n v="10000"/>
    <n v="343.4"/>
  </r>
  <r>
    <x v="208"/>
    <s v="Capacitor Ceramico  27PF 50V 0402 NPO 5%"/>
    <m/>
    <s v="W001"/>
    <n v="101"/>
    <n v="5014877152"/>
    <n v="37"/>
    <n v="37"/>
    <m/>
    <n v="4700012451"/>
    <s v="MROASUSTEK"/>
    <m/>
    <s v="461E"/>
    <n v="44915"/>
    <n v="10000"/>
    <n v="243.7"/>
  </r>
  <r>
    <x v="209"/>
    <s v="Capacitor Ceramico 30PF 50V 0402 NPO 5%"/>
    <m/>
    <s v="W001"/>
    <n v="101"/>
    <n v="5014877152"/>
    <n v="37"/>
    <n v="37"/>
    <m/>
    <n v="4700012451"/>
    <s v="MROASUSTEK"/>
    <m/>
    <s v="461E"/>
    <n v="44915"/>
    <n v="10000"/>
    <n v="205.1"/>
  </r>
  <r>
    <x v="210"/>
    <s v="Capacitor de Ceramica"/>
    <m/>
    <s v="W001"/>
    <n v="101"/>
    <n v="5014877152"/>
    <n v="37"/>
    <n v="37"/>
    <m/>
    <n v="4700012451"/>
    <s v="MROASUSTEK"/>
    <m/>
    <s v="461E"/>
    <n v="44915"/>
    <n v="10000"/>
    <n v="173.8"/>
  </r>
  <r>
    <x v="211"/>
    <s v="Capacitor Ceramico  47PF 50V 0402 NPO 5%"/>
    <m/>
    <s v="W001"/>
    <n v="101"/>
    <n v="5014877152"/>
    <n v="37"/>
    <n v="37"/>
    <m/>
    <n v="4700012451"/>
    <s v="MROASUSTEK"/>
    <m/>
    <s v="461E"/>
    <n v="44915"/>
    <n v="10000"/>
    <n v="226.8"/>
  </r>
  <r>
    <x v="212"/>
    <s v="Capacitor de Ceramica"/>
    <m/>
    <s v="W001"/>
    <n v="101"/>
    <n v="5014877152"/>
    <n v="37"/>
    <n v="37"/>
    <m/>
    <n v="4700012451"/>
    <s v="MROASUSTEK"/>
    <m/>
    <s v="461E"/>
    <n v="44915"/>
    <n v="10000"/>
    <n v="66.7"/>
  </r>
  <r>
    <x v="213"/>
    <s v="CAPACITOR ELETRICO FIXO COM DIELETRICO C"/>
    <m/>
    <s v="W001"/>
    <n v="101"/>
    <n v="5014877152"/>
    <n v="37"/>
    <n v="37"/>
    <m/>
    <n v="4700012451"/>
    <s v="MROASUSTEK"/>
    <m/>
    <s v="461E"/>
    <n v="44915"/>
    <n v="10000"/>
    <n v="215.8"/>
  </r>
  <r>
    <x v="214"/>
    <s v="Capacitor de Ceramica"/>
    <m/>
    <s v="W001"/>
    <n v="101"/>
    <n v="5014877152"/>
    <n v="37"/>
    <n v="37"/>
    <m/>
    <n v="4700012451"/>
    <s v="MROASUSTEK"/>
    <m/>
    <s v="461E"/>
    <n v="44915"/>
    <n v="10000"/>
    <n v="208.7"/>
  </r>
  <r>
    <x v="215"/>
    <s v="Capacitor Ceramico 1000PF 50V 0402X7R 10"/>
    <m/>
    <s v="W001"/>
    <n v="101"/>
    <n v="5014877152"/>
    <n v="37"/>
    <n v="37"/>
    <m/>
    <n v="4700012451"/>
    <s v="MROASUSTEK"/>
    <m/>
    <s v="461E"/>
    <n v="44915"/>
    <n v="10000"/>
    <n v="206.4"/>
  </r>
  <r>
    <x v="216"/>
    <s v="Capacitor Ceramico  0.01UF 16V 0402 X7R"/>
    <m/>
    <s v="W001"/>
    <n v="101"/>
    <n v="5014877152"/>
    <n v="37"/>
    <n v="37"/>
    <m/>
    <n v="4700012451"/>
    <s v="MROASUSTEK"/>
    <m/>
    <s v="461E"/>
    <n v="44915"/>
    <n v="10000"/>
    <n v="170.1"/>
  </r>
  <r>
    <x v="217"/>
    <s v="Capacitor Ceramico 0.1UF 16V 0402X7R 10%"/>
    <m/>
    <s v="W001"/>
    <n v="101"/>
    <n v="5014877152"/>
    <n v="37"/>
    <n v="37"/>
    <m/>
    <n v="4700012451"/>
    <s v="MROASUSTEK"/>
    <m/>
    <s v="461E"/>
    <n v="44915"/>
    <n v="50000"/>
    <n v="171.5"/>
  </r>
  <r>
    <x v="218"/>
    <s v="Capacitor Ceramico 0.1UF 16V 0402 X7R 10"/>
    <m/>
    <s v="W001"/>
    <n v="101"/>
    <n v="5014877152"/>
    <n v="37"/>
    <n v="37"/>
    <m/>
    <n v="4700012451"/>
    <s v="MROASUSTEK"/>
    <m/>
    <s v="461E"/>
    <n v="44915"/>
    <n v="90000"/>
    <n v="270.89999999999998"/>
  </r>
  <r>
    <x v="219"/>
    <s v="CAPACITOR CERAMICO MULTICAMADAS SMD 3300"/>
    <m/>
    <s v="W001"/>
    <n v="101"/>
    <n v="5014877152"/>
    <n v="37"/>
    <n v="37"/>
    <m/>
    <n v="4700012451"/>
    <s v="MROASUSTEK"/>
    <m/>
    <s v="461E"/>
    <n v="44915"/>
    <n v="20000"/>
    <n v="221.6"/>
  </r>
  <r>
    <x v="220"/>
    <s v="Capacitor de Ceramica 390PF 50V 0402 X7R"/>
    <m/>
    <s v="W001"/>
    <n v="101"/>
    <n v="5014877152"/>
    <n v="37"/>
    <n v="37"/>
    <m/>
    <n v="4700012451"/>
    <s v="MROASUSTEK"/>
    <m/>
    <s v="461E"/>
    <n v="44915"/>
    <n v="10000"/>
    <n v="205"/>
  </r>
  <r>
    <x v="221"/>
    <s v="Capacitor Ceramico 4700pF 50V 0402 X7R 1"/>
    <m/>
    <s v="W001"/>
    <n v="101"/>
    <n v="5014877152"/>
    <n v="37"/>
    <n v="37"/>
    <m/>
    <n v="4700012451"/>
    <s v="MROASUSTEK"/>
    <m/>
    <s v="461E"/>
    <n v="44915"/>
    <n v="10000"/>
    <n v="190.1"/>
  </r>
  <r>
    <x v="222"/>
    <s v="Capacitor Ceramico 680PF 50V 0402X7R 10%"/>
    <m/>
    <s v="W001"/>
    <n v="101"/>
    <n v="5014877152"/>
    <n v="37"/>
    <n v="37"/>
    <m/>
    <n v="4700012451"/>
    <s v="MROASUSTEK"/>
    <m/>
    <s v="461E"/>
    <n v="44915"/>
    <n v="10000"/>
    <n v="447.4"/>
  </r>
  <r>
    <x v="223"/>
    <s v="Capacitor Ceramico 820PF 50V 0402 X7R 10"/>
    <m/>
    <s v="W001"/>
    <n v="101"/>
    <n v="5014877152"/>
    <n v="37"/>
    <n v="37"/>
    <m/>
    <n v="4700012451"/>
    <s v="MROASUSTEK"/>
    <m/>
    <s v="461E"/>
    <n v="44915"/>
    <n v="10000"/>
    <n v="49.6"/>
  </r>
  <r>
    <x v="224"/>
    <s v="Capacitor Ceramico 1UF 6.3V 0402 X5R 10%"/>
    <m/>
    <s v="W001"/>
    <n v="101"/>
    <n v="5014877152"/>
    <n v="37"/>
    <n v="37"/>
    <m/>
    <n v="4700012451"/>
    <s v="MROASUSTEK"/>
    <m/>
    <s v="461E"/>
    <n v="44915"/>
    <n v="40000"/>
    <n v="1160.8"/>
  </r>
  <r>
    <x v="225"/>
    <s v="Capacitor Ceramico 0.22UF 10V  0402  X5R"/>
    <m/>
    <s v="W001"/>
    <n v="101"/>
    <n v="5014877152"/>
    <n v="37"/>
    <n v="37"/>
    <m/>
    <n v="4700012451"/>
    <s v="MROASUSTEK"/>
    <m/>
    <s v="461E"/>
    <n v="44915"/>
    <n v="390000"/>
    <n v="4605.8999999999996"/>
  </r>
  <r>
    <x v="226"/>
    <s v="Capacitor Ceramico 0.33UF 6.3V0402 X5R 1"/>
    <m/>
    <s v="W001"/>
    <n v="101"/>
    <n v="5014877152"/>
    <n v="37"/>
    <n v="37"/>
    <m/>
    <n v="4700012451"/>
    <s v="MROASUSTEK"/>
    <m/>
    <s v="461E"/>
    <n v="44915"/>
    <n v="20000"/>
    <n v="195.6"/>
  </r>
  <r>
    <x v="227"/>
    <s v="Capacitor Ceramico  0.47UF 6.3V 0402 X5R"/>
    <m/>
    <s v="W001"/>
    <n v="101"/>
    <n v="5014877152"/>
    <n v="37"/>
    <n v="37"/>
    <m/>
    <n v="4700012451"/>
    <s v="MROASUSTEK"/>
    <m/>
    <s v="461E"/>
    <n v="44915"/>
    <n v="10000"/>
    <n v="406.4"/>
  </r>
  <r>
    <x v="228"/>
    <s v="Capacitor Ceramico  470PF 16V  0603 NPO"/>
    <m/>
    <s v="W001"/>
    <n v="101"/>
    <n v="5014877152"/>
    <n v="37"/>
    <n v="37"/>
    <m/>
    <n v="4700012451"/>
    <s v="MROASUSTEK"/>
    <m/>
    <s v="461E"/>
    <n v="44915"/>
    <n v="12000"/>
    <n v="395.4"/>
  </r>
  <r>
    <x v="229"/>
    <s v="Capacitor Ceramico 0.01UF 16V  0603  X7R"/>
    <m/>
    <s v="W001"/>
    <n v="101"/>
    <n v="5014877152"/>
    <n v="37"/>
    <n v="37"/>
    <m/>
    <n v="4700012451"/>
    <s v="MROASUSTEK"/>
    <m/>
    <s v="461E"/>
    <n v="44915"/>
    <n v="8000"/>
    <n v="230.24"/>
  </r>
  <r>
    <x v="230"/>
    <s v="Capacitor Ceramico 0.1UF 16V 0603 X7R 10"/>
    <m/>
    <s v="W001"/>
    <n v="101"/>
    <n v="5014877152"/>
    <n v="37"/>
    <n v="37"/>
    <m/>
    <n v="4700012451"/>
    <s v="MROASUSTEK"/>
    <m/>
    <s v="461E"/>
    <n v="44915"/>
    <n v="16000"/>
    <n v="785.28"/>
  </r>
  <r>
    <x v="231"/>
    <s v="Capacitor Ceramico 0.1UF 16V 0603 X7R 10"/>
    <m/>
    <s v="W001"/>
    <n v="101"/>
    <n v="5014877152"/>
    <n v="37"/>
    <n v="37"/>
    <m/>
    <n v="4700012451"/>
    <s v="MROASUSTEK"/>
    <m/>
    <s v="461E"/>
    <n v="44915"/>
    <n v="80000"/>
    <n v="644"/>
  </r>
  <r>
    <x v="232"/>
    <s v="Capacitor Ceramico 0.1UF 25V 0603 X7R 10"/>
    <m/>
    <s v="W001"/>
    <n v="101"/>
    <n v="5014877152"/>
    <n v="37"/>
    <n v="37"/>
    <m/>
    <n v="4700012451"/>
    <s v="MROASUSTEK"/>
    <m/>
    <s v="461E"/>
    <n v="44915"/>
    <n v="8000"/>
    <n v="219.36"/>
  </r>
  <r>
    <x v="233"/>
    <s v="Capacitor Ceramico 1UF/16V(0603)X7R W1"/>
    <m/>
    <s v="W001"/>
    <n v="101"/>
    <n v="5014877152"/>
    <n v="37"/>
    <n v="37"/>
    <m/>
    <n v="4700012451"/>
    <s v="MROASUSTEK"/>
    <m/>
    <s v="461E"/>
    <n v="44915"/>
    <n v="148000"/>
    <n v="3815.44"/>
  </r>
  <r>
    <x v="234"/>
    <s v="CAPACITOR CERAMICO MULTICAMADAS SMD 470P"/>
    <m/>
    <s v="W001"/>
    <n v="101"/>
    <n v="5014877152"/>
    <n v="37"/>
    <n v="37"/>
    <m/>
    <n v="4700012451"/>
    <s v="MROASUSTEK"/>
    <m/>
    <s v="461E"/>
    <n v="44915"/>
    <n v="32000"/>
    <n v="176.96"/>
  </r>
  <r>
    <x v="235"/>
    <s v="Condensador elétrico (Capacitor) - SMD"/>
    <m/>
    <s v="W001"/>
    <n v="101"/>
    <n v="5014877152"/>
    <n v="37"/>
    <n v="37"/>
    <m/>
    <n v="4700012451"/>
    <s v="MROASUSTEK"/>
    <m/>
    <s v="461E"/>
    <n v="44915"/>
    <n v="40000"/>
    <n v="219.2"/>
  </r>
  <r>
    <x v="236"/>
    <s v="Condensador elétrico (Capacitor) - SMD"/>
    <m/>
    <s v="W001"/>
    <n v="101"/>
    <n v="5014877152"/>
    <n v="37"/>
    <n v="37"/>
    <m/>
    <n v="4700012451"/>
    <s v="MROASUSTEK"/>
    <m/>
    <s v="461E"/>
    <n v="44915"/>
    <n v="4000"/>
    <n v="1055.52"/>
  </r>
  <r>
    <x v="237"/>
    <s v="Condensador(Capacitor),fixo, ceramica, S"/>
    <m/>
    <s v="W001"/>
    <n v="101"/>
    <n v="5014877152"/>
    <n v="37"/>
    <n v="37"/>
    <m/>
    <n v="4700012451"/>
    <s v="MROASUSTEK"/>
    <m/>
    <s v="461E"/>
    <n v="44915"/>
    <n v="4000"/>
    <n v="383.44"/>
  </r>
  <r>
    <x v="238"/>
    <s v="Capacitor Ceramico 1UF 10V 0603 X5R 10%"/>
    <m/>
    <s v="W001"/>
    <n v="101"/>
    <n v="5014877152"/>
    <n v="37"/>
    <n v="37"/>
    <m/>
    <n v="4700012451"/>
    <s v="MROASUSTEK"/>
    <m/>
    <s v="461E"/>
    <n v="44915"/>
    <n v="28000"/>
    <n v="310.8"/>
  </r>
  <r>
    <x v="239"/>
    <s v="Capacitor Ceramico 10UF 6.3V 0603 X5R 20"/>
    <m/>
    <s v="W001"/>
    <n v="101"/>
    <n v="5014877152"/>
    <n v="37"/>
    <n v="37"/>
    <m/>
    <n v="4700012451"/>
    <s v="MROASUSTEK"/>
    <m/>
    <s v="461E"/>
    <n v="44915"/>
    <n v="60000"/>
    <n v="1749.6"/>
  </r>
  <r>
    <x v="240"/>
    <s v="Capacitor Ceramico 10UF 6.3V 0603 X5R 20"/>
    <m/>
    <s v="W001"/>
    <n v="101"/>
    <n v="5014877152"/>
    <n v="37"/>
    <n v="37"/>
    <m/>
    <n v="4700012451"/>
    <s v="MROASUSTEK"/>
    <m/>
    <s v="461E"/>
    <n v="44915"/>
    <n v="56000"/>
    <n v="1349.04"/>
  </r>
  <r>
    <x v="241"/>
    <s v="Capacitor Ceramico 2.2UF 6.3V 0603 X5R 1"/>
    <m/>
    <s v="W001"/>
    <n v="101"/>
    <n v="5014877152"/>
    <n v="37"/>
    <n v="37"/>
    <m/>
    <n v="4700012451"/>
    <s v="MROASUSTEK"/>
    <m/>
    <s v="461E"/>
    <n v="44915"/>
    <n v="8000"/>
    <n v="479.76"/>
  </r>
  <r>
    <x v="242"/>
    <s v="Capacitor de Ceramica"/>
    <m/>
    <s v="W001"/>
    <n v="101"/>
    <n v="5014877152"/>
    <n v="37"/>
    <n v="37"/>
    <m/>
    <n v="4700012451"/>
    <s v="MROASUSTEK"/>
    <m/>
    <s v="461E"/>
    <n v="44915"/>
    <n v="8000"/>
    <n v="1041.1199999999999"/>
  </r>
  <r>
    <x v="243"/>
    <s v="Capacitor Ceramico 22UF 6.3V 0603X5R 20%"/>
    <m/>
    <s v="W001"/>
    <n v="101"/>
    <n v="5014877152"/>
    <n v="37"/>
    <n v="37"/>
    <m/>
    <n v="4700012451"/>
    <s v="MROASUSTEK"/>
    <m/>
    <s v="461E"/>
    <n v="44915"/>
    <n v="276000"/>
    <n v="11589.24"/>
  </r>
  <r>
    <x v="244"/>
    <s v="Capacitor Ceramico 4.7UF 6.3V 0603 X5R"/>
    <m/>
    <s v="W001"/>
    <n v="101"/>
    <n v="5014877152"/>
    <n v="37"/>
    <n v="37"/>
    <m/>
    <n v="4700012451"/>
    <s v="MROASUSTEK"/>
    <m/>
    <s v="461E"/>
    <n v="44915"/>
    <n v="36000"/>
    <n v="1400.76"/>
  </r>
  <r>
    <x v="245"/>
    <s v="Capacitor Ceramico 4.7UF 6.3V 0603 X5R"/>
    <m/>
    <s v="W001"/>
    <n v="101"/>
    <n v="5014877152"/>
    <n v="37"/>
    <n v="37"/>
    <m/>
    <n v="4700012451"/>
    <s v="MROASUSTEK"/>
    <m/>
    <s v="461E"/>
    <n v="44915"/>
    <n v="52000"/>
    <n v="717.08"/>
  </r>
  <r>
    <x v="246"/>
    <s v="Capacitor Ceramico 10UF 16V 0805 X5R 10%"/>
    <m/>
    <s v="W001"/>
    <n v="101"/>
    <n v="5014877152"/>
    <n v="37"/>
    <n v="37"/>
    <m/>
    <n v="4700012451"/>
    <s v="MROASUSTEK"/>
    <m/>
    <s v="461E"/>
    <n v="44915"/>
    <n v="12000"/>
    <n v="1145.8800000000001"/>
  </r>
  <r>
    <x v="247"/>
    <s v="Capacitor Ceramico 10UF 6.3V  0805 X5R 1"/>
    <m/>
    <s v="W001"/>
    <n v="101"/>
    <n v="5014877152"/>
    <n v="37"/>
    <n v="37"/>
    <m/>
    <n v="4700012451"/>
    <s v="MROASUSTEK"/>
    <m/>
    <s v="461E"/>
    <n v="44915"/>
    <n v="21000"/>
    <n v="1330.77"/>
  </r>
  <r>
    <x v="248"/>
    <s v="Capacitor Ceramico 22UF 6.3V 0805 X5R 20"/>
    <m/>
    <s v="W001"/>
    <n v="101"/>
    <n v="5014877152"/>
    <n v="37"/>
    <n v="37"/>
    <m/>
    <n v="4700012451"/>
    <s v="MROASUSTEK"/>
    <m/>
    <s v="461E"/>
    <n v="44915"/>
    <n v="5000"/>
    <n v="33.799999999999997"/>
  </r>
  <r>
    <x v="249"/>
    <s v="Soquete do Processador AM4 G/F preto LOT"/>
    <m/>
    <s v="W001"/>
    <n v="101"/>
    <n v="5014877152"/>
    <n v="37"/>
    <n v="37"/>
    <m/>
    <n v="4700012451"/>
    <s v="MROASUSTEK"/>
    <m/>
    <s v="461E"/>
    <n v="44915"/>
    <n v="10000"/>
    <n v="85708.7"/>
  </r>
  <r>
    <x v="250"/>
    <s v="Conector para circuito impresso DDR4 DIM"/>
    <m/>
    <s v="W001"/>
    <n v="101"/>
    <n v="5014877152"/>
    <n v="37"/>
    <n v="37"/>
    <m/>
    <n v="4700012451"/>
    <s v="MROASUSTEK"/>
    <m/>
    <s v="461E"/>
    <n v="44915"/>
    <n v="5000"/>
    <n v="5586.9"/>
  </r>
  <r>
    <x v="251"/>
    <s v="Conector SLOT PCIE X1 36P G F BLK"/>
    <m/>
    <s v="W001"/>
    <n v="101"/>
    <n v="5014877152"/>
    <n v="37"/>
    <n v="37"/>
    <m/>
    <n v="4700012451"/>
    <s v="MROASUSTEK"/>
    <m/>
    <s v="461E"/>
    <n v="44915"/>
    <n v="5000"/>
    <n v="1791.95"/>
  </r>
  <r>
    <x v="252"/>
    <s v="Conector SMT 67P G F 8.5H preto S FOXCON"/>
    <m/>
    <s v="W001"/>
    <n v="101"/>
    <n v="5014877152"/>
    <n v="37"/>
    <n v="37"/>
    <m/>
    <n v="4700012451"/>
    <s v="MROASUSTEK"/>
    <m/>
    <s v="461E"/>
    <n v="44915"/>
    <n v="5000"/>
    <n v="3514.75"/>
  </r>
  <r>
    <x v="253"/>
    <s v="Conector SLOT PCIE X16 164P G/F D-G DIPF"/>
    <m/>
    <s v="W001"/>
    <n v="101"/>
    <n v="5014877152"/>
    <n v="37"/>
    <n v="37"/>
    <m/>
    <n v="4700012451"/>
    <s v="MROASUSTEK"/>
    <m/>
    <s v="461E"/>
    <n v="44915"/>
    <n v="5000"/>
    <n v="6615.7"/>
  </r>
  <r>
    <x v="254"/>
    <s v="Conector 2X3P G F 2.54 K3 preto S T  LON"/>
    <m/>
    <s v="W001"/>
    <n v="101"/>
    <n v="5014877152"/>
    <n v="37"/>
    <n v="37"/>
    <m/>
    <n v="4700012451"/>
    <s v="MROASUSTEK"/>
    <m/>
    <s v="461E"/>
    <n v="44915"/>
    <n v="5400"/>
    <n v="746.93"/>
  </r>
  <r>
    <x v="255"/>
    <s v="Pino Conector 2X5P G F 2.54 K8 preto 1.2"/>
    <m/>
    <s v="W001"/>
    <n v="101"/>
    <n v="5014877152"/>
    <n v="37"/>
    <n v="37"/>
    <m/>
    <n v="4700012451"/>
    <s v="MROASUSTEK"/>
    <m/>
    <s v="461E"/>
    <n v="44915"/>
    <n v="5000"/>
    <n v="1052.5999999999999"/>
  </r>
  <r>
    <x v="256"/>
    <s v="Pino conector 2X5P G F 2.54 K9 preto 1.2"/>
    <m/>
    <s v="W001"/>
    <n v="101"/>
    <n v="5014877152"/>
    <n v="37"/>
    <n v="37"/>
    <m/>
    <n v="4700012451"/>
    <s v="MROASUSTEK"/>
    <m/>
    <s v="461E"/>
    <n v="44915"/>
    <n v="36000"/>
    <n v="5816.88"/>
  </r>
  <r>
    <x v="257"/>
    <s v="Pino conector 1X4P G F 2.54 preto 1.2V S"/>
    <m/>
    <s v="W001"/>
    <n v="101"/>
    <n v="5014877152"/>
    <n v="37"/>
    <n v="37"/>
    <m/>
    <n v="4700012451"/>
    <s v="MROASUSTEK"/>
    <m/>
    <s v="461E"/>
    <n v="44915"/>
    <n v="5600"/>
    <n v="544.26"/>
  </r>
  <r>
    <x v="258"/>
    <s v="Pino Conector 1X4P G F 2.54 K2 preto 1.2"/>
    <m/>
    <s v="W001"/>
    <n v="101"/>
    <n v="5014877152"/>
    <n v="37"/>
    <n v="37"/>
    <m/>
    <n v="4700012451"/>
    <s v="MROASUSTEK"/>
    <m/>
    <s v="461E"/>
    <n v="44915"/>
    <n v="5400"/>
    <n v="283.72000000000003"/>
  </r>
  <r>
    <x v="259"/>
    <s v="Pino conector 1X2P G F 2.54 preto"/>
    <m/>
    <s v="W001"/>
    <n v="101"/>
    <n v="5014877152"/>
    <n v="37"/>
    <n v="37"/>
    <m/>
    <n v="4700012451"/>
    <s v="MROASUSTEK"/>
    <m/>
    <s v="461E"/>
    <n v="44915"/>
    <n v="6480"/>
    <n v="841.82"/>
  </r>
  <r>
    <x v="260"/>
    <s v="Pino Conector HEADER 2X7P G/F 2.0 K14 BL"/>
    <m/>
    <s v="W001"/>
    <n v="101"/>
    <n v="5014877152"/>
    <n v="37"/>
    <n v="37"/>
    <m/>
    <n v="4700012451"/>
    <s v="MROASUSTEK"/>
    <m/>
    <s v="461E"/>
    <n v="44915"/>
    <n v="5940"/>
    <n v="1664.69"/>
  </r>
  <r>
    <x v="261"/>
    <s v="Conector Caixa HD 2X10P G F 2.0 K20 pret"/>
    <m/>
    <s v="W001"/>
    <n v="101"/>
    <n v="5014877152"/>
    <n v="37"/>
    <n v="37"/>
    <m/>
    <n v="4700012451"/>
    <s v="MROASUSTEK"/>
    <m/>
    <s v="461E"/>
    <n v="44915"/>
    <n v="5000"/>
    <n v="1953"/>
  </r>
  <r>
    <x v="262"/>
    <s v="Conector WAFER HD 4P 2.54 W P preto 12V"/>
    <m/>
    <s v="W001"/>
    <n v="101"/>
    <n v="5014877152"/>
    <n v="37"/>
    <n v="37"/>
    <m/>
    <n v="4700012451"/>
    <s v="MROASUSTEK"/>
    <m/>
    <s v="461E"/>
    <n v="44915"/>
    <n v="5040"/>
    <n v="550.32000000000005"/>
  </r>
  <r>
    <x v="263"/>
    <s v="Conector WAFER 4P 2.54 W/P D-G S/T"/>
    <m/>
    <s v="W001"/>
    <n v="101"/>
    <n v="5014877152"/>
    <n v="37"/>
    <n v="37"/>
    <m/>
    <n v="4700012451"/>
    <s v="MROASUSTEK"/>
    <m/>
    <s v="461E"/>
    <n v="44915"/>
    <n v="5390"/>
    <n v="1185.42"/>
  </r>
  <r>
    <x v="264"/>
    <s v="Conector DVI 24P G F 4GND W S F BLK"/>
    <m/>
    <s v="W001"/>
    <n v="101"/>
    <n v="5014877152"/>
    <n v="37"/>
    <n v="37"/>
    <m/>
    <n v="4700012451"/>
    <s v="MROASUSTEK"/>
    <m/>
    <s v="461E"/>
    <n v="44915"/>
    <n v="5000"/>
    <n v="8010.4"/>
  </r>
  <r>
    <x v="265"/>
    <s v="Conector D-SUB 15P G F HIGH RISE F BLK"/>
    <m/>
    <s v="W001"/>
    <n v="101"/>
    <n v="5014877152"/>
    <n v="37"/>
    <n v="37"/>
    <m/>
    <n v="4700012451"/>
    <s v="MROASUSTEK"/>
    <m/>
    <s v="461E"/>
    <n v="44915"/>
    <n v="7500"/>
    <n v="12227.25"/>
  </r>
  <r>
    <x v="266"/>
    <s v="Conector SATA 7P G F D-G S T DIP  LOTES"/>
    <m/>
    <s v="W001"/>
    <n v="101"/>
    <n v="5014877152"/>
    <n v="37"/>
    <n v="37"/>
    <m/>
    <n v="4700012451"/>
    <s v="MROASUSTEK"/>
    <m/>
    <s v="461E"/>
    <n v="44915"/>
    <n v="25200"/>
    <n v="4681.91"/>
  </r>
  <r>
    <x v="267"/>
    <s v="Conector HDMI 19P G F R A SMT  T-CONN 16"/>
    <m/>
    <s v="W001"/>
    <n v="101"/>
    <n v="5014877152"/>
    <n v="37"/>
    <n v="37"/>
    <m/>
    <n v="4700012451"/>
    <s v="MROASUSTEK"/>
    <m/>
    <s v="461E"/>
    <n v="44915"/>
    <n v="5250"/>
    <n v="3866"/>
  </r>
  <r>
    <x v="268"/>
    <s v="Conector 2X5P 2.54mmS TK10G F"/>
    <m/>
    <s v="W001"/>
    <n v="101"/>
    <n v="5014877152"/>
    <n v="37"/>
    <n v="37"/>
    <m/>
    <n v="4700012451"/>
    <s v="MROASUSTEK"/>
    <m/>
    <s v="461E"/>
    <n v="44915"/>
    <n v="10000"/>
    <n v="1750.1"/>
  </r>
  <r>
    <x v="269"/>
    <s v="Soquete para bateria CR2032 AAA-BAT-029-"/>
    <m/>
    <s v="W001"/>
    <n v="101"/>
    <n v="5014877152"/>
    <n v="37"/>
    <n v="37"/>
    <m/>
    <n v="4700012451"/>
    <s v="MROASUSTEK"/>
    <m/>
    <s v="461E"/>
    <n v="44915"/>
    <n v="6000"/>
    <n v="1745.88"/>
  </r>
  <r>
    <x v="270"/>
    <s v="PORCA DE ACO M2X4.75 H-2.0 THOUNGH-HOLEH"/>
    <m/>
    <s v="W001"/>
    <n v="101"/>
    <n v="5014877152"/>
    <n v="37"/>
    <n v="37"/>
    <m/>
    <n v="4700012451"/>
    <s v="MROASUSTEK"/>
    <m/>
    <s v="461E"/>
    <n v="44915"/>
    <n v="15000"/>
    <n v="3674.25"/>
  </r>
  <r>
    <x v="271"/>
    <s v="Parafuso roscado de aco M.2 SCREW(P+C)"/>
    <m/>
    <s v="W001"/>
    <n v="101"/>
    <n v="5014877152"/>
    <n v="37"/>
    <n v="37"/>
    <m/>
    <n v="4700012451"/>
    <s v="MROASUSTEK"/>
    <m/>
    <s v="461E"/>
    <n v="44915"/>
    <n v="5000"/>
    <n v="1762"/>
  </r>
  <r>
    <x v="272"/>
    <s v="Suporte de Plastico para AMD AM4 KUANGYI"/>
    <m/>
    <s v="W001"/>
    <n v="101"/>
    <n v="5014877152"/>
    <n v="37"/>
    <n v="37"/>
    <m/>
    <n v="4700012451"/>
    <s v="MROASUSTEK"/>
    <m/>
    <s v="461E"/>
    <n v="44915"/>
    <n v="5016"/>
    <n v="33163.99"/>
  </r>
  <r>
    <x v="273"/>
    <s v="Suporte de Metal IO 7USB/KBMS/DVI/VGA/HD"/>
    <m/>
    <s v="W001"/>
    <n v="101"/>
    <n v="5014877152"/>
    <n v="37"/>
    <n v="37"/>
    <m/>
    <n v="4700012451"/>
    <s v="MROASUSTEK"/>
    <m/>
    <s v="461E"/>
    <n v="44915"/>
    <n v="5004"/>
    <n v="8029.92"/>
  </r>
  <r>
    <x v="274"/>
    <s v="Dissipador de calor PCH 48X35.5X5.1 cinz"/>
    <m/>
    <s v="W001"/>
    <n v="101"/>
    <n v="5014877152"/>
    <n v="37"/>
    <n v="37"/>
    <m/>
    <n v="4700012451"/>
    <s v="MROASUSTEK"/>
    <m/>
    <s v="461E"/>
    <n v="44915"/>
    <n v="5120"/>
    <n v="8221.24"/>
  </r>
  <r>
    <x v="275"/>
    <s v="Cabo SATA 6G 7P 420 Preto ASAP L67SA102-"/>
    <m/>
    <s v="W001"/>
    <n v="101"/>
    <n v="5014877152"/>
    <n v="37"/>
    <n v="37"/>
    <m/>
    <n v="4700012451"/>
    <s v="MROASUSTEK"/>
    <m/>
    <s v="461E"/>
    <n v="44915"/>
    <n v="5200"/>
    <n v="23698.38"/>
  </r>
  <r>
    <x v="275"/>
    <s v="Cabo SATA 6G 7P 420 Preto ASAP L67SA102-"/>
    <m/>
    <s v="W001"/>
    <n v="101"/>
    <n v="5014877152"/>
    <n v="37"/>
    <n v="37"/>
    <m/>
    <n v="4700012451"/>
    <s v="MROASUSTEK"/>
    <m/>
    <s v="461E"/>
    <n v="44915"/>
    <n v="6000"/>
    <n v="27344.28"/>
  </r>
  <r>
    <x v="276"/>
    <s v="Caixa de papelao Individual MG3785U-C GB"/>
    <m/>
    <s v="W001"/>
    <n v="101"/>
    <n v="5014877152"/>
    <n v="37"/>
    <n v="37"/>
    <m/>
    <n v="4700012451"/>
    <s v="MROASUSTEK"/>
    <m/>
    <s v="461E"/>
    <n v="44915"/>
    <n v="5000"/>
    <n v="11138.05"/>
  </r>
  <r>
    <x v="276"/>
    <s v="Caixa de papelao Individual MG3785U-C GB"/>
    <m/>
    <s v="W001"/>
    <n v="101"/>
    <n v="5014877152"/>
    <n v="37"/>
    <n v="37"/>
    <m/>
    <n v="4700012451"/>
    <s v="MROASUSTEK"/>
    <m/>
    <s v="461E"/>
    <n v="44915"/>
    <n v="5400"/>
    <n v="12029.09"/>
  </r>
  <r>
    <x v="277"/>
    <s v="Manual do usuario Q16799 PRIME A520M-EV1"/>
    <m/>
    <s v="W001"/>
    <n v="101"/>
    <n v="5014877152"/>
    <n v="37"/>
    <n v="37"/>
    <m/>
    <n v="4700012451"/>
    <s v="MROASUSTEK"/>
    <m/>
    <s v="461E"/>
    <n v="44915"/>
    <n v="5009"/>
    <n v="539.32000000000005"/>
  </r>
  <r>
    <x v="277"/>
    <s v="Manual do usuario Q16799 PRIME A520M-EV1"/>
    <m/>
    <s v="W001"/>
    <n v="101"/>
    <n v="5014877152"/>
    <n v="37"/>
    <n v="37"/>
    <m/>
    <n v="4700012451"/>
    <s v="MROASUSTEK"/>
    <m/>
    <s v="461E"/>
    <n v="44915"/>
    <n v="10000"/>
    <n v="1076.7"/>
  </r>
  <r>
    <x v="278"/>
    <s v="Folheto informativo EC18674 atualização"/>
    <m/>
    <s v="W001"/>
    <n v="101"/>
    <n v="5014877152"/>
    <n v="37"/>
    <n v="37"/>
    <m/>
    <n v="4700012451"/>
    <s v="MROASUSTEK"/>
    <m/>
    <s v="461E"/>
    <n v="44915"/>
    <n v="5000"/>
    <n v="134.94999999999999"/>
  </r>
  <r>
    <x v="278"/>
    <s v="Folheto informativo EC18674 atualização"/>
    <m/>
    <s v="W001"/>
    <n v="101"/>
    <n v="5014877152"/>
    <n v="37"/>
    <n v="37"/>
    <m/>
    <n v="4700012451"/>
    <s v="MROASUSTEK"/>
    <m/>
    <s v="461E"/>
    <n v="44915"/>
    <n v="10500"/>
    <n v="283.39999999999998"/>
  </r>
  <r>
    <x v="279"/>
    <s v="Disco gravado para configuracao M6557 DV"/>
    <m/>
    <s v="W001"/>
    <n v="101"/>
    <n v="5014877152"/>
    <n v="37"/>
    <n v="37"/>
    <m/>
    <n v="4700012451"/>
    <s v="MROASUSTEK"/>
    <m/>
    <s v="461E"/>
    <n v="44915"/>
    <n v="5000"/>
    <n v="3339.9"/>
  </r>
  <r>
    <x v="279"/>
    <s v="Disco gravado para configuracao M6557 DV"/>
    <m/>
    <s v="W001"/>
    <n v="101"/>
    <n v="5014877152"/>
    <n v="37"/>
    <n v="37"/>
    <m/>
    <n v="4700012451"/>
    <s v="MROASUSTEK"/>
    <m/>
    <s v="461E"/>
    <n v="44915"/>
    <n v="7700"/>
    <n v="5143.45"/>
  </r>
  <r>
    <x v="280"/>
    <s v="Divisor de Papelao  Tipo L v1.0"/>
    <m/>
    <s v="W001"/>
    <n v="101"/>
    <n v="5014877152"/>
    <n v="37"/>
    <n v="37"/>
    <m/>
    <n v="4700012451"/>
    <s v="MROASUSTEK"/>
    <m/>
    <s v="461E"/>
    <n v="44915"/>
    <n v="5040"/>
    <n v="8098.88"/>
  </r>
  <r>
    <x v="280"/>
    <s v="Divisor de Papelao  Tipo L v1.0"/>
    <m/>
    <s v="W001"/>
    <n v="101"/>
    <n v="5014877152"/>
    <n v="37"/>
    <n v="37"/>
    <m/>
    <n v="4700012451"/>
    <s v="MROASUSTEK"/>
    <m/>
    <s v="461E"/>
    <n v="44915"/>
    <n v="5000"/>
    <n v="8034.6"/>
  </r>
  <r>
    <x v="281"/>
    <s v="Saco anti-estatico UATX W30xL34 CM V2.0"/>
    <m/>
    <s v="W001"/>
    <n v="101"/>
    <n v="5014877152"/>
    <n v="37"/>
    <n v="37"/>
    <m/>
    <n v="4700012451"/>
    <s v="MROASUSTEK"/>
    <m/>
    <s v="461E"/>
    <n v="44915"/>
    <n v="6000"/>
    <n v="2086.02"/>
  </r>
  <r>
    <x v="281"/>
    <s v="Saco anti-estatico UATX W30xL34 CM V2.0"/>
    <m/>
    <s v="W001"/>
    <n v="101"/>
    <n v="5014877152"/>
    <n v="37"/>
    <n v="37"/>
    <m/>
    <n v="4700012451"/>
    <s v="MROASUSTEK"/>
    <m/>
    <s v="461E"/>
    <n v="44915"/>
    <n v="5000"/>
    <n v="1738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6" firstHeaderRow="1" firstDataRow="1" firstDataCol="1"/>
  <pivotFields count="16">
    <pivotField axis="axisRow" showAll="0">
      <items count="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" showAll="0"/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Items count="1">
    <i/>
  </colItems>
  <dataFields count="1">
    <dataField name="Sum of Quantidad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284" totalsRowShown="0" headerRowDxfId="5">
  <autoFilter ref="A1:D284">
    <filterColumn colId="3">
      <filters>
        <filter val="1000"/>
        <filter val="-10000"/>
        <filter val="-10500"/>
        <filter val="-1480"/>
        <filter val="-2100"/>
        <filter val="-26000"/>
        <filter val="2700"/>
        <filter val="30610"/>
        <filter val="40"/>
        <filter val="-40"/>
        <filter val="400"/>
        <filter val="-400"/>
        <filter val="-40350"/>
        <filter val="-4600"/>
        <filter val="5000"/>
        <filter val="-5040"/>
        <filter val="-5400"/>
        <filter val="5500"/>
        <filter val="600"/>
        <filter val="-600"/>
        <filter val="-6000"/>
        <filter val="-7700"/>
        <filter val="-940"/>
      </filters>
    </filterColumn>
  </autoFilter>
  <sortState ref="A250:D283">
    <sortCondition ref="D1"/>
  </sortState>
  <tableColumns count="4">
    <tableColumn id="1" name="Row Labels" dataDxfId="3"/>
    <tableColumn id="2" name="Sistema" dataDxfId="2"/>
    <tableColumn id="3" name="Invoice" dataDxfId="1">
      <calculatedColumnFormula>VLOOKUP(Table1[[#This Row],[Row Labels]],[1]INVOICE!$G$1:$H$65536,2,FALSE)</calculatedColumnFormula>
    </tableColumn>
    <tableColumn id="4" name="Diferença" dataDxfId="0">
      <calculatedColumnFormula>Table1[[#This Row],[Invoice]]-Table1[[#This Row],[Sistema]]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6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8.28515625" bestFit="1" customWidth="1"/>
  </cols>
  <sheetData>
    <row r="3" spans="1:2" x14ac:dyDescent="0.25">
      <c r="A3" s="5" t="s">
        <v>557</v>
      </c>
      <c r="B3" t="s">
        <v>559</v>
      </c>
    </row>
    <row r="4" spans="1:2" x14ac:dyDescent="0.25">
      <c r="A4" s="6" t="s">
        <v>0</v>
      </c>
      <c r="B4" s="7">
        <v>5000</v>
      </c>
    </row>
    <row r="5" spans="1:2" x14ac:dyDescent="0.25">
      <c r="A5" s="6" t="s">
        <v>5</v>
      </c>
      <c r="B5" s="7">
        <v>5000</v>
      </c>
    </row>
    <row r="6" spans="1:2" x14ac:dyDescent="0.25">
      <c r="A6" s="6" t="s">
        <v>7</v>
      </c>
      <c r="B6" s="7">
        <v>5000</v>
      </c>
    </row>
    <row r="7" spans="1:2" x14ac:dyDescent="0.25">
      <c r="A7" s="6" t="s">
        <v>9</v>
      </c>
      <c r="B7" s="7">
        <v>5000</v>
      </c>
    </row>
    <row r="8" spans="1:2" x14ac:dyDescent="0.25">
      <c r="A8" s="6" t="s">
        <v>11</v>
      </c>
      <c r="B8" s="7">
        <v>5000</v>
      </c>
    </row>
    <row r="9" spans="1:2" x14ac:dyDescent="0.25">
      <c r="A9" s="6" t="s">
        <v>13</v>
      </c>
      <c r="B9" s="7">
        <v>2150</v>
      </c>
    </row>
    <row r="10" spans="1:2" x14ac:dyDescent="0.25">
      <c r="A10" s="6" t="s">
        <v>15</v>
      </c>
      <c r="B10" s="7">
        <v>10000</v>
      </c>
    </row>
    <row r="11" spans="1:2" x14ac:dyDescent="0.25">
      <c r="A11" s="6" t="s">
        <v>17</v>
      </c>
      <c r="B11" s="7">
        <v>10000</v>
      </c>
    </row>
    <row r="12" spans="1:2" x14ac:dyDescent="0.25">
      <c r="A12" s="6" t="s">
        <v>19</v>
      </c>
      <c r="B12" s="7">
        <v>2850</v>
      </c>
    </row>
    <row r="13" spans="1:2" x14ac:dyDescent="0.25">
      <c r="A13" s="6" t="s">
        <v>21</v>
      </c>
      <c r="B13" s="7">
        <v>5000</v>
      </c>
    </row>
    <row r="14" spans="1:2" x14ac:dyDescent="0.25">
      <c r="A14" s="6" t="s">
        <v>23</v>
      </c>
      <c r="B14" s="7">
        <v>5000</v>
      </c>
    </row>
    <row r="15" spans="1:2" x14ac:dyDescent="0.25">
      <c r="A15" s="6" t="s">
        <v>25</v>
      </c>
      <c r="B15" s="7">
        <v>30000</v>
      </c>
    </row>
    <row r="16" spans="1:2" x14ac:dyDescent="0.25">
      <c r="A16" s="6" t="s">
        <v>27</v>
      </c>
      <c r="B16" s="7">
        <v>5000</v>
      </c>
    </row>
    <row r="17" spans="1:2" x14ac:dyDescent="0.25">
      <c r="A17" s="6" t="s">
        <v>29</v>
      </c>
      <c r="B17" s="7">
        <v>5000</v>
      </c>
    </row>
    <row r="18" spans="1:2" x14ac:dyDescent="0.25">
      <c r="A18" s="6" t="s">
        <v>31</v>
      </c>
      <c r="B18" s="7">
        <v>5000</v>
      </c>
    </row>
    <row r="19" spans="1:2" x14ac:dyDescent="0.25">
      <c r="A19" s="6" t="s">
        <v>33</v>
      </c>
      <c r="B19" s="7">
        <v>10000</v>
      </c>
    </row>
    <row r="20" spans="1:2" x14ac:dyDescent="0.25">
      <c r="A20" s="6" t="s">
        <v>35</v>
      </c>
      <c r="B20" s="7">
        <v>4000</v>
      </c>
    </row>
    <row r="21" spans="1:2" x14ac:dyDescent="0.25">
      <c r="A21" s="6" t="s">
        <v>37</v>
      </c>
      <c r="B21" s="7">
        <v>1000</v>
      </c>
    </row>
    <row r="22" spans="1:2" x14ac:dyDescent="0.25">
      <c r="A22" s="6" t="s">
        <v>39</v>
      </c>
      <c r="B22" s="7">
        <v>5000</v>
      </c>
    </row>
    <row r="23" spans="1:2" x14ac:dyDescent="0.25">
      <c r="A23" s="6" t="s">
        <v>41</v>
      </c>
      <c r="B23" s="7">
        <v>5000</v>
      </c>
    </row>
    <row r="24" spans="1:2" x14ac:dyDescent="0.25">
      <c r="A24" s="6" t="s">
        <v>43</v>
      </c>
      <c r="B24" s="7">
        <v>5000</v>
      </c>
    </row>
    <row r="25" spans="1:2" x14ac:dyDescent="0.25">
      <c r="A25" s="6" t="s">
        <v>45</v>
      </c>
      <c r="B25" s="7">
        <v>15000</v>
      </c>
    </row>
    <row r="26" spans="1:2" x14ac:dyDescent="0.25">
      <c r="A26" s="6" t="s">
        <v>47</v>
      </c>
      <c r="B26" s="7">
        <v>5000</v>
      </c>
    </row>
    <row r="27" spans="1:2" x14ac:dyDescent="0.25">
      <c r="A27" s="6" t="s">
        <v>49</v>
      </c>
      <c r="B27" s="7">
        <v>5000</v>
      </c>
    </row>
    <row r="28" spans="1:2" x14ac:dyDescent="0.25">
      <c r="A28" s="6" t="s">
        <v>51</v>
      </c>
      <c r="B28" s="7">
        <v>105000</v>
      </c>
    </row>
    <row r="29" spans="1:2" x14ac:dyDescent="0.25">
      <c r="A29" s="6" t="s">
        <v>53</v>
      </c>
      <c r="B29" s="7">
        <v>15000</v>
      </c>
    </row>
    <row r="30" spans="1:2" x14ac:dyDescent="0.25">
      <c r="A30" s="6" t="s">
        <v>55</v>
      </c>
      <c r="B30" s="7">
        <v>5000</v>
      </c>
    </row>
    <row r="31" spans="1:2" x14ac:dyDescent="0.25">
      <c r="A31" s="6" t="s">
        <v>57</v>
      </c>
      <c r="B31" s="7">
        <v>10000</v>
      </c>
    </row>
    <row r="32" spans="1:2" x14ac:dyDescent="0.25">
      <c r="A32" s="6" t="s">
        <v>59</v>
      </c>
      <c r="B32" s="7">
        <v>65000</v>
      </c>
    </row>
    <row r="33" spans="1:2" x14ac:dyDescent="0.25">
      <c r="A33" s="6" t="s">
        <v>61</v>
      </c>
      <c r="B33" s="7">
        <v>80000</v>
      </c>
    </row>
    <row r="34" spans="1:2" x14ac:dyDescent="0.25">
      <c r="A34" s="6" t="s">
        <v>63</v>
      </c>
      <c r="B34" s="7">
        <v>2157</v>
      </c>
    </row>
    <row r="35" spans="1:2" x14ac:dyDescent="0.25">
      <c r="A35" s="6" t="s">
        <v>65</v>
      </c>
      <c r="B35" s="7">
        <v>5000</v>
      </c>
    </row>
    <row r="36" spans="1:2" x14ac:dyDescent="0.25">
      <c r="A36" s="6" t="s">
        <v>66</v>
      </c>
      <c r="B36" s="7">
        <v>2843</v>
      </c>
    </row>
    <row r="37" spans="1:2" x14ac:dyDescent="0.25">
      <c r="A37" s="6" t="s">
        <v>68</v>
      </c>
      <c r="B37" s="7">
        <v>843</v>
      </c>
    </row>
    <row r="38" spans="1:2" x14ac:dyDescent="0.25">
      <c r="A38" s="6" t="s">
        <v>70</v>
      </c>
      <c r="B38" s="7">
        <v>4157</v>
      </c>
    </row>
    <row r="39" spans="1:2" x14ac:dyDescent="0.25">
      <c r="A39" s="6" t="s">
        <v>71</v>
      </c>
      <c r="B39" s="7">
        <v>5000</v>
      </c>
    </row>
    <row r="40" spans="1:2" x14ac:dyDescent="0.25">
      <c r="A40" s="6" t="s">
        <v>73</v>
      </c>
      <c r="B40" s="7">
        <v>15000</v>
      </c>
    </row>
    <row r="41" spans="1:2" x14ac:dyDescent="0.25">
      <c r="A41" s="6" t="s">
        <v>75</v>
      </c>
      <c r="B41" s="7">
        <v>30000</v>
      </c>
    </row>
    <row r="42" spans="1:2" x14ac:dyDescent="0.25">
      <c r="A42" s="6" t="s">
        <v>77</v>
      </c>
      <c r="B42" s="7">
        <v>30000</v>
      </c>
    </row>
    <row r="43" spans="1:2" x14ac:dyDescent="0.25">
      <c r="A43" s="6" t="s">
        <v>79</v>
      </c>
      <c r="B43" s="7">
        <v>55000</v>
      </c>
    </row>
    <row r="44" spans="1:2" x14ac:dyDescent="0.25">
      <c r="A44" s="6" t="s">
        <v>81</v>
      </c>
      <c r="B44" s="7">
        <v>5000</v>
      </c>
    </row>
    <row r="45" spans="1:2" x14ac:dyDescent="0.25">
      <c r="A45" s="6" t="s">
        <v>83</v>
      </c>
      <c r="B45" s="7">
        <v>45000</v>
      </c>
    </row>
    <row r="46" spans="1:2" x14ac:dyDescent="0.25">
      <c r="A46" s="6" t="s">
        <v>85</v>
      </c>
      <c r="B46" s="7">
        <v>10000</v>
      </c>
    </row>
    <row r="47" spans="1:2" x14ac:dyDescent="0.25">
      <c r="A47" s="6" t="s">
        <v>87</v>
      </c>
      <c r="B47" s="7">
        <v>5000</v>
      </c>
    </row>
    <row r="48" spans="1:2" x14ac:dyDescent="0.25">
      <c r="A48" s="6" t="s">
        <v>89</v>
      </c>
      <c r="B48" s="7">
        <v>40000</v>
      </c>
    </row>
    <row r="49" spans="1:2" x14ac:dyDescent="0.25">
      <c r="A49" s="6" t="s">
        <v>91</v>
      </c>
      <c r="B49" s="7">
        <v>40000</v>
      </c>
    </row>
    <row r="50" spans="1:2" x14ac:dyDescent="0.25">
      <c r="A50" s="6" t="s">
        <v>93</v>
      </c>
      <c r="B50" s="7">
        <v>85000</v>
      </c>
    </row>
    <row r="51" spans="1:2" x14ac:dyDescent="0.25">
      <c r="A51" s="6" t="s">
        <v>95</v>
      </c>
      <c r="B51" s="7">
        <v>25000</v>
      </c>
    </row>
    <row r="52" spans="1:2" x14ac:dyDescent="0.25">
      <c r="A52" s="6" t="s">
        <v>97</v>
      </c>
      <c r="B52" s="7">
        <v>5000</v>
      </c>
    </row>
    <row r="53" spans="1:2" x14ac:dyDescent="0.25">
      <c r="A53" s="6" t="s">
        <v>99</v>
      </c>
      <c r="B53" s="7">
        <v>10000</v>
      </c>
    </row>
    <row r="54" spans="1:2" x14ac:dyDescent="0.25">
      <c r="A54" s="6" t="s">
        <v>101</v>
      </c>
      <c r="B54" s="7">
        <v>10000</v>
      </c>
    </row>
    <row r="55" spans="1:2" x14ac:dyDescent="0.25">
      <c r="A55" s="6" t="s">
        <v>103</v>
      </c>
      <c r="B55" s="7">
        <v>5000</v>
      </c>
    </row>
    <row r="56" spans="1:2" x14ac:dyDescent="0.25">
      <c r="A56" s="6" t="s">
        <v>105</v>
      </c>
      <c r="B56" s="7">
        <v>3500</v>
      </c>
    </row>
    <row r="57" spans="1:2" x14ac:dyDescent="0.25">
      <c r="A57" s="6" t="s">
        <v>107</v>
      </c>
      <c r="B57" s="7">
        <v>1500</v>
      </c>
    </row>
    <row r="58" spans="1:2" x14ac:dyDescent="0.25">
      <c r="A58" s="6" t="s">
        <v>109</v>
      </c>
      <c r="B58" s="7">
        <v>30400</v>
      </c>
    </row>
    <row r="59" spans="1:2" x14ac:dyDescent="0.25">
      <c r="A59" s="6" t="s">
        <v>111</v>
      </c>
      <c r="B59" s="7">
        <v>6400</v>
      </c>
    </row>
    <row r="60" spans="1:2" x14ac:dyDescent="0.25">
      <c r="A60" s="6" t="s">
        <v>113</v>
      </c>
      <c r="B60" s="7">
        <v>5600</v>
      </c>
    </row>
    <row r="61" spans="1:2" x14ac:dyDescent="0.25">
      <c r="A61" s="6" t="s">
        <v>115</v>
      </c>
      <c r="B61" s="7">
        <v>20000</v>
      </c>
    </row>
    <row r="62" spans="1:2" x14ac:dyDescent="0.25">
      <c r="A62" s="6" t="s">
        <v>117</v>
      </c>
      <c r="B62" s="7">
        <v>5000</v>
      </c>
    </row>
    <row r="63" spans="1:2" x14ac:dyDescent="0.25">
      <c r="A63" s="6" t="s">
        <v>119</v>
      </c>
      <c r="B63" s="7">
        <v>5600</v>
      </c>
    </row>
    <row r="64" spans="1:2" x14ac:dyDescent="0.25">
      <c r="A64" s="6" t="s">
        <v>121</v>
      </c>
      <c r="B64" s="7">
        <v>5000</v>
      </c>
    </row>
    <row r="65" spans="1:2" x14ac:dyDescent="0.25">
      <c r="A65" s="6" t="s">
        <v>123</v>
      </c>
      <c r="B65" s="7">
        <v>6000</v>
      </c>
    </row>
    <row r="66" spans="1:2" x14ac:dyDescent="0.25">
      <c r="A66" s="6" t="s">
        <v>125</v>
      </c>
      <c r="B66" s="7">
        <v>55000</v>
      </c>
    </row>
    <row r="67" spans="1:2" x14ac:dyDescent="0.25">
      <c r="A67" s="6" t="s">
        <v>127</v>
      </c>
      <c r="B67" s="7">
        <v>10000</v>
      </c>
    </row>
    <row r="68" spans="1:2" x14ac:dyDescent="0.25">
      <c r="A68" s="6" t="s">
        <v>129</v>
      </c>
      <c r="B68" s="7">
        <v>30000</v>
      </c>
    </row>
    <row r="69" spans="1:2" x14ac:dyDescent="0.25">
      <c r="A69" s="6" t="s">
        <v>131</v>
      </c>
      <c r="B69" s="7">
        <v>5000</v>
      </c>
    </row>
    <row r="70" spans="1:2" x14ac:dyDescent="0.25">
      <c r="A70" s="6" t="s">
        <v>133</v>
      </c>
      <c r="B70" s="7">
        <v>10000</v>
      </c>
    </row>
    <row r="71" spans="1:2" x14ac:dyDescent="0.25">
      <c r="A71" s="6" t="s">
        <v>135</v>
      </c>
      <c r="B71" s="7">
        <v>10000</v>
      </c>
    </row>
    <row r="72" spans="1:2" x14ac:dyDescent="0.25">
      <c r="A72" s="6" t="s">
        <v>137</v>
      </c>
      <c r="B72" s="7">
        <v>25000</v>
      </c>
    </row>
    <row r="73" spans="1:2" x14ac:dyDescent="0.25">
      <c r="A73" s="6" t="s">
        <v>139</v>
      </c>
      <c r="B73" s="7">
        <v>10000</v>
      </c>
    </row>
    <row r="74" spans="1:2" x14ac:dyDescent="0.25">
      <c r="A74" s="6" t="s">
        <v>141</v>
      </c>
      <c r="B74" s="7">
        <v>5000</v>
      </c>
    </row>
    <row r="75" spans="1:2" x14ac:dyDescent="0.25">
      <c r="A75" s="6" t="s">
        <v>143</v>
      </c>
      <c r="B75" s="7">
        <v>5000</v>
      </c>
    </row>
    <row r="76" spans="1:2" x14ac:dyDescent="0.25">
      <c r="A76" s="6" t="s">
        <v>145</v>
      </c>
      <c r="B76" s="7">
        <v>10000</v>
      </c>
    </row>
    <row r="77" spans="1:2" x14ac:dyDescent="0.25">
      <c r="A77" s="6" t="s">
        <v>147</v>
      </c>
      <c r="B77" s="7">
        <v>10000</v>
      </c>
    </row>
    <row r="78" spans="1:2" x14ac:dyDescent="0.25">
      <c r="A78" s="6" t="s">
        <v>149</v>
      </c>
      <c r="B78" s="7">
        <v>5000</v>
      </c>
    </row>
    <row r="79" spans="1:2" x14ac:dyDescent="0.25">
      <c r="A79" s="6" t="s">
        <v>151</v>
      </c>
      <c r="B79" s="7">
        <v>10000</v>
      </c>
    </row>
    <row r="80" spans="1:2" x14ac:dyDescent="0.25">
      <c r="A80" s="6" t="s">
        <v>153</v>
      </c>
      <c r="B80" s="7">
        <v>5000</v>
      </c>
    </row>
    <row r="81" spans="1:2" x14ac:dyDescent="0.25">
      <c r="A81" s="6" t="s">
        <v>155</v>
      </c>
      <c r="B81" s="7">
        <v>10000</v>
      </c>
    </row>
    <row r="82" spans="1:2" x14ac:dyDescent="0.25">
      <c r="A82" s="6" t="s">
        <v>157</v>
      </c>
      <c r="B82" s="7">
        <v>20000</v>
      </c>
    </row>
    <row r="83" spans="1:2" x14ac:dyDescent="0.25">
      <c r="A83" s="6" t="s">
        <v>159</v>
      </c>
      <c r="B83" s="7">
        <v>330000</v>
      </c>
    </row>
    <row r="84" spans="1:2" x14ac:dyDescent="0.25">
      <c r="A84" s="6" t="s">
        <v>161</v>
      </c>
      <c r="B84" s="7">
        <v>40000</v>
      </c>
    </row>
    <row r="85" spans="1:2" x14ac:dyDescent="0.25">
      <c r="A85" s="6" t="s">
        <v>163</v>
      </c>
      <c r="B85" s="7">
        <v>340000</v>
      </c>
    </row>
    <row r="86" spans="1:2" x14ac:dyDescent="0.25">
      <c r="A86" s="6" t="s">
        <v>165</v>
      </c>
      <c r="B86" s="7">
        <v>200000</v>
      </c>
    </row>
    <row r="87" spans="1:2" x14ac:dyDescent="0.25">
      <c r="A87" s="6" t="s">
        <v>167</v>
      </c>
      <c r="B87" s="7">
        <v>70000</v>
      </c>
    </row>
    <row r="88" spans="1:2" x14ac:dyDescent="0.25">
      <c r="A88" s="6" t="s">
        <v>169</v>
      </c>
      <c r="B88" s="7">
        <v>10000</v>
      </c>
    </row>
    <row r="89" spans="1:2" x14ac:dyDescent="0.25">
      <c r="A89" s="6" t="s">
        <v>171</v>
      </c>
      <c r="B89" s="7">
        <v>10000</v>
      </c>
    </row>
    <row r="90" spans="1:2" x14ac:dyDescent="0.25">
      <c r="A90" s="6" t="s">
        <v>173</v>
      </c>
      <c r="B90" s="7">
        <v>10000</v>
      </c>
    </row>
    <row r="91" spans="1:2" x14ac:dyDescent="0.25">
      <c r="A91" s="6" t="s">
        <v>175</v>
      </c>
      <c r="B91" s="7">
        <v>10000</v>
      </c>
    </row>
    <row r="92" spans="1:2" x14ac:dyDescent="0.25">
      <c r="A92" s="6" t="s">
        <v>177</v>
      </c>
      <c r="B92" s="7">
        <v>10000</v>
      </c>
    </row>
    <row r="93" spans="1:2" x14ac:dyDescent="0.25">
      <c r="A93" s="6" t="s">
        <v>179</v>
      </c>
      <c r="B93" s="7">
        <v>10000</v>
      </c>
    </row>
    <row r="94" spans="1:2" x14ac:dyDescent="0.25">
      <c r="A94" s="6" t="s">
        <v>181</v>
      </c>
      <c r="B94" s="7">
        <v>10000</v>
      </c>
    </row>
    <row r="95" spans="1:2" x14ac:dyDescent="0.25">
      <c r="A95" s="6" t="s">
        <v>182</v>
      </c>
      <c r="B95" s="7">
        <v>10000</v>
      </c>
    </row>
    <row r="96" spans="1:2" x14ac:dyDescent="0.25">
      <c r="A96" s="6" t="s">
        <v>184</v>
      </c>
      <c r="B96" s="7">
        <v>20000</v>
      </c>
    </row>
    <row r="97" spans="1:2" x14ac:dyDescent="0.25">
      <c r="A97" s="6" t="s">
        <v>186</v>
      </c>
      <c r="B97" s="7">
        <v>40000</v>
      </c>
    </row>
    <row r="98" spans="1:2" x14ac:dyDescent="0.25">
      <c r="A98" s="6" t="s">
        <v>188</v>
      </c>
      <c r="B98" s="7">
        <v>10000</v>
      </c>
    </row>
    <row r="99" spans="1:2" x14ac:dyDescent="0.25">
      <c r="A99" s="6" t="s">
        <v>190</v>
      </c>
      <c r="B99" s="7">
        <v>10000</v>
      </c>
    </row>
    <row r="100" spans="1:2" x14ac:dyDescent="0.25">
      <c r="A100" s="6" t="s">
        <v>192</v>
      </c>
      <c r="B100" s="7">
        <v>10000</v>
      </c>
    </row>
    <row r="101" spans="1:2" x14ac:dyDescent="0.25">
      <c r="A101" s="6" t="s">
        <v>194</v>
      </c>
      <c r="B101" s="7">
        <v>10000</v>
      </c>
    </row>
    <row r="102" spans="1:2" x14ac:dyDescent="0.25">
      <c r="A102" s="6" t="s">
        <v>196</v>
      </c>
      <c r="B102" s="7">
        <v>10000</v>
      </c>
    </row>
    <row r="103" spans="1:2" x14ac:dyDescent="0.25">
      <c r="A103" s="6" t="s">
        <v>198</v>
      </c>
      <c r="B103" s="7">
        <v>10000</v>
      </c>
    </row>
    <row r="104" spans="1:2" x14ac:dyDescent="0.25">
      <c r="A104" s="6" t="s">
        <v>200</v>
      </c>
      <c r="B104" s="7">
        <v>30000</v>
      </c>
    </row>
    <row r="105" spans="1:2" x14ac:dyDescent="0.25">
      <c r="A105" s="6" t="s">
        <v>202</v>
      </c>
      <c r="B105" s="7">
        <v>30000</v>
      </c>
    </row>
    <row r="106" spans="1:2" x14ac:dyDescent="0.25">
      <c r="A106" s="6" t="s">
        <v>204</v>
      </c>
      <c r="B106" s="7">
        <v>10000</v>
      </c>
    </row>
    <row r="107" spans="1:2" x14ac:dyDescent="0.25">
      <c r="A107" s="6" t="s">
        <v>206</v>
      </c>
      <c r="B107" s="7">
        <v>10000</v>
      </c>
    </row>
    <row r="108" spans="1:2" x14ac:dyDescent="0.25">
      <c r="A108" s="6" t="s">
        <v>207</v>
      </c>
      <c r="B108" s="7">
        <v>10000</v>
      </c>
    </row>
    <row r="109" spans="1:2" x14ac:dyDescent="0.25">
      <c r="A109" s="6" t="s">
        <v>209</v>
      </c>
      <c r="B109" s="7">
        <v>10000</v>
      </c>
    </row>
    <row r="110" spans="1:2" x14ac:dyDescent="0.25">
      <c r="A110" s="6" t="s">
        <v>210</v>
      </c>
      <c r="B110" s="7">
        <v>10000</v>
      </c>
    </row>
    <row r="111" spans="1:2" x14ac:dyDescent="0.25">
      <c r="A111" s="6" t="s">
        <v>212</v>
      </c>
      <c r="B111" s="7">
        <v>20000</v>
      </c>
    </row>
    <row r="112" spans="1:2" x14ac:dyDescent="0.25">
      <c r="A112" s="6" t="s">
        <v>214</v>
      </c>
      <c r="B112" s="7">
        <v>10000</v>
      </c>
    </row>
    <row r="113" spans="1:2" x14ac:dyDescent="0.25">
      <c r="A113" s="6" t="s">
        <v>216</v>
      </c>
      <c r="B113" s="7">
        <v>10000</v>
      </c>
    </row>
    <row r="114" spans="1:2" x14ac:dyDescent="0.25">
      <c r="A114" s="6" t="s">
        <v>218</v>
      </c>
      <c r="B114" s="7">
        <v>20000</v>
      </c>
    </row>
    <row r="115" spans="1:2" x14ac:dyDescent="0.25">
      <c r="A115" s="6" t="s">
        <v>220</v>
      </c>
      <c r="B115" s="7">
        <v>50000</v>
      </c>
    </row>
    <row r="116" spans="1:2" x14ac:dyDescent="0.25">
      <c r="A116" s="6" t="s">
        <v>222</v>
      </c>
      <c r="B116" s="7">
        <v>10000</v>
      </c>
    </row>
    <row r="117" spans="1:2" x14ac:dyDescent="0.25">
      <c r="A117" s="6" t="s">
        <v>223</v>
      </c>
      <c r="B117" s="7">
        <v>10000</v>
      </c>
    </row>
    <row r="118" spans="1:2" x14ac:dyDescent="0.25">
      <c r="A118" s="6" t="s">
        <v>225</v>
      </c>
      <c r="B118" s="7">
        <v>10000</v>
      </c>
    </row>
    <row r="119" spans="1:2" x14ac:dyDescent="0.25">
      <c r="A119" s="6" t="s">
        <v>227</v>
      </c>
      <c r="B119" s="7">
        <v>10000</v>
      </c>
    </row>
    <row r="120" spans="1:2" x14ac:dyDescent="0.25">
      <c r="A120" s="6" t="s">
        <v>229</v>
      </c>
      <c r="B120" s="7">
        <v>50000</v>
      </c>
    </row>
    <row r="121" spans="1:2" x14ac:dyDescent="0.25">
      <c r="A121" s="6" t="s">
        <v>231</v>
      </c>
      <c r="B121" s="7">
        <v>10000</v>
      </c>
    </row>
    <row r="122" spans="1:2" x14ac:dyDescent="0.25">
      <c r="A122" s="6" t="s">
        <v>233</v>
      </c>
      <c r="B122" s="7">
        <v>10000</v>
      </c>
    </row>
    <row r="123" spans="1:2" x14ac:dyDescent="0.25">
      <c r="A123" s="6" t="s">
        <v>235</v>
      </c>
      <c r="B123" s="7">
        <v>20000</v>
      </c>
    </row>
    <row r="124" spans="1:2" x14ac:dyDescent="0.25">
      <c r="A124" s="6" t="s">
        <v>237</v>
      </c>
      <c r="B124" s="7">
        <v>20000</v>
      </c>
    </row>
    <row r="125" spans="1:2" x14ac:dyDescent="0.25">
      <c r="A125" s="6" t="s">
        <v>239</v>
      </c>
      <c r="B125" s="7">
        <v>10000</v>
      </c>
    </row>
    <row r="126" spans="1:2" x14ac:dyDescent="0.25">
      <c r="A126" s="6" t="s">
        <v>241</v>
      </c>
      <c r="B126" s="7">
        <v>10000</v>
      </c>
    </row>
    <row r="127" spans="1:2" x14ac:dyDescent="0.25">
      <c r="A127" s="6" t="s">
        <v>243</v>
      </c>
      <c r="B127" s="7">
        <v>10000</v>
      </c>
    </row>
    <row r="128" spans="1:2" x14ac:dyDescent="0.25">
      <c r="A128" s="6" t="s">
        <v>244</v>
      </c>
      <c r="B128" s="7">
        <v>10000</v>
      </c>
    </row>
    <row r="129" spans="1:2" x14ac:dyDescent="0.25">
      <c r="A129" s="6" t="s">
        <v>246</v>
      </c>
      <c r="B129" s="7">
        <v>10000</v>
      </c>
    </row>
    <row r="130" spans="1:2" x14ac:dyDescent="0.25">
      <c r="A130" s="6" t="s">
        <v>247</v>
      </c>
      <c r="B130" s="7">
        <v>50000</v>
      </c>
    </row>
    <row r="131" spans="1:2" x14ac:dyDescent="0.25">
      <c r="A131" s="6" t="s">
        <v>249</v>
      </c>
      <c r="B131" s="7">
        <v>10000</v>
      </c>
    </row>
    <row r="132" spans="1:2" x14ac:dyDescent="0.25">
      <c r="A132" s="6" t="s">
        <v>250</v>
      </c>
      <c r="B132" s="7">
        <v>10000</v>
      </c>
    </row>
    <row r="133" spans="1:2" x14ac:dyDescent="0.25">
      <c r="A133" s="6" t="s">
        <v>251</v>
      </c>
      <c r="B133" s="7">
        <v>10000</v>
      </c>
    </row>
    <row r="134" spans="1:2" x14ac:dyDescent="0.25">
      <c r="A134" s="6" t="s">
        <v>252</v>
      </c>
      <c r="B134" s="7">
        <v>10000</v>
      </c>
    </row>
    <row r="135" spans="1:2" x14ac:dyDescent="0.25">
      <c r="A135" s="6" t="s">
        <v>254</v>
      </c>
      <c r="B135" s="7">
        <v>80000</v>
      </c>
    </row>
    <row r="136" spans="1:2" x14ac:dyDescent="0.25">
      <c r="A136" s="6" t="s">
        <v>256</v>
      </c>
      <c r="B136" s="7">
        <v>60000</v>
      </c>
    </row>
    <row r="137" spans="1:2" x14ac:dyDescent="0.25">
      <c r="A137" s="6" t="s">
        <v>258</v>
      </c>
      <c r="B137" s="7">
        <v>30000</v>
      </c>
    </row>
    <row r="138" spans="1:2" x14ac:dyDescent="0.25">
      <c r="A138" s="6" t="s">
        <v>260</v>
      </c>
      <c r="B138" s="7">
        <v>10000</v>
      </c>
    </row>
    <row r="139" spans="1:2" x14ac:dyDescent="0.25">
      <c r="A139" s="6" t="s">
        <v>262</v>
      </c>
      <c r="B139" s="7">
        <v>10000</v>
      </c>
    </row>
    <row r="140" spans="1:2" x14ac:dyDescent="0.25">
      <c r="A140" s="6" t="s">
        <v>264</v>
      </c>
      <c r="B140" s="7">
        <v>20000</v>
      </c>
    </row>
    <row r="141" spans="1:2" x14ac:dyDescent="0.25">
      <c r="A141" s="6" t="s">
        <v>266</v>
      </c>
      <c r="B141" s="7">
        <v>10000</v>
      </c>
    </row>
    <row r="142" spans="1:2" x14ac:dyDescent="0.25">
      <c r="A142" s="6" t="s">
        <v>267</v>
      </c>
      <c r="B142" s="7">
        <v>10000</v>
      </c>
    </row>
    <row r="143" spans="1:2" x14ac:dyDescent="0.25">
      <c r="A143" s="6" t="s">
        <v>268</v>
      </c>
      <c r="B143" s="7">
        <v>40000</v>
      </c>
    </row>
    <row r="144" spans="1:2" x14ac:dyDescent="0.25">
      <c r="A144" s="6" t="s">
        <v>270</v>
      </c>
      <c r="B144" s="7">
        <v>10000</v>
      </c>
    </row>
    <row r="145" spans="1:2" x14ac:dyDescent="0.25">
      <c r="A145" s="6" t="s">
        <v>272</v>
      </c>
      <c r="B145" s="7">
        <v>20000</v>
      </c>
    </row>
    <row r="146" spans="1:2" x14ac:dyDescent="0.25">
      <c r="A146" s="6" t="s">
        <v>274</v>
      </c>
      <c r="B146" s="7">
        <v>10000</v>
      </c>
    </row>
    <row r="147" spans="1:2" x14ac:dyDescent="0.25">
      <c r="A147" s="6" t="s">
        <v>275</v>
      </c>
      <c r="B147" s="7">
        <v>10000</v>
      </c>
    </row>
    <row r="148" spans="1:2" x14ac:dyDescent="0.25">
      <c r="A148" s="6" t="s">
        <v>277</v>
      </c>
      <c r="B148" s="7">
        <v>20000</v>
      </c>
    </row>
    <row r="149" spans="1:2" x14ac:dyDescent="0.25">
      <c r="A149" s="6" t="s">
        <v>279</v>
      </c>
      <c r="B149" s="7">
        <v>10000</v>
      </c>
    </row>
    <row r="150" spans="1:2" x14ac:dyDescent="0.25">
      <c r="A150" s="6" t="s">
        <v>281</v>
      </c>
      <c r="B150" s="7">
        <v>250000</v>
      </c>
    </row>
    <row r="151" spans="1:2" x14ac:dyDescent="0.25">
      <c r="A151" s="6" t="s">
        <v>283</v>
      </c>
      <c r="B151" s="7">
        <v>10000</v>
      </c>
    </row>
    <row r="152" spans="1:2" x14ac:dyDescent="0.25">
      <c r="A152" s="6" t="s">
        <v>285</v>
      </c>
      <c r="B152" s="7">
        <v>10000</v>
      </c>
    </row>
    <row r="153" spans="1:2" x14ac:dyDescent="0.25">
      <c r="A153" s="6" t="s">
        <v>287</v>
      </c>
      <c r="B153" s="7">
        <v>10000</v>
      </c>
    </row>
    <row r="154" spans="1:2" x14ac:dyDescent="0.25">
      <c r="A154" s="6" t="s">
        <v>289</v>
      </c>
      <c r="B154" s="7">
        <v>10000</v>
      </c>
    </row>
    <row r="155" spans="1:2" x14ac:dyDescent="0.25">
      <c r="A155" s="6" t="s">
        <v>291</v>
      </c>
      <c r="B155" s="7">
        <v>35000</v>
      </c>
    </row>
    <row r="156" spans="1:2" x14ac:dyDescent="0.25">
      <c r="A156" s="6" t="s">
        <v>293</v>
      </c>
      <c r="B156" s="7">
        <v>5000</v>
      </c>
    </row>
    <row r="157" spans="1:2" x14ac:dyDescent="0.25">
      <c r="A157" s="6" t="s">
        <v>295</v>
      </c>
      <c r="B157" s="7">
        <v>15000</v>
      </c>
    </row>
    <row r="158" spans="1:2" x14ac:dyDescent="0.25">
      <c r="A158" s="6" t="s">
        <v>297</v>
      </c>
      <c r="B158" s="7">
        <v>5000</v>
      </c>
    </row>
    <row r="159" spans="1:2" x14ac:dyDescent="0.25">
      <c r="A159" s="6" t="s">
        <v>299</v>
      </c>
      <c r="B159" s="7">
        <v>5000</v>
      </c>
    </row>
    <row r="160" spans="1:2" x14ac:dyDescent="0.25">
      <c r="A160" s="6" t="s">
        <v>301</v>
      </c>
      <c r="B160" s="7">
        <v>5000</v>
      </c>
    </row>
    <row r="161" spans="1:2" x14ac:dyDescent="0.25">
      <c r="A161" s="6" t="s">
        <v>303</v>
      </c>
      <c r="B161" s="7">
        <v>10000</v>
      </c>
    </row>
    <row r="162" spans="1:2" x14ac:dyDescent="0.25">
      <c r="A162" s="6" t="s">
        <v>305</v>
      </c>
      <c r="B162" s="7">
        <v>40000</v>
      </c>
    </row>
    <row r="163" spans="1:2" x14ac:dyDescent="0.25">
      <c r="A163" s="6" t="s">
        <v>307</v>
      </c>
      <c r="B163" s="7">
        <v>5000</v>
      </c>
    </row>
    <row r="164" spans="1:2" x14ac:dyDescent="0.25">
      <c r="A164" s="6" t="s">
        <v>309</v>
      </c>
      <c r="B164" s="7">
        <v>5000</v>
      </c>
    </row>
    <row r="165" spans="1:2" x14ac:dyDescent="0.25">
      <c r="A165" s="6" t="s">
        <v>311</v>
      </c>
      <c r="B165" s="7">
        <v>5000</v>
      </c>
    </row>
    <row r="166" spans="1:2" x14ac:dyDescent="0.25">
      <c r="A166" s="6" t="s">
        <v>313</v>
      </c>
      <c r="B166" s="7">
        <v>10000</v>
      </c>
    </row>
    <row r="167" spans="1:2" x14ac:dyDescent="0.25">
      <c r="A167" s="6" t="s">
        <v>315</v>
      </c>
      <c r="B167" s="7">
        <v>15000</v>
      </c>
    </row>
    <row r="168" spans="1:2" x14ac:dyDescent="0.25">
      <c r="A168" s="6" t="s">
        <v>317</v>
      </c>
      <c r="B168" s="7">
        <v>40000</v>
      </c>
    </row>
    <row r="169" spans="1:2" x14ac:dyDescent="0.25">
      <c r="A169" s="6" t="s">
        <v>319</v>
      </c>
      <c r="B169" s="7">
        <v>20000</v>
      </c>
    </row>
    <row r="170" spans="1:2" x14ac:dyDescent="0.25">
      <c r="A170" s="6" t="s">
        <v>321</v>
      </c>
      <c r="B170" s="7">
        <v>10000</v>
      </c>
    </row>
    <row r="171" spans="1:2" x14ac:dyDescent="0.25">
      <c r="A171" s="6" t="s">
        <v>323</v>
      </c>
      <c r="B171" s="7">
        <v>20000</v>
      </c>
    </row>
    <row r="172" spans="1:2" x14ac:dyDescent="0.25">
      <c r="A172" s="6" t="s">
        <v>325</v>
      </c>
      <c r="B172" s="7">
        <v>20000</v>
      </c>
    </row>
    <row r="173" spans="1:2" x14ac:dyDescent="0.25">
      <c r="A173" s="6" t="s">
        <v>327</v>
      </c>
      <c r="B173" s="7">
        <v>15000</v>
      </c>
    </row>
    <row r="174" spans="1:2" x14ac:dyDescent="0.25">
      <c r="A174" s="6" t="s">
        <v>329</v>
      </c>
      <c r="B174" s="7">
        <v>10000</v>
      </c>
    </row>
    <row r="175" spans="1:2" x14ac:dyDescent="0.25">
      <c r="A175" s="6" t="s">
        <v>331</v>
      </c>
      <c r="B175" s="7">
        <v>5000</v>
      </c>
    </row>
    <row r="176" spans="1:2" x14ac:dyDescent="0.25">
      <c r="A176" s="6" t="s">
        <v>333</v>
      </c>
      <c r="B176" s="7">
        <v>50000</v>
      </c>
    </row>
    <row r="177" spans="1:2" x14ac:dyDescent="0.25">
      <c r="A177" s="6" t="s">
        <v>335</v>
      </c>
      <c r="B177" s="7">
        <v>5000</v>
      </c>
    </row>
    <row r="178" spans="1:2" x14ac:dyDescent="0.25">
      <c r="A178" s="6" t="s">
        <v>337</v>
      </c>
      <c r="B178" s="7">
        <v>5000</v>
      </c>
    </row>
    <row r="179" spans="1:2" x14ac:dyDescent="0.25">
      <c r="A179" s="6" t="s">
        <v>339</v>
      </c>
      <c r="B179" s="7">
        <v>5000</v>
      </c>
    </row>
    <row r="180" spans="1:2" x14ac:dyDescent="0.25">
      <c r="A180" s="6" t="s">
        <v>341</v>
      </c>
      <c r="B180" s="7">
        <v>40000</v>
      </c>
    </row>
    <row r="181" spans="1:2" x14ac:dyDescent="0.25">
      <c r="A181" s="6" t="s">
        <v>343</v>
      </c>
      <c r="B181" s="7">
        <v>5000</v>
      </c>
    </row>
    <row r="182" spans="1:2" x14ac:dyDescent="0.25">
      <c r="A182" s="6" t="s">
        <v>345</v>
      </c>
      <c r="B182" s="7">
        <v>40000</v>
      </c>
    </row>
    <row r="183" spans="1:2" x14ac:dyDescent="0.25">
      <c r="A183" s="6" t="s">
        <v>347</v>
      </c>
      <c r="B183" s="7">
        <v>5000</v>
      </c>
    </row>
    <row r="184" spans="1:2" x14ac:dyDescent="0.25">
      <c r="A184" s="6" t="s">
        <v>349</v>
      </c>
      <c r="B184" s="7">
        <v>10000</v>
      </c>
    </row>
    <row r="185" spans="1:2" x14ac:dyDescent="0.25">
      <c r="A185" s="6" t="s">
        <v>351</v>
      </c>
      <c r="B185" s="7">
        <v>5000</v>
      </c>
    </row>
    <row r="186" spans="1:2" x14ac:dyDescent="0.25">
      <c r="A186" s="6" t="s">
        <v>353</v>
      </c>
      <c r="B186" s="7">
        <v>5000</v>
      </c>
    </row>
    <row r="187" spans="1:2" x14ac:dyDescent="0.25">
      <c r="A187" s="6" t="s">
        <v>355</v>
      </c>
      <c r="B187" s="7">
        <v>10000</v>
      </c>
    </row>
    <row r="188" spans="1:2" x14ac:dyDescent="0.25">
      <c r="A188" s="6" t="s">
        <v>357</v>
      </c>
      <c r="B188" s="7">
        <v>10000</v>
      </c>
    </row>
    <row r="189" spans="1:2" x14ac:dyDescent="0.25">
      <c r="A189" s="6" t="s">
        <v>359</v>
      </c>
      <c r="B189" s="7">
        <v>10000</v>
      </c>
    </row>
    <row r="190" spans="1:2" x14ac:dyDescent="0.25">
      <c r="A190" s="6" t="s">
        <v>361</v>
      </c>
      <c r="B190" s="7">
        <v>36000</v>
      </c>
    </row>
    <row r="191" spans="1:2" x14ac:dyDescent="0.25">
      <c r="A191" s="6" t="s">
        <v>363</v>
      </c>
      <c r="B191" s="7">
        <v>16000</v>
      </c>
    </row>
    <row r="192" spans="1:2" x14ac:dyDescent="0.25">
      <c r="A192" s="6" t="s">
        <v>365</v>
      </c>
      <c r="B192" s="7">
        <v>56000</v>
      </c>
    </row>
    <row r="193" spans="1:2" x14ac:dyDescent="0.25">
      <c r="A193" s="6" t="s">
        <v>367</v>
      </c>
      <c r="B193" s="7">
        <v>20000</v>
      </c>
    </row>
    <row r="194" spans="1:2" x14ac:dyDescent="0.25">
      <c r="A194" s="6" t="s">
        <v>369</v>
      </c>
      <c r="B194" s="7">
        <v>180000</v>
      </c>
    </row>
    <row r="195" spans="1:2" x14ac:dyDescent="0.25">
      <c r="A195" s="6" t="s">
        <v>371</v>
      </c>
      <c r="B195" s="7">
        <v>15000</v>
      </c>
    </row>
    <row r="196" spans="1:2" x14ac:dyDescent="0.25">
      <c r="A196" s="6" t="s">
        <v>373</v>
      </c>
      <c r="B196" s="7">
        <v>15000</v>
      </c>
    </row>
    <row r="197" spans="1:2" x14ac:dyDescent="0.25">
      <c r="A197" s="6" t="s">
        <v>375</v>
      </c>
      <c r="B197" s="7">
        <v>30000</v>
      </c>
    </row>
    <row r="198" spans="1:2" x14ac:dyDescent="0.25">
      <c r="A198" s="6" t="s">
        <v>377</v>
      </c>
      <c r="B198" s="7">
        <v>15000</v>
      </c>
    </row>
    <row r="199" spans="1:2" x14ac:dyDescent="0.25">
      <c r="A199" s="6" t="s">
        <v>379</v>
      </c>
      <c r="B199" s="7">
        <v>10000</v>
      </c>
    </row>
    <row r="200" spans="1:2" x14ac:dyDescent="0.25">
      <c r="A200" s="6" t="s">
        <v>380</v>
      </c>
      <c r="B200" s="7">
        <v>10000</v>
      </c>
    </row>
    <row r="201" spans="1:2" x14ac:dyDescent="0.25">
      <c r="A201" s="6" t="s">
        <v>381</v>
      </c>
      <c r="B201" s="7">
        <v>80000</v>
      </c>
    </row>
    <row r="202" spans="1:2" x14ac:dyDescent="0.25">
      <c r="A202" s="6" t="s">
        <v>382</v>
      </c>
      <c r="B202" s="7">
        <v>520000</v>
      </c>
    </row>
    <row r="203" spans="1:2" x14ac:dyDescent="0.25">
      <c r="A203" s="6" t="s">
        <v>383</v>
      </c>
      <c r="B203" s="7">
        <v>10000</v>
      </c>
    </row>
    <row r="204" spans="1:2" x14ac:dyDescent="0.25">
      <c r="A204" s="6" t="s">
        <v>385</v>
      </c>
      <c r="B204" s="7">
        <v>8000</v>
      </c>
    </row>
    <row r="205" spans="1:2" x14ac:dyDescent="0.25">
      <c r="A205" s="6" t="s">
        <v>387</v>
      </c>
      <c r="B205" s="7">
        <v>51000</v>
      </c>
    </row>
    <row r="206" spans="1:2" x14ac:dyDescent="0.25">
      <c r="A206" s="6" t="s">
        <v>389</v>
      </c>
      <c r="B206" s="7">
        <v>50000</v>
      </c>
    </row>
    <row r="207" spans="1:2" x14ac:dyDescent="0.25">
      <c r="A207" s="6" t="s">
        <v>391</v>
      </c>
      <c r="B207" s="7">
        <v>10000</v>
      </c>
    </row>
    <row r="208" spans="1:2" x14ac:dyDescent="0.25">
      <c r="A208" s="6" t="s">
        <v>393</v>
      </c>
      <c r="B208" s="7">
        <v>10000</v>
      </c>
    </row>
    <row r="209" spans="1:2" x14ac:dyDescent="0.25">
      <c r="A209" s="6" t="s">
        <v>395</v>
      </c>
      <c r="B209" s="7">
        <v>10000</v>
      </c>
    </row>
    <row r="210" spans="1:2" x14ac:dyDescent="0.25">
      <c r="A210" s="6" t="s">
        <v>397</v>
      </c>
      <c r="B210" s="7">
        <v>10000</v>
      </c>
    </row>
    <row r="211" spans="1:2" x14ac:dyDescent="0.25">
      <c r="A211" s="6" t="s">
        <v>399</v>
      </c>
      <c r="B211" s="7">
        <v>10000</v>
      </c>
    </row>
    <row r="212" spans="1:2" x14ac:dyDescent="0.25">
      <c r="A212" s="6" t="s">
        <v>401</v>
      </c>
      <c r="B212" s="7">
        <v>10000</v>
      </c>
    </row>
    <row r="213" spans="1:2" x14ac:dyDescent="0.25">
      <c r="A213" s="6" t="s">
        <v>403</v>
      </c>
      <c r="B213" s="7">
        <v>10000</v>
      </c>
    </row>
    <row r="214" spans="1:2" x14ac:dyDescent="0.25">
      <c r="A214" s="6" t="s">
        <v>405</v>
      </c>
      <c r="B214" s="7">
        <v>10000</v>
      </c>
    </row>
    <row r="215" spans="1:2" x14ac:dyDescent="0.25">
      <c r="A215" s="6" t="s">
        <v>407</v>
      </c>
      <c r="B215" s="7">
        <v>10000</v>
      </c>
    </row>
    <row r="216" spans="1:2" x14ac:dyDescent="0.25">
      <c r="A216" s="6" t="s">
        <v>409</v>
      </c>
      <c r="B216" s="7">
        <v>10000</v>
      </c>
    </row>
    <row r="217" spans="1:2" x14ac:dyDescent="0.25">
      <c r="A217" s="6" t="s">
        <v>410</v>
      </c>
      <c r="B217" s="7">
        <v>10000</v>
      </c>
    </row>
    <row r="218" spans="1:2" x14ac:dyDescent="0.25">
      <c r="A218" s="6" t="s">
        <v>412</v>
      </c>
      <c r="B218" s="7">
        <v>10000</v>
      </c>
    </row>
    <row r="219" spans="1:2" x14ac:dyDescent="0.25">
      <c r="A219" s="6" t="s">
        <v>413</v>
      </c>
      <c r="B219" s="7">
        <v>10000</v>
      </c>
    </row>
    <row r="220" spans="1:2" x14ac:dyDescent="0.25">
      <c r="A220" s="6" t="s">
        <v>415</v>
      </c>
      <c r="B220" s="7">
        <v>10000</v>
      </c>
    </row>
    <row r="221" spans="1:2" x14ac:dyDescent="0.25">
      <c r="A221" s="6" t="s">
        <v>417</v>
      </c>
      <c r="B221" s="7">
        <v>50000</v>
      </c>
    </row>
    <row r="222" spans="1:2" x14ac:dyDescent="0.25">
      <c r="A222" s="6" t="s">
        <v>419</v>
      </c>
      <c r="B222" s="7">
        <v>90000</v>
      </c>
    </row>
    <row r="223" spans="1:2" x14ac:dyDescent="0.25">
      <c r="A223" s="6" t="s">
        <v>421</v>
      </c>
      <c r="B223" s="7">
        <v>20000</v>
      </c>
    </row>
    <row r="224" spans="1:2" x14ac:dyDescent="0.25">
      <c r="A224" s="6" t="s">
        <v>423</v>
      </c>
      <c r="B224" s="7">
        <v>10000</v>
      </c>
    </row>
    <row r="225" spans="1:2" x14ac:dyDescent="0.25">
      <c r="A225" s="6" t="s">
        <v>425</v>
      </c>
      <c r="B225" s="7">
        <v>10000</v>
      </c>
    </row>
    <row r="226" spans="1:2" x14ac:dyDescent="0.25">
      <c r="A226" s="6" t="s">
        <v>427</v>
      </c>
      <c r="B226" s="7">
        <v>10000</v>
      </c>
    </row>
    <row r="227" spans="1:2" x14ac:dyDescent="0.25">
      <c r="A227" s="6" t="s">
        <v>429</v>
      </c>
      <c r="B227" s="7">
        <v>10000</v>
      </c>
    </row>
    <row r="228" spans="1:2" x14ac:dyDescent="0.25">
      <c r="A228" s="6" t="s">
        <v>431</v>
      </c>
      <c r="B228" s="7">
        <v>40000</v>
      </c>
    </row>
    <row r="229" spans="1:2" x14ac:dyDescent="0.25">
      <c r="A229" s="6" t="s">
        <v>433</v>
      </c>
      <c r="B229" s="7">
        <v>390000</v>
      </c>
    </row>
    <row r="230" spans="1:2" x14ac:dyDescent="0.25">
      <c r="A230" s="6" t="s">
        <v>435</v>
      </c>
      <c r="B230" s="7">
        <v>20000</v>
      </c>
    </row>
    <row r="231" spans="1:2" x14ac:dyDescent="0.25">
      <c r="A231" s="6" t="s">
        <v>437</v>
      </c>
      <c r="B231" s="7">
        <v>10000</v>
      </c>
    </row>
    <row r="232" spans="1:2" x14ac:dyDescent="0.25">
      <c r="A232" s="6" t="s">
        <v>439</v>
      </c>
      <c r="B232" s="7">
        <v>12000</v>
      </c>
    </row>
    <row r="233" spans="1:2" x14ac:dyDescent="0.25">
      <c r="A233" s="6" t="s">
        <v>441</v>
      </c>
      <c r="B233" s="7">
        <v>8000</v>
      </c>
    </row>
    <row r="234" spans="1:2" x14ac:dyDescent="0.25">
      <c r="A234" s="6" t="s">
        <v>443</v>
      </c>
      <c r="B234" s="7">
        <v>16000</v>
      </c>
    </row>
    <row r="235" spans="1:2" x14ac:dyDescent="0.25">
      <c r="A235" s="6" t="s">
        <v>445</v>
      </c>
      <c r="B235" s="7">
        <v>80000</v>
      </c>
    </row>
    <row r="236" spans="1:2" x14ac:dyDescent="0.25">
      <c r="A236" s="6" t="s">
        <v>446</v>
      </c>
      <c r="B236" s="7">
        <v>8000</v>
      </c>
    </row>
    <row r="237" spans="1:2" x14ac:dyDescent="0.25">
      <c r="A237" s="6" t="s">
        <v>448</v>
      </c>
      <c r="B237" s="7">
        <v>148000</v>
      </c>
    </row>
    <row r="238" spans="1:2" x14ac:dyDescent="0.25">
      <c r="A238" s="6" t="s">
        <v>450</v>
      </c>
      <c r="B238" s="7">
        <v>32000</v>
      </c>
    </row>
    <row r="239" spans="1:2" x14ac:dyDescent="0.25">
      <c r="A239" s="6" t="s">
        <v>452</v>
      </c>
      <c r="B239" s="7">
        <v>40000</v>
      </c>
    </row>
    <row r="240" spans="1:2" x14ac:dyDescent="0.25">
      <c r="A240" s="6" t="s">
        <v>453</v>
      </c>
      <c r="B240" s="7">
        <v>4000</v>
      </c>
    </row>
    <row r="241" spans="1:2" x14ac:dyDescent="0.25">
      <c r="A241" s="6" t="s">
        <v>454</v>
      </c>
      <c r="B241" s="7">
        <v>4000</v>
      </c>
    </row>
    <row r="242" spans="1:2" x14ac:dyDescent="0.25">
      <c r="A242" s="6" t="s">
        <v>456</v>
      </c>
      <c r="B242" s="7">
        <v>28000</v>
      </c>
    </row>
    <row r="243" spans="1:2" x14ac:dyDescent="0.25">
      <c r="A243" s="6" t="s">
        <v>458</v>
      </c>
      <c r="B243" s="7">
        <v>60000</v>
      </c>
    </row>
    <row r="244" spans="1:2" x14ac:dyDescent="0.25">
      <c r="A244" s="6" t="s">
        <v>460</v>
      </c>
      <c r="B244" s="7">
        <v>56000</v>
      </c>
    </row>
    <row r="245" spans="1:2" x14ac:dyDescent="0.25">
      <c r="A245" s="6" t="s">
        <v>461</v>
      </c>
      <c r="B245" s="7">
        <v>8000</v>
      </c>
    </row>
    <row r="246" spans="1:2" x14ac:dyDescent="0.25">
      <c r="A246" s="6" t="s">
        <v>463</v>
      </c>
      <c r="B246" s="7">
        <v>8000</v>
      </c>
    </row>
    <row r="247" spans="1:2" x14ac:dyDescent="0.25">
      <c r="A247" s="6" t="s">
        <v>464</v>
      </c>
      <c r="B247" s="7">
        <v>276000</v>
      </c>
    </row>
    <row r="248" spans="1:2" x14ac:dyDescent="0.25">
      <c r="A248" s="6" t="s">
        <v>466</v>
      </c>
      <c r="B248" s="7">
        <v>36000</v>
      </c>
    </row>
    <row r="249" spans="1:2" x14ac:dyDescent="0.25">
      <c r="A249" s="6" t="s">
        <v>468</v>
      </c>
      <c r="B249" s="7">
        <v>52000</v>
      </c>
    </row>
    <row r="250" spans="1:2" x14ac:dyDescent="0.25">
      <c r="A250" s="6" t="s">
        <v>469</v>
      </c>
      <c r="B250" s="7">
        <v>12000</v>
      </c>
    </row>
    <row r="251" spans="1:2" x14ac:dyDescent="0.25">
      <c r="A251" s="6" t="s">
        <v>471</v>
      </c>
      <c r="B251" s="7">
        <v>21000</v>
      </c>
    </row>
    <row r="252" spans="1:2" x14ac:dyDescent="0.25">
      <c r="A252" s="6" t="s">
        <v>473</v>
      </c>
      <c r="B252" s="7">
        <v>5000</v>
      </c>
    </row>
    <row r="253" spans="1:2" x14ac:dyDescent="0.25">
      <c r="A253" s="6" t="s">
        <v>475</v>
      </c>
      <c r="B253" s="7">
        <v>10000</v>
      </c>
    </row>
    <row r="254" spans="1:2" x14ac:dyDescent="0.25">
      <c r="A254" s="6" t="s">
        <v>477</v>
      </c>
      <c r="B254" s="7">
        <v>5000</v>
      </c>
    </row>
    <row r="255" spans="1:2" x14ac:dyDescent="0.25">
      <c r="A255" s="6" t="s">
        <v>479</v>
      </c>
      <c r="B255" s="7">
        <v>5000</v>
      </c>
    </row>
    <row r="256" spans="1:2" x14ac:dyDescent="0.25">
      <c r="A256" s="6" t="s">
        <v>481</v>
      </c>
      <c r="B256" s="7">
        <v>5000</v>
      </c>
    </row>
    <row r="257" spans="1:2" x14ac:dyDescent="0.25">
      <c r="A257" s="6" t="s">
        <v>483</v>
      </c>
      <c r="B257" s="7">
        <v>5000</v>
      </c>
    </row>
    <row r="258" spans="1:2" x14ac:dyDescent="0.25">
      <c r="A258" s="6" t="s">
        <v>485</v>
      </c>
      <c r="B258" s="7">
        <v>5400</v>
      </c>
    </row>
    <row r="259" spans="1:2" x14ac:dyDescent="0.25">
      <c r="A259" s="6" t="s">
        <v>487</v>
      </c>
      <c r="B259" s="7">
        <v>5000</v>
      </c>
    </row>
    <row r="260" spans="1:2" x14ac:dyDescent="0.25">
      <c r="A260" s="6" t="s">
        <v>489</v>
      </c>
      <c r="B260" s="7">
        <v>36000</v>
      </c>
    </row>
    <row r="261" spans="1:2" x14ac:dyDescent="0.25">
      <c r="A261" s="6" t="s">
        <v>491</v>
      </c>
      <c r="B261" s="7">
        <v>5600</v>
      </c>
    </row>
    <row r="262" spans="1:2" x14ac:dyDescent="0.25">
      <c r="A262" s="6" t="s">
        <v>493</v>
      </c>
      <c r="B262" s="7">
        <v>5400</v>
      </c>
    </row>
    <row r="263" spans="1:2" x14ac:dyDescent="0.25">
      <c r="A263" s="6" t="s">
        <v>495</v>
      </c>
      <c r="B263" s="7">
        <v>6480</v>
      </c>
    </row>
    <row r="264" spans="1:2" x14ac:dyDescent="0.25">
      <c r="A264" s="6" t="s">
        <v>497</v>
      </c>
      <c r="B264" s="7">
        <v>5940</v>
      </c>
    </row>
    <row r="265" spans="1:2" x14ac:dyDescent="0.25">
      <c r="A265" s="6" t="s">
        <v>499</v>
      </c>
      <c r="B265" s="7">
        <v>5000</v>
      </c>
    </row>
    <row r="266" spans="1:2" x14ac:dyDescent="0.25">
      <c r="A266" s="6" t="s">
        <v>501</v>
      </c>
      <c r="B266" s="7">
        <v>5040</v>
      </c>
    </row>
    <row r="267" spans="1:2" x14ac:dyDescent="0.25">
      <c r="A267" s="6" t="s">
        <v>503</v>
      </c>
      <c r="B267" s="7">
        <v>5390</v>
      </c>
    </row>
    <row r="268" spans="1:2" x14ac:dyDescent="0.25">
      <c r="A268" s="6" t="s">
        <v>505</v>
      </c>
      <c r="B268" s="7">
        <v>5000</v>
      </c>
    </row>
    <row r="269" spans="1:2" x14ac:dyDescent="0.25">
      <c r="A269" s="6" t="s">
        <v>507</v>
      </c>
      <c r="B269" s="7">
        <v>7500</v>
      </c>
    </row>
    <row r="270" spans="1:2" x14ac:dyDescent="0.25">
      <c r="A270" s="6" t="s">
        <v>509</v>
      </c>
      <c r="B270" s="7">
        <v>25200</v>
      </c>
    </row>
    <row r="271" spans="1:2" x14ac:dyDescent="0.25">
      <c r="A271" s="6" t="s">
        <v>511</v>
      </c>
      <c r="B271" s="7">
        <v>5250</v>
      </c>
    </row>
    <row r="272" spans="1:2" x14ac:dyDescent="0.25">
      <c r="A272" s="6" t="s">
        <v>513</v>
      </c>
      <c r="B272" s="7">
        <v>10000</v>
      </c>
    </row>
    <row r="273" spans="1:2" x14ac:dyDescent="0.25">
      <c r="A273" s="6" t="s">
        <v>515</v>
      </c>
      <c r="B273" s="7">
        <v>6000</v>
      </c>
    </row>
    <row r="274" spans="1:2" x14ac:dyDescent="0.25">
      <c r="A274" s="6" t="s">
        <v>517</v>
      </c>
      <c r="B274" s="7">
        <v>15000</v>
      </c>
    </row>
    <row r="275" spans="1:2" x14ac:dyDescent="0.25">
      <c r="A275" s="6" t="s">
        <v>519</v>
      </c>
      <c r="B275" s="7">
        <v>5000</v>
      </c>
    </row>
    <row r="276" spans="1:2" x14ac:dyDescent="0.25">
      <c r="A276" s="6" t="s">
        <v>521</v>
      </c>
      <c r="B276" s="7">
        <v>5016</v>
      </c>
    </row>
    <row r="277" spans="1:2" x14ac:dyDescent="0.25">
      <c r="A277" s="6" t="s">
        <v>523</v>
      </c>
      <c r="B277" s="7">
        <v>5004</v>
      </c>
    </row>
    <row r="278" spans="1:2" x14ac:dyDescent="0.25">
      <c r="A278" s="6" t="s">
        <v>525</v>
      </c>
      <c r="B278" s="7">
        <v>5120</v>
      </c>
    </row>
    <row r="279" spans="1:2" x14ac:dyDescent="0.25">
      <c r="A279" s="6" t="s">
        <v>527</v>
      </c>
      <c r="B279" s="7">
        <v>11200</v>
      </c>
    </row>
    <row r="280" spans="1:2" x14ac:dyDescent="0.25">
      <c r="A280" s="6" t="s">
        <v>529</v>
      </c>
      <c r="B280" s="7">
        <v>10400</v>
      </c>
    </row>
    <row r="281" spans="1:2" x14ac:dyDescent="0.25">
      <c r="A281" s="6" t="s">
        <v>531</v>
      </c>
      <c r="B281" s="7">
        <v>15009</v>
      </c>
    </row>
    <row r="282" spans="1:2" x14ac:dyDescent="0.25">
      <c r="A282" s="6" t="s">
        <v>533</v>
      </c>
      <c r="B282" s="7">
        <v>15500</v>
      </c>
    </row>
    <row r="283" spans="1:2" x14ac:dyDescent="0.25">
      <c r="A283" s="6" t="s">
        <v>535</v>
      </c>
      <c r="B283" s="7">
        <v>12700</v>
      </c>
    </row>
    <row r="284" spans="1:2" x14ac:dyDescent="0.25">
      <c r="A284" s="6" t="s">
        <v>537</v>
      </c>
      <c r="B284" s="7">
        <v>10040</v>
      </c>
    </row>
    <row r="285" spans="1:2" x14ac:dyDescent="0.25">
      <c r="A285" s="6" t="s">
        <v>539</v>
      </c>
      <c r="B285" s="7">
        <v>11000</v>
      </c>
    </row>
    <row r="286" spans="1:2" x14ac:dyDescent="0.25">
      <c r="A286" s="6" t="s">
        <v>558</v>
      </c>
      <c r="B286" s="7">
        <v>7165189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workbookViewId="0">
      <selection activeCell="C14" sqref="C14"/>
    </sheetView>
  </sheetViews>
  <sheetFormatPr defaultRowHeight="15" x14ac:dyDescent="0.25"/>
  <cols>
    <col min="1" max="1" width="16.5703125" bestFit="1" customWidth="1"/>
    <col min="2" max="2" width="47.140625" bestFit="1" customWidth="1"/>
    <col min="3" max="3" width="10.140625" bestFit="1" customWidth="1"/>
    <col min="4" max="4" width="5.85546875" bestFit="1" customWidth="1"/>
    <col min="5" max="5" width="4.7109375" bestFit="1" customWidth="1"/>
    <col min="6" max="6" width="12.28515625" bestFit="1" customWidth="1"/>
    <col min="7" max="7" width="26.42578125" bestFit="1" customWidth="1"/>
    <col min="8" max="8" width="10.5703125" bestFit="1" customWidth="1"/>
    <col min="9" max="9" width="7.140625" bestFit="1" customWidth="1"/>
    <col min="10" max="10" width="11" bestFit="1" customWidth="1"/>
    <col min="11" max="11" width="13.140625" bestFit="1" customWidth="1"/>
    <col min="12" max="12" width="12.85546875" bestFit="1" customWidth="1"/>
    <col min="13" max="13" width="5" bestFit="1" customWidth="1"/>
    <col min="14" max="14" width="10.42578125" bestFit="1" customWidth="1"/>
    <col min="15" max="15" width="11.42578125" bestFit="1" customWidth="1"/>
    <col min="16" max="16" width="15.85546875" bestFit="1" customWidth="1"/>
  </cols>
  <sheetData>
    <row r="1" spans="1:16" x14ac:dyDescent="0.25">
      <c r="A1" s="1" t="s">
        <v>544</v>
      </c>
      <c r="B1" s="1" t="s">
        <v>545</v>
      </c>
      <c r="C1" s="1" t="s">
        <v>546</v>
      </c>
      <c r="D1" s="1" t="s">
        <v>547</v>
      </c>
      <c r="E1" s="1" t="s">
        <v>548</v>
      </c>
      <c r="F1" s="1" t="s">
        <v>549</v>
      </c>
      <c r="G1" s="1" t="s">
        <v>550</v>
      </c>
      <c r="H1" s="1" t="s">
        <v>551</v>
      </c>
      <c r="I1" s="1" t="s">
        <v>552</v>
      </c>
      <c r="J1" s="1" t="s">
        <v>553</v>
      </c>
      <c r="K1" s="1" t="s">
        <v>554</v>
      </c>
      <c r="L1" s="1" t="s">
        <v>555</v>
      </c>
      <c r="M1" s="1" t="s">
        <v>556</v>
      </c>
      <c r="N1" s="3" t="s">
        <v>541</v>
      </c>
      <c r="O1" s="3" t="s">
        <v>542</v>
      </c>
      <c r="P1" s="3" t="s">
        <v>543</v>
      </c>
    </row>
    <row r="2" spans="1:16" x14ac:dyDescent="0.25">
      <c r="A2" s="2" t="s">
        <v>0</v>
      </c>
      <c r="B2" s="2" t="s">
        <v>1</v>
      </c>
      <c r="C2" s="2"/>
      <c r="D2" s="2" t="s">
        <v>2</v>
      </c>
      <c r="E2" s="2">
        <v>101</v>
      </c>
      <c r="F2" s="2">
        <v>5014877147</v>
      </c>
      <c r="G2" s="2">
        <v>36</v>
      </c>
      <c r="H2" s="2">
        <v>36</v>
      </c>
      <c r="I2" s="2"/>
      <c r="J2" s="2">
        <v>4700012451</v>
      </c>
      <c r="K2" s="2" t="s">
        <v>3</v>
      </c>
      <c r="L2" s="2"/>
      <c r="M2" s="2" t="s">
        <v>4</v>
      </c>
      <c r="N2">
        <v>44915</v>
      </c>
      <c r="O2">
        <v>5000</v>
      </c>
      <c r="P2" s="4">
        <v>734411.95</v>
      </c>
    </row>
    <row r="3" spans="1:16" x14ac:dyDescent="0.25">
      <c r="A3" s="2" t="s">
        <v>5</v>
      </c>
      <c r="B3" s="2" t="s">
        <v>6</v>
      </c>
      <c r="C3" s="2"/>
      <c r="D3" s="2" t="s">
        <v>2</v>
      </c>
      <c r="E3" s="2">
        <v>101</v>
      </c>
      <c r="F3" s="2">
        <v>5014877147</v>
      </c>
      <c r="G3" s="2">
        <v>36</v>
      </c>
      <c r="H3" s="2">
        <v>36</v>
      </c>
      <c r="I3" s="2"/>
      <c r="J3" s="2">
        <v>4700012451</v>
      </c>
      <c r="K3" s="2" t="s">
        <v>3</v>
      </c>
      <c r="L3" s="2"/>
      <c r="M3" s="2" t="s">
        <v>4</v>
      </c>
      <c r="N3">
        <v>44915</v>
      </c>
      <c r="O3">
        <v>5000</v>
      </c>
      <c r="P3" s="4">
        <v>14679.9</v>
      </c>
    </row>
    <row r="4" spans="1:16" x14ac:dyDescent="0.25">
      <c r="A4" s="2" t="s">
        <v>7</v>
      </c>
      <c r="B4" s="2" t="s">
        <v>8</v>
      </c>
      <c r="C4" s="2"/>
      <c r="D4" s="2" t="s">
        <v>2</v>
      </c>
      <c r="E4" s="2">
        <v>101</v>
      </c>
      <c r="F4" s="2">
        <v>5014877147</v>
      </c>
      <c r="G4" s="2">
        <v>36</v>
      </c>
      <c r="H4" s="2">
        <v>36</v>
      </c>
      <c r="I4" s="2"/>
      <c r="J4" s="2">
        <v>4700012451</v>
      </c>
      <c r="K4" s="2" t="s">
        <v>3</v>
      </c>
      <c r="L4" s="2"/>
      <c r="M4" s="2" t="s">
        <v>4</v>
      </c>
      <c r="N4">
        <v>44915</v>
      </c>
      <c r="O4">
        <v>5000</v>
      </c>
      <c r="P4" s="4">
        <v>48089.35</v>
      </c>
    </row>
    <row r="5" spans="1:16" x14ac:dyDescent="0.25">
      <c r="A5" s="2" t="s">
        <v>9</v>
      </c>
      <c r="B5" s="2" t="s">
        <v>10</v>
      </c>
      <c r="C5" s="2"/>
      <c r="D5" s="2" t="s">
        <v>2</v>
      </c>
      <c r="E5" s="2">
        <v>101</v>
      </c>
      <c r="F5" s="2">
        <v>5014877147</v>
      </c>
      <c r="G5" s="2">
        <v>36</v>
      </c>
      <c r="H5" s="2">
        <v>36</v>
      </c>
      <c r="I5" s="2"/>
      <c r="J5" s="2">
        <v>4700012451</v>
      </c>
      <c r="K5" s="2" t="s">
        <v>3</v>
      </c>
      <c r="L5" s="2"/>
      <c r="M5" s="2" t="s">
        <v>4</v>
      </c>
      <c r="N5">
        <v>44915</v>
      </c>
      <c r="O5">
        <v>5000</v>
      </c>
      <c r="P5" s="4">
        <v>2709.75</v>
      </c>
    </row>
    <row r="6" spans="1:16" x14ac:dyDescent="0.25">
      <c r="A6" s="2" t="s">
        <v>11</v>
      </c>
      <c r="B6" s="2" t="s">
        <v>12</v>
      </c>
      <c r="C6" s="2"/>
      <c r="D6" s="2" t="s">
        <v>2</v>
      </c>
      <c r="E6" s="2">
        <v>101</v>
      </c>
      <c r="F6" s="2">
        <v>5014877147</v>
      </c>
      <c r="G6" s="2">
        <v>36</v>
      </c>
      <c r="H6" s="2">
        <v>36</v>
      </c>
      <c r="I6" s="2"/>
      <c r="J6" s="2">
        <v>4700012451</v>
      </c>
      <c r="K6" s="2" t="s">
        <v>3</v>
      </c>
      <c r="L6" s="2"/>
      <c r="M6" s="2" t="s">
        <v>4</v>
      </c>
      <c r="N6">
        <v>44915</v>
      </c>
      <c r="O6">
        <v>5000</v>
      </c>
      <c r="P6" s="4">
        <v>2007.95</v>
      </c>
    </row>
    <row r="7" spans="1:16" x14ac:dyDescent="0.25">
      <c r="A7" s="2" t="s">
        <v>13</v>
      </c>
      <c r="B7" s="2" t="s">
        <v>14</v>
      </c>
      <c r="C7" s="2"/>
      <c r="D7" s="2" t="s">
        <v>2</v>
      </c>
      <c r="E7" s="2">
        <v>101</v>
      </c>
      <c r="F7" s="2">
        <v>5014877147</v>
      </c>
      <c r="G7" s="2">
        <v>36</v>
      </c>
      <c r="H7" s="2">
        <v>36</v>
      </c>
      <c r="I7" s="2"/>
      <c r="J7" s="2">
        <v>4700012451</v>
      </c>
      <c r="K7" s="2" t="s">
        <v>3</v>
      </c>
      <c r="L7" s="2"/>
      <c r="M7" s="2" t="s">
        <v>4</v>
      </c>
      <c r="N7">
        <v>44915</v>
      </c>
      <c r="O7">
        <v>2150</v>
      </c>
      <c r="P7" s="4">
        <v>811.97</v>
      </c>
    </row>
    <row r="8" spans="1:16" x14ac:dyDescent="0.25">
      <c r="A8" s="2" t="s">
        <v>15</v>
      </c>
      <c r="B8" s="2" t="s">
        <v>16</v>
      </c>
      <c r="C8" s="2"/>
      <c r="D8" s="2" t="s">
        <v>2</v>
      </c>
      <c r="E8" s="2">
        <v>101</v>
      </c>
      <c r="F8" s="2">
        <v>5014877147</v>
      </c>
      <c r="G8" s="2">
        <v>36</v>
      </c>
      <c r="H8" s="2">
        <v>36</v>
      </c>
      <c r="I8" s="2"/>
      <c r="J8" s="2">
        <v>4700012451</v>
      </c>
      <c r="K8" s="2" t="s">
        <v>3</v>
      </c>
      <c r="L8" s="2"/>
      <c r="M8" s="2" t="s">
        <v>4</v>
      </c>
      <c r="N8">
        <v>44915</v>
      </c>
      <c r="O8">
        <v>10000</v>
      </c>
      <c r="P8" s="4">
        <v>2873.2</v>
      </c>
    </row>
    <row r="9" spans="1:16" x14ac:dyDescent="0.25">
      <c r="A9" s="2" t="s">
        <v>17</v>
      </c>
      <c r="B9" s="2" t="s">
        <v>18</v>
      </c>
      <c r="C9" s="2"/>
      <c r="D9" s="2" t="s">
        <v>2</v>
      </c>
      <c r="E9" s="2">
        <v>101</v>
      </c>
      <c r="F9" s="2">
        <v>5014877147</v>
      </c>
      <c r="G9" s="2">
        <v>36</v>
      </c>
      <c r="H9" s="2">
        <v>36</v>
      </c>
      <c r="I9" s="2"/>
      <c r="J9" s="2">
        <v>4700012451</v>
      </c>
      <c r="K9" s="2" t="s">
        <v>3</v>
      </c>
      <c r="L9" s="2"/>
      <c r="M9" s="2" t="s">
        <v>4</v>
      </c>
      <c r="N9">
        <v>44915</v>
      </c>
      <c r="O9">
        <v>10000</v>
      </c>
      <c r="P9" s="4">
        <v>2761.8</v>
      </c>
    </row>
    <row r="10" spans="1:16" x14ac:dyDescent="0.25">
      <c r="A10" s="2" t="s">
        <v>19</v>
      </c>
      <c r="B10" s="2" t="s">
        <v>20</v>
      </c>
      <c r="C10" s="2"/>
      <c r="D10" s="2" t="s">
        <v>2</v>
      </c>
      <c r="E10" s="2">
        <v>101</v>
      </c>
      <c r="F10" s="2">
        <v>5014877147</v>
      </c>
      <c r="G10" s="2">
        <v>36</v>
      </c>
      <c r="H10" s="2">
        <v>36</v>
      </c>
      <c r="I10" s="2"/>
      <c r="J10" s="2">
        <v>4700012451</v>
      </c>
      <c r="K10" s="2" t="s">
        <v>3</v>
      </c>
      <c r="L10" s="2"/>
      <c r="M10" s="2" t="s">
        <v>4</v>
      </c>
      <c r="N10">
        <v>44915</v>
      </c>
      <c r="O10">
        <v>2850</v>
      </c>
      <c r="P10" s="4">
        <v>9807.2199999999993</v>
      </c>
    </row>
    <row r="11" spans="1:16" x14ac:dyDescent="0.25">
      <c r="A11" s="2" t="s">
        <v>21</v>
      </c>
      <c r="B11" s="2" t="s">
        <v>22</v>
      </c>
      <c r="C11" s="2"/>
      <c r="D11" s="2" t="s">
        <v>2</v>
      </c>
      <c r="E11" s="2">
        <v>101</v>
      </c>
      <c r="F11" s="2">
        <v>5014877147</v>
      </c>
      <c r="G11" s="2">
        <v>36</v>
      </c>
      <c r="H11" s="2">
        <v>36</v>
      </c>
      <c r="I11" s="2"/>
      <c r="J11" s="2">
        <v>4700012451</v>
      </c>
      <c r="K11" s="2" t="s">
        <v>3</v>
      </c>
      <c r="L11" s="2"/>
      <c r="M11" s="2" t="s">
        <v>4</v>
      </c>
      <c r="N11">
        <v>44915</v>
      </c>
      <c r="O11">
        <v>5000</v>
      </c>
      <c r="P11" s="4">
        <v>2238</v>
      </c>
    </row>
    <row r="12" spans="1:16" x14ac:dyDescent="0.25">
      <c r="A12" s="2" t="s">
        <v>23</v>
      </c>
      <c r="B12" s="2" t="s">
        <v>24</v>
      </c>
      <c r="C12" s="2"/>
      <c r="D12" s="2" t="s">
        <v>2</v>
      </c>
      <c r="E12" s="2">
        <v>101</v>
      </c>
      <c r="F12" s="2">
        <v>5014877147</v>
      </c>
      <c r="G12" s="2">
        <v>36</v>
      </c>
      <c r="H12" s="2">
        <v>36</v>
      </c>
      <c r="I12" s="2"/>
      <c r="J12" s="2">
        <v>4700012451</v>
      </c>
      <c r="K12" s="2" t="s">
        <v>3</v>
      </c>
      <c r="L12" s="2"/>
      <c r="M12" s="2" t="s">
        <v>4</v>
      </c>
      <c r="N12">
        <v>44915</v>
      </c>
      <c r="O12">
        <v>4621</v>
      </c>
      <c r="P12" s="4">
        <v>4292.08</v>
      </c>
    </row>
    <row r="13" spans="1:16" x14ac:dyDescent="0.25">
      <c r="A13" s="2" t="s">
        <v>23</v>
      </c>
      <c r="B13" s="2" t="s">
        <v>24</v>
      </c>
      <c r="C13" s="2"/>
      <c r="D13" s="2" t="s">
        <v>2</v>
      </c>
      <c r="E13" s="2">
        <v>101</v>
      </c>
      <c r="F13" s="2">
        <v>5014877147</v>
      </c>
      <c r="G13" s="2">
        <v>36</v>
      </c>
      <c r="H13" s="2">
        <v>36</v>
      </c>
      <c r="I13" s="2"/>
      <c r="J13" s="2">
        <v>4700012451</v>
      </c>
      <c r="K13" s="2" t="s">
        <v>3</v>
      </c>
      <c r="L13" s="2"/>
      <c r="M13" s="2" t="s">
        <v>4</v>
      </c>
      <c r="N13">
        <v>44915</v>
      </c>
      <c r="O13">
        <v>379</v>
      </c>
      <c r="P13" s="4">
        <v>352.02</v>
      </c>
    </row>
    <row r="14" spans="1:16" x14ac:dyDescent="0.25">
      <c r="A14" s="2" t="s">
        <v>25</v>
      </c>
      <c r="B14" s="2" t="s">
        <v>26</v>
      </c>
      <c r="C14" s="2"/>
      <c r="D14" s="2" t="s">
        <v>2</v>
      </c>
      <c r="E14" s="2">
        <v>101</v>
      </c>
      <c r="F14" s="2">
        <v>5014877147</v>
      </c>
      <c r="G14" s="2">
        <v>36</v>
      </c>
      <c r="H14" s="2">
        <v>36</v>
      </c>
      <c r="I14" s="2"/>
      <c r="J14" s="2">
        <v>4700012451</v>
      </c>
      <c r="K14" s="2" t="s">
        <v>3</v>
      </c>
      <c r="L14" s="2"/>
      <c r="M14" s="2" t="s">
        <v>4</v>
      </c>
      <c r="N14">
        <v>44915</v>
      </c>
      <c r="O14">
        <v>30000</v>
      </c>
      <c r="P14" s="4">
        <v>9633.6</v>
      </c>
    </row>
    <row r="15" spans="1:16" x14ac:dyDescent="0.25">
      <c r="A15" s="2" t="s">
        <v>27</v>
      </c>
      <c r="B15" s="2" t="s">
        <v>28</v>
      </c>
      <c r="C15" s="2"/>
      <c r="D15" s="2" t="s">
        <v>2</v>
      </c>
      <c r="E15" s="2">
        <v>101</v>
      </c>
      <c r="F15" s="2">
        <v>5014877147</v>
      </c>
      <c r="G15" s="2">
        <v>36</v>
      </c>
      <c r="H15" s="2">
        <v>36</v>
      </c>
      <c r="I15" s="2"/>
      <c r="J15" s="2">
        <v>4700012451</v>
      </c>
      <c r="K15" s="2" t="s">
        <v>3</v>
      </c>
      <c r="L15" s="2"/>
      <c r="M15" s="2" t="s">
        <v>4</v>
      </c>
      <c r="N15">
        <v>44915</v>
      </c>
      <c r="O15">
        <v>5000</v>
      </c>
      <c r="P15" s="4">
        <v>3169.95</v>
      </c>
    </row>
    <row r="16" spans="1:16" x14ac:dyDescent="0.25">
      <c r="A16" s="2" t="s">
        <v>29</v>
      </c>
      <c r="B16" s="2" t="s">
        <v>30</v>
      </c>
      <c r="C16" s="2"/>
      <c r="D16" s="2" t="s">
        <v>2</v>
      </c>
      <c r="E16" s="2">
        <v>101</v>
      </c>
      <c r="F16" s="2">
        <v>5014877147</v>
      </c>
      <c r="G16" s="2">
        <v>36</v>
      </c>
      <c r="H16" s="2">
        <v>36</v>
      </c>
      <c r="I16" s="2"/>
      <c r="J16" s="2">
        <v>4700012451</v>
      </c>
      <c r="K16" s="2" t="s">
        <v>3</v>
      </c>
      <c r="L16" s="2"/>
      <c r="M16" s="2" t="s">
        <v>4</v>
      </c>
      <c r="N16">
        <v>44915</v>
      </c>
      <c r="O16">
        <v>5000</v>
      </c>
      <c r="P16" s="4">
        <v>3446.55</v>
      </c>
    </row>
    <row r="17" spans="1:16" x14ac:dyDescent="0.25">
      <c r="A17" s="2" t="s">
        <v>31</v>
      </c>
      <c r="B17" s="2" t="s">
        <v>32</v>
      </c>
      <c r="C17" s="2"/>
      <c r="D17" s="2" t="s">
        <v>2</v>
      </c>
      <c r="E17" s="2">
        <v>101</v>
      </c>
      <c r="F17" s="2">
        <v>5014877147</v>
      </c>
      <c r="G17" s="2">
        <v>36</v>
      </c>
      <c r="H17" s="2">
        <v>36</v>
      </c>
      <c r="I17" s="2"/>
      <c r="J17" s="2">
        <v>4700012451</v>
      </c>
      <c r="K17" s="2" t="s">
        <v>3</v>
      </c>
      <c r="L17" s="2"/>
      <c r="M17" s="2" t="s">
        <v>4</v>
      </c>
      <c r="N17">
        <v>44915</v>
      </c>
      <c r="O17">
        <v>5000</v>
      </c>
      <c r="P17" s="4">
        <v>13367.55</v>
      </c>
    </row>
    <row r="18" spans="1:16" x14ac:dyDescent="0.25">
      <c r="A18" s="2" t="s">
        <v>33</v>
      </c>
      <c r="B18" s="2" t="s">
        <v>34</v>
      </c>
      <c r="C18" s="2"/>
      <c r="D18" s="2" t="s">
        <v>2</v>
      </c>
      <c r="E18" s="2">
        <v>101</v>
      </c>
      <c r="F18" s="2">
        <v>5014877147</v>
      </c>
      <c r="G18" s="2">
        <v>36</v>
      </c>
      <c r="H18" s="2">
        <v>36</v>
      </c>
      <c r="I18" s="2"/>
      <c r="J18" s="2">
        <v>4700012451</v>
      </c>
      <c r="K18" s="2" t="s">
        <v>3</v>
      </c>
      <c r="L18" s="2"/>
      <c r="M18" s="2" t="s">
        <v>4</v>
      </c>
      <c r="N18">
        <v>44915</v>
      </c>
      <c r="O18">
        <v>10000</v>
      </c>
      <c r="P18" s="4">
        <v>7558.2</v>
      </c>
    </row>
    <row r="19" spans="1:16" x14ac:dyDescent="0.25">
      <c r="A19" s="2" t="s">
        <v>35</v>
      </c>
      <c r="B19" s="2" t="s">
        <v>36</v>
      </c>
      <c r="C19" s="2"/>
      <c r="D19" s="2" t="s">
        <v>2</v>
      </c>
      <c r="E19" s="2">
        <v>101</v>
      </c>
      <c r="F19" s="2">
        <v>5014877147</v>
      </c>
      <c r="G19" s="2">
        <v>36</v>
      </c>
      <c r="H19" s="2">
        <v>36</v>
      </c>
      <c r="I19" s="2"/>
      <c r="J19" s="2">
        <v>4700012451</v>
      </c>
      <c r="K19" s="2" t="s">
        <v>3</v>
      </c>
      <c r="L19" s="2"/>
      <c r="M19" s="2" t="s">
        <v>4</v>
      </c>
      <c r="N19">
        <v>44915</v>
      </c>
      <c r="O19">
        <v>4000</v>
      </c>
      <c r="P19" s="4">
        <v>23212.76</v>
      </c>
    </row>
    <row r="20" spans="1:16" x14ac:dyDescent="0.25">
      <c r="A20" s="2" t="s">
        <v>37</v>
      </c>
      <c r="B20" s="2" t="s">
        <v>38</v>
      </c>
      <c r="C20" s="2"/>
      <c r="D20" s="2" t="s">
        <v>2</v>
      </c>
      <c r="E20" s="2">
        <v>101</v>
      </c>
      <c r="F20" s="2">
        <v>5014877147</v>
      </c>
      <c r="G20" s="2">
        <v>36</v>
      </c>
      <c r="H20" s="2">
        <v>36</v>
      </c>
      <c r="I20" s="2"/>
      <c r="J20" s="2">
        <v>4700012451</v>
      </c>
      <c r="K20" s="2" t="s">
        <v>3</v>
      </c>
      <c r="L20" s="2"/>
      <c r="M20" s="2" t="s">
        <v>4</v>
      </c>
      <c r="N20">
        <v>44915</v>
      </c>
      <c r="O20">
        <v>1000</v>
      </c>
      <c r="P20" s="4">
        <v>4315.3500000000004</v>
      </c>
    </row>
    <row r="21" spans="1:16" x14ac:dyDescent="0.25">
      <c r="A21" s="2" t="s">
        <v>39</v>
      </c>
      <c r="B21" s="2" t="s">
        <v>40</v>
      </c>
      <c r="C21" s="2"/>
      <c r="D21" s="2" t="s">
        <v>2</v>
      </c>
      <c r="E21" s="2">
        <v>101</v>
      </c>
      <c r="F21" s="2">
        <v>5014877147</v>
      </c>
      <c r="G21" s="2">
        <v>36</v>
      </c>
      <c r="H21" s="2">
        <v>36</v>
      </c>
      <c r="I21" s="2"/>
      <c r="J21" s="2">
        <v>4700012451</v>
      </c>
      <c r="K21" s="2" t="s">
        <v>3</v>
      </c>
      <c r="L21" s="2"/>
      <c r="M21" s="2" t="s">
        <v>4</v>
      </c>
      <c r="N21">
        <v>44915</v>
      </c>
      <c r="O21">
        <v>5000</v>
      </c>
      <c r="P21" s="4">
        <v>21333.8</v>
      </c>
    </row>
    <row r="22" spans="1:16" x14ac:dyDescent="0.25">
      <c r="A22" s="2" t="s">
        <v>41</v>
      </c>
      <c r="B22" s="2" t="s">
        <v>42</v>
      </c>
      <c r="C22" s="2"/>
      <c r="D22" s="2" t="s">
        <v>2</v>
      </c>
      <c r="E22" s="2">
        <v>101</v>
      </c>
      <c r="F22" s="2">
        <v>5014877147</v>
      </c>
      <c r="G22" s="2">
        <v>36</v>
      </c>
      <c r="H22" s="2">
        <v>36</v>
      </c>
      <c r="I22" s="2"/>
      <c r="J22" s="2">
        <v>4700012451</v>
      </c>
      <c r="K22" s="2" t="s">
        <v>3</v>
      </c>
      <c r="L22" s="2"/>
      <c r="M22" s="2" t="s">
        <v>4</v>
      </c>
      <c r="N22">
        <v>44915</v>
      </c>
      <c r="O22">
        <v>5000</v>
      </c>
      <c r="P22" s="4">
        <v>21385.200000000001</v>
      </c>
    </row>
    <row r="23" spans="1:16" x14ac:dyDescent="0.25">
      <c r="A23" s="2" t="s">
        <v>43</v>
      </c>
      <c r="B23" s="2" t="s">
        <v>44</v>
      </c>
      <c r="C23" s="2"/>
      <c r="D23" s="2" t="s">
        <v>2</v>
      </c>
      <c r="E23" s="2">
        <v>101</v>
      </c>
      <c r="F23" s="2">
        <v>5014877147</v>
      </c>
      <c r="G23" s="2">
        <v>36</v>
      </c>
      <c r="H23" s="2">
        <v>36</v>
      </c>
      <c r="I23" s="2"/>
      <c r="J23" s="2">
        <v>4700012451</v>
      </c>
      <c r="K23" s="2" t="s">
        <v>3</v>
      </c>
      <c r="L23" s="2"/>
      <c r="M23" s="2" t="s">
        <v>4</v>
      </c>
      <c r="N23">
        <v>44915</v>
      </c>
      <c r="O23">
        <v>5000</v>
      </c>
      <c r="P23" s="4">
        <v>38837.85</v>
      </c>
    </row>
    <row r="24" spans="1:16" x14ac:dyDescent="0.25">
      <c r="A24" s="2" t="s">
        <v>45</v>
      </c>
      <c r="B24" s="2" t="s">
        <v>46</v>
      </c>
      <c r="C24" s="2"/>
      <c r="D24" s="2" t="s">
        <v>2</v>
      </c>
      <c r="E24" s="2">
        <v>101</v>
      </c>
      <c r="F24" s="2">
        <v>5014877147</v>
      </c>
      <c r="G24" s="2">
        <v>36</v>
      </c>
      <c r="H24" s="2">
        <v>36</v>
      </c>
      <c r="I24" s="2"/>
      <c r="J24" s="2">
        <v>4700012451</v>
      </c>
      <c r="K24" s="2" t="s">
        <v>3</v>
      </c>
      <c r="L24" s="2"/>
      <c r="M24" s="2" t="s">
        <v>4</v>
      </c>
      <c r="N24">
        <v>44915</v>
      </c>
      <c r="O24">
        <v>15000</v>
      </c>
      <c r="P24" s="4">
        <v>3877.8</v>
      </c>
    </row>
    <row r="25" spans="1:16" x14ac:dyDescent="0.25">
      <c r="A25" s="2" t="s">
        <v>47</v>
      </c>
      <c r="B25" s="2" t="s">
        <v>48</v>
      </c>
      <c r="C25" s="2"/>
      <c r="D25" s="2" t="s">
        <v>2</v>
      </c>
      <c r="E25" s="2">
        <v>101</v>
      </c>
      <c r="F25" s="2">
        <v>5014877147</v>
      </c>
      <c r="G25" s="2">
        <v>36</v>
      </c>
      <c r="H25" s="2">
        <v>36</v>
      </c>
      <c r="I25" s="2"/>
      <c r="J25" s="2">
        <v>4700012451</v>
      </c>
      <c r="K25" s="2" t="s">
        <v>3</v>
      </c>
      <c r="L25" s="2"/>
      <c r="M25" s="2" t="s">
        <v>4</v>
      </c>
      <c r="N25">
        <v>44915</v>
      </c>
      <c r="O25">
        <v>5000</v>
      </c>
      <c r="P25" s="4">
        <v>4069.75</v>
      </c>
    </row>
    <row r="26" spans="1:16" x14ac:dyDescent="0.25">
      <c r="A26" s="2" t="s">
        <v>49</v>
      </c>
      <c r="B26" s="2" t="s">
        <v>50</v>
      </c>
      <c r="C26" s="2"/>
      <c r="D26" s="2" t="s">
        <v>2</v>
      </c>
      <c r="E26" s="2">
        <v>101</v>
      </c>
      <c r="F26" s="2">
        <v>5014877147</v>
      </c>
      <c r="G26" s="2">
        <v>36</v>
      </c>
      <c r="H26" s="2">
        <v>36</v>
      </c>
      <c r="I26" s="2"/>
      <c r="J26" s="2">
        <v>4700012451</v>
      </c>
      <c r="K26" s="2" t="s">
        <v>3</v>
      </c>
      <c r="L26" s="2"/>
      <c r="M26" s="2" t="s">
        <v>4</v>
      </c>
      <c r="N26">
        <v>44915</v>
      </c>
      <c r="O26">
        <v>5000</v>
      </c>
      <c r="P26" s="4">
        <v>1893.35</v>
      </c>
    </row>
    <row r="27" spans="1:16" x14ac:dyDescent="0.25">
      <c r="A27" s="2" t="s">
        <v>51</v>
      </c>
      <c r="B27" s="2" t="s">
        <v>52</v>
      </c>
      <c r="C27" s="2"/>
      <c r="D27" s="2" t="s">
        <v>2</v>
      </c>
      <c r="E27" s="2">
        <v>101</v>
      </c>
      <c r="F27" s="2">
        <v>5014877147</v>
      </c>
      <c r="G27" s="2">
        <v>36</v>
      </c>
      <c r="H27" s="2">
        <v>36</v>
      </c>
      <c r="I27" s="2"/>
      <c r="J27" s="2">
        <v>4700012451</v>
      </c>
      <c r="K27" s="2" t="s">
        <v>3</v>
      </c>
      <c r="L27" s="2"/>
      <c r="M27" s="2" t="s">
        <v>4</v>
      </c>
      <c r="N27">
        <v>44915</v>
      </c>
      <c r="O27">
        <v>105000</v>
      </c>
      <c r="P27" s="4">
        <v>29218.35</v>
      </c>
    </row>
    <row r="28" spans="1:16" x14ac:dyDescent="0.25">
      <c r="A28" s="2" t="s">
        <v>53</v>
      </c>
      <c r="B28" s="2" t="s">
        <v>54</v>
      </c>
      <c r="C28" s="2"/>
      <c r="D28" s="2" t="s">
        <v>2</v>
      </c>
      <c r="E28" s="2">
        <v>101</v>
      </c>
      <c r="F28" s="2">
        <v>5014877147</v>
      </c>
      <c r="G28" s="2">
        <v>36</v>
      </c>
      <c r="H28" s="2">
        <v>36</v>
      </c>
      <c r="I28" s="2"/>
      <c r="J28" s="2">
        <v>4700012451</v>
      </c>
      <c r="K28" s="2" t="s">
        <v>3</v>
      </c>
      <c r="L28" s="2"/>
      <c r="M28" s="2" t="s">
        <v>4</v>
      </c>
      <c r="N28">
        <v>44915</v>
      </c>
      <c r="O28">
        <v>15000</v>
      </c>
      <c r="P28" s="4">
        <v>977.1</v>
      </c>
    </row>
    <row r="29" spans="1:16" x14ac:dyDescent="0.25">
      <c r="A29" s="2" t="s">
        <v>55</v>
      </c>
      <c r="B29" s="2" t="s">
        <v>56</v>
      </c>
      <c r="C29" s="2"/>
      <c r="D29" s="2" t="s">
        <v>2</v>
      </c>
      <c r="E29" s="2">
        <v>101</v>
      </c>
      <c r="F29" s="2">
        <v>5014877147</v>
      </c>
      <c r="G29" s="2">
        <v>36</v>
      </c>
      <c r="H29" s="2">
        <v>36</v>
      </c>
      <c r="I29" s="2"/>
      <c r="J29" s="2">
        <v>4700012451</v>
      </c>
      <c r="K29" s="2" t="s">
        <v>3</v>
      </c>
      <c r="L29" s="2"/>
      <c r="M29" s="2" t="s">
        <v>4</v>
      </c>
      <c r="N29">
        <v>44915</v>
      </c>
      <c r="O29">
        <v>5000</v>
      </c>
      <c r="P29" s="4">
        <v>2425.1999999999998</v>
      </c>
    </row>
    <row r="30" spans="1:16" x14ac:dyDescent="0.25">
      <c r="A30" s="2" t="s">
        <v>57</v>
      </c>
      <c r="B30" s="2" t="s">
        <v>58</v>
      </c>
      <c r="C30" s="2"/>
      <c r="D30" s="2" t="s">
        <v>2</v>
      </c>
      <c r="E30" s="2">
        <v>101</v>
      </c>
      <c r="F30" s="2">
        <v>5014877147</v>
      </c>
      <c r="G30" s="2">
        <v>36</v>
      </c>
      <c r="H30" s="2">
        <v>36</v>
      </c>
      <c r="I30" s="2"/>
      <c r="J30" s="2">
        <v>4700012451</v>
      </c>
      <c r="K30" s="2" t="s">
        <v>3</v>
      </c>
      <c r="L30" s="2"/>
      <c r="M30" s="2" t="s">
        <v>4</v>
      </c>
      <c r="N30">
        <v>44915</v>
      </c>
      <c r="O30">
        <v>10000</v>
      </c>
      <c r="P30" s="4">
        <v>3208.9</v>
      </c>
    </row>
    <row r="31" spans="1:16" x14ac:dyDescent="0.25">
      <c r="A31" s="2" t="s">
        <v>59</v>
      </c>
      <c r="B31" s="2" t="s">
        <v>60</v>
      </c>
      <c r="C31" s="2"/>
      <c r="D31" s="2" t="s">
        <v>2</v>
      </c>
      <c r="E31" s="2">
        <v>101</v>
      </c>
      <c r="F31" s="2">
        <v>5014877147</v>
      </c>
      <c r="G31" s="2">
        <v>36</v>
      </c>
      <c r="H31" s="2">
        <v>36</v>
      </c>
      <c r="I31" s="2"/>
      <c r="J31" s="2">
        <v>4700012451</v>
      </c>
      <c r="K31" s="2" t="s">
        <v>3</v>
      </c>
      <c r="L31" s="2"/>
      <c r="M31" s="2" t="s">
        <v>4</v>
      </c>
      <c r="N31">
        <v>44915</v>
      </c>
      <c r="O31">
        <v>65000</v>
      </c>
      <c r="P31" s="4">
        <v>49578.75</v>
      </c>
    </row>
    <row r="32" spans="1:16" x14ac:dyDescent="0.25">
      <c r="A32" s="2" t="s">
        <v>61</v>
      </c>
      <c r="B32" s="2" t="s">
        <v>62</v>
      </c>
      <c r="C32" s="2"/>
      <c r="D32" s="2" t="s">
        <v>2</v>
      </c>
      <c r="E32" s="2">
        <v>101</v>
      </c>
      <c r="F32" s="2">
        <v>5014877147</v>
      </c>
      <c r="G32" s="2">
        <v>36</v>
      </c>
      <c r="H32" s="2">
        <v>36</v>
      </c>
      <c r="I32" s="2"/>
      <c r="J32" s="2">
        <v>4700012451</v>
      </c>
      <c r="K32" s="2" t="s">
        <v>3</v>
      </c>
      <c r="L32" s="2"/>
      <c r="M32" s="2" t="s">
        <v>4</v>
      </c>
      <c r="N32">
        <v>44915</v>
      </c>
      <c r="O32">
        <v>80000</v>
      </c>
      <c r="P32" s="4">
        <v>25998.400000000001</v>
      </c>
    </row>
    <row r="33" spans="1:16" x14ac:dyDescent="0.25">
      <c r="A33" s="2" t="s">
        <v>63</v>
      </c>
      <c r="B33" s="2" t="s">
        <v>64</v>
      </c>
      <c r="C33" s="2"/>
      <c r="D33" s="2" t="s">
        <v>2</v>
      </c>
      <c r="E33" s="2">
        <v>101</v>
      </c>
      <c r="F33" s="2">
        <v>5014877147</v>
      </c>
      <c r="G33" s="2">
        <v>36</v>
      </c>
      <c r="H33" s="2">
        <v>36</v>
      </c>
      <c r="I33" s="2"/>
      <c r="J33" s="2">
        <v>4700012451</v>
      </c>
      <c r="K33" s="2" t="s">
        <v>3</v>
      </c>
      <c r="L33" s="2"/>
      <c r="M33" s="2" t="s">
        <v>4</v>
      </c>
      <c r="N33">
        <v>44915</v>
      </c>
      <c r="O33">
        <v>2157</v>
      </c>
      <c r="P33" s="4">
        <v>1112.04</v>
      </c>
    </row>
    <row r="34" spans="1:16" x14ac:dyDescent="0.25">
      <c r="A34" s="2" t="s">
        <v>65</v>
      </c>
      <c r="B34" s="2" t="s">
        <v>64</v>
      </c>
      <c r="C34" s="2"/>
      <c r="D34" s="2" t="s">
        <v>2</v>
      </c>
      <c r="E34" s="2">
        <v>101</v>
      </c>
      <c r="F34" s="2">
        <v>5014877147</v>
      </c>
      <c r="G34" s="2">
        <v>36</v>
      </c>
      <c r="H34" s="2">
        <v>36</v>
      </c>
      <c r="I34" s="2"/>
      <c r="J34" s="2">
        <v>4700012451</v>
      </c>
      <c r="K34" s="2" t="s">
        <v>3</v>
      </c>
      <c r="L34" s="2"/>
      <c r="M34" s="2" t="s">
        <v>4</v>
      </c>
      <c r="N34">
        <v>44915</v>
      </c>
      <c r="O34">
        <v>5000</v>
      </c>
      <c r="P34" s="4">
        <v>2214.8000000000002</v>
      </c>
    </row>
    <row r="35" spans="1:16" x14ac:dyDescent="0.25">
      <c r="A35" s="2" t="s">
        <v>66</v>
      </c>
      <c r="B35" s="2" t="s">
        <v>67</v>
      </c>
      <c r="C35" s="2"/>
      <c r="D35" s="2" t="s">
        <v>2</v>
      </c>
      <c r="E35" s="2">
        <v>101</v>
      </c>
      <c r="F35" s="2">
        <v>5014877147</v>
      </c>
      <c r="G35" s="2">
        <v>36</v>
      </c>
      <c r="H35" s="2">
        <v>36</v>
      </c>
      <c r="I35" s="2"/>
      <c r="J35" s="2">
        <v>4700012451</v>
      </c>
      <c r="K35" s="2" t="s">
        <v>3</v>
      </c>
      <c r="L35" s="2"/>
      <c r="M35" s="2" t="s">
        <v>4</v>
      </c>
      <c r="N35">
        <v>44915</v>
      </c>
      <c r="O35">
        <v>2843</v>
      </c>
      <c r="P35" s="4">
        <v>636.21</v>
      </c>
    </row>
    <row r="36" spans="1:16" x14ac:dyDescent="0.25">
      <c r="A36" s="2" t="s">
        <v>68</v>
      </c>
      <c r="B36" s="2" t="s">
        <v>69</v>
      </c>
      <c r="C36" s="2"/>
      <c r="D36" s="2" t="s">
        <v>2</v>
      </c>
      <c r="E36" s="2">
        <v>101</v>
      </c>
      <c r="F36" s="2">
        <v>5014877147</v>
      </c>
      <c r="G36" s="2">
        <v>36</v>
      </c>
      <c r="H36" s="2">
        <v>36</v>
      </c>
      <c r="I36" s="2"/>
      <c r="J36" s="2">
        <v>4700012451</v>
      </c>
      <c r="K36" s="2" t="s">
        <v>3</v>
      </c>
      <c r="L36" s="2"/>
      <c r="M36" s="2" t="s">
        <v>4</v>
      </c>
      <c r="N36">
        <v>44915</v>
      </c>
      <c r="O36">
        <v>843</v>
      </c>
      <c r="P36" s="4">
        <v>367.42</v>
      </c>
    </row>
    <row r="37" spans="1:16" x14ac:dyDescent="0.25">
      <c r="A37" s="2" t="s">
        <v>70</v>
      </c>
      <c r="B37" s="2" t="s">
        <v>69</v>
      </c>
      <c r="C37" s="2"/>
      <c r="D37" s="2" t="s">
        <v>2</v>
      </c>
      <c r="E37" s="2">
        <v>101</v>
      </c>
      <c r="F37" s="2">
        <v>5014877147</v>
      </c>
      <c r="G37" s="2">
        <v>36</v>
      </c>
      <c r="H37" s="2">
        <v>36</v>
      </c>
      <c r="I37" s="2"/>
      <c r="J37" s="2">
        <v>4700012451</v>
      </c>
      <c r="K37" s="2" t="s">
        <v>3</v>
      </c>
      <c r="L37" s="2"/>
      <c r="M37" s="2" t="s">
        <v>4</v>
      </c>
      <c r="N37">
        <v>44915</v>
      </c>
      <c r="O37">
        <v>4157</v>
      </c>
      <c r="P37" s="4">
        <v>890.68</v>
      </c>
    </row>
    <row r="38" spans="1:16" x14ac:dyDescent="0.25">
      <c r="A38" s="2" t="s">
        <v>71</v>
      </c>
      <c r="B38" s="2" t="s">
        <v>72</v>
      </c>
      <c r="C38" s="2"/>
      <c r="D38" s="2" t="s">
        <v>2</v>
      </c>
      <c r="E38" s="2">
        <v>101</v>
      </c>
      <c r="F38" s="2">
        <v>5014877147</v>
      </c>
      <c r="G38" s="2">
        <v>36</v>
      </c>
      <c r="H38" s="2">
        <v>36</v>
      </c>
      <c r="I38" s="2"/>
      <c r="J38" s="2">
        <v>4700012451</v>
      </c>
      <c r="K38" s="2" t="s">
        <v>3</v>
      </c>
      <c r="L38" s="2"/>
      <c r="M38" s="2" t="s">
        <v>4</v>
      </c>
      <c r="N38">
        <v>44915</v>
      </c>
      <c r="O38">
        <v>5000</v>
      </c>
      <c r="P38" s="4">
        <v>974.85</v>
      </c>
    </row>
    <row r="39" spans="1:16" x14ac:dyDescent="0.25">
      <c r="A39" s="2" t="s">
        <v>73</v>
      </c>
      <c r="B39" s="2" t="s">
        <v>74</v>
      </c>
      <c r="C39" s="2"/>
      <c r="D39" s="2" t="s">
        <v>2</v>
      </c>
      <c r="E39" s="2">
        <v>101</v>
      </c>
      <c r="F39" s="2">
        <v>5014877147</v>
      </c>
      <c r="G39" s="2">
        <v>36</v>
      </c>
      <c r="H39" s="2">
        <v>36</v>
      </c>
      <c r="I39" s="2"/>
      <c r="J39" s="2">
        <v>4700012451</v>
      </c>
      <c r="K39" s="2" t="s">
        <v>3</v>
      </c>
      <c r="L39" s="2"/>
      <c r="M39" s="2" t="s">
        <v>4</v>
      </c>
      <c r="N39">
        <v>44915</v>
      </c>
      <c r="O39">
        <v>15000</v>
      </c>
      <c r="P39" s="4">
        <v>1807.05</v>
      </c>
    </row>
    <row r="40" spans="1:16" x14ac:dyDescent="0.25">
      <c r="A40" s="2" t="s">
        <v>75</v>
      </c>
      <c r="B40" s="2" t="s">
        <v>76</v>
      </c>
      <c r="C40" s="2"/>
      <c r="D40" s="2" t="s">
        <v>2</v>
      </c>
      <c r="E40" s="2">
        <v>101</v>
      </c>
      <c r="F40" s="2">
        <v>5014877147</v>
      </c>
      <c r="G40" s="2">
        <v>36</v>
      </c>
      <c r="H40" s="2">
        <v>36</v>
      </c>
      <c r="I40" s="2"/>
      <c r="J40" s="2">
        <v>4700012451</v>
      </c>
      <c r="K40" s="2" t="s">
        <v>3</v>
      </c>
      <c r="L40" s="2"/>
      <c r="M40" s="2" t="s">
        <v>4</v>
      </c>
      <c r="N40">
        <v>44915</v>
      </c>
      <c r="O40">
        <v>30000</v>
      </c>
      <c r="P40" s="4">
        <v>2172.3000000000002</v>
      </c>
    </row>
    <row r="41" spans="1:16" x14ac:dyDescent="0.25">
      <c r="A41" s="2" t="s">
        <v>77</v>
      </c>
      <c r="B41" s="2" t="s">
        <v>78</v>
      </c>
      <c r="C41" s="2"/>
      <c r="D41" s="2" t="s">
        <v>2</v>
      </c>
      <c r="E41" s="2">
        <v>101</v>
      </c>
      <c r="F41" s="2">
        <v>5014877147</v>
      </c>
      <c r="G41" s="2">
        <v>36</v>
      </c>
      <c r="H41" s="2">
        <v>36</v>
      </c>
      <c r="I41" s="2"/>
      <c r="J41" s="2">
        <v>4700012451</v>
      </c>
      <c r="K41" s="2" t="s">
        <v>3</v>
      </c>
      <c r="L41" s="2"/>
      <c r="M41" s="2" t="s">
        <v>4</v>
      </c>
      <c r="N41">
        <v>44915</v>
      </c>
      <c r="O41">
        <v>30000</v>
      </c>
      <c r="P41" s="4">
        <v>1608.6</v>
      </c>
    </row>
    <row r="42" spans="1:16" x14ac:dyDescent="0.25">
      <c r="A42" s="2" t="s">
        <v>79</v>
      </c>
      <c r="B42" s="2" t="s">
        <v>80</v>
      </c>
      <c r="C42" s="2"/>
      <c r="D42" s="2" t="s">
        <v>2</v>
      </c>
      <c r="E42" s="2">
        <v>101</v>
      </c>
      <c r="F42" s="2">
        <v>5014877147</v>
      </c>
      <c r="G42" s="2">
        <v>36</v>
      </c>
      <c r="H42" s="2">
        <v>36</v>
      </c>
      <c r="I42" s="2"/>
      <c r="J42" s="2">
        <v>4700012451</v>
      </c>
      <c r="K42" s="2" t="s">
        <v>3</v>
      </c>
      <c r="L42" s="2"/>
      <c r="M42" s="2" t="s">
        <v>4</v>
      </c>
      <c r="N42">
        <v>44915</v>
      </c>
      <c r="O42">
        <v>55000</v>
      </c>
      <c r="P42" s="4">
        <v>1871.1</v>
      </c>
    </row>
    <row r="43" spans="1:16" x14ac:dyDescent="0.25">
      <c r="A43" s="2" t="s">
        <v>81</v>
      </c>
      <c r="B43" s="2" t="s">
        <v>82</v>
      </c>
      <c r="C43" s="2"/>
      <c r="D43" s="2" t="s">
        <v>2</v>
      </c>
      <c r="E43" s="2">
        <v>101</v>
      </c>
      <c r="F43" s="2">
        <v>5014877147</v>
      </c>
      <c r="G43" s="2">
        <v>36</v>
      </c>
      <c r="H43" s="2">
        <v>36</v>
      </c>
      <c r="I43" s="2"/>
      <c r="J43" s="2">
        <v>4700012451</v>
      </c>
      <c r="K43" s="2" t="s">
        <v>3</v>
      </c>
      <c r="L43" s="2"/>
      <c r="M43" s="2" t="s">
        <v>4</v>
      </c>
      <c r="N43">
        <v>44915</v>
      </c>
      <c r="O43">
        <v>5000</v>
      </c>
      <c r="P43" s="4">
        <v>133.80000000000001</v>
      </c>
    </row>
    <row r="44" spans="1:16" x14ac:dyDescent="0.25">
      <c r="A44" s="2" t="s">
        <v>83</v>
      </c>
      <c r="B44" s="2" t="s">
        <v>84</v>
      </c>
      <c r="C44" s="2"/>
      <c r="D44" s="2" t="s">
        <v>2</v>
      </c>
      <c r="E44" s="2">
        <v>101</v>
      </c>
      <c r="F44" s="2">
        <v>5014877147</v>
      </c>
      <c r="G44" s="2">
        <v>36</v>
      </c>
      <c r="H44" s="2">
        <v>36</v>
      </c>
      <c r="I44" s="2"/>
      <c r="J44" s="2">
        <v>4700012451</v>
      </c>
      <c r="K44" s="2" t="s">
        <v>3</v>
      </c>
      <c r="L44" s="2"/>
      <c r="M44" s="2" t="s">
        <v>4</v>
      </c>
      <c r="N44">
        <v>44915</v>
      </c>
      <c r="O44">
        <v>45000</v>
      </c>
      <c r="P44" s="4">
        <v>8976.15</v>
      </c>
    </row>
    <row r="45" spans="1:16" x14ac:dyDescent="0.25">
      <c r="A45" s="2" t="s">
        <v>85</v>
      </c>
      <c r="B45" s="2" t="s">
        <v>86</v>
      </c>
      <c r="C45" s="2"/>
      <c r="D45" s="2" t="s">
        <v>2</v>
      </c>
      <c r="E45" s="2">
        <v>101</v>
      </c>
      <c r="F45" s="2">
        <v>5014877147</v>
      </c>
      <c r="G45" s="2">
        <v>36</v>
      </c>
      <c r="H45" s="2">
        <v>36</v>
      </c>
      <c r="I45" s="2"/>
      <c r="J45" s="2">
        <v>4700012451</v>
      </c>
      <c r="K45" s="2" t="s">
        <v>3</v>
      </c>
      <c r="L45" s="2"/>
      <c r="M45" s="2" t="s">
        <v>4</v>
      </c>
      <c r="N45">
        <v>44915</v>
      </c>
      <c r="O45">
        <v>10000</v>
      </c>
      <c r="P45" s="4">
        <v>535.70000000000005</v>
      </c>
    </row>
    <row r="46" spans="1:16" x14ac:dyDescent="0.25">
      <c r="A46" s="2" t="s">
        <v>87</v>
      </c>
      <c r="B46" s="2" t="s">
        <v>88</v>
      </c>
      <c r="C46" s="2"/>
      <c r="D46" s="2" t="s">
        <v>2</v>
      </c>
      <c r="E46" s="2">
        <v>101</v>
      </c>
      <c r="F46" s="2">
        <v>5014877147</v>
      </c>
      <c r="G46" s="2">
        <v>36</v>
      </c>
      <c r="H46" s="2">
        <v>36</v>
      </c>
      <c r="I46" s="2"/>
      <c r="J46" s="2">
        <v>4700012451</v>
      </c>
      <c r="K46" s="2" t="s">
        <v>3</v>
      </c>
      <c r="L46" s="2"/>
      <c r="M46" s="2" t="s">
        <v>4</v>
      </c>
      <c r="N46">
        <v>44915</v>
      </c>
      <c r="O46">
        <v>5000</v>
      </c>
      <c r="P46" s="4">
        <v>1991.45</v>
      </c>
    </row>
    <row r="47" spans="1:16" x14ac:dyDescent="0.25">
      <c r="A47" s="2" t="s">
        <v>89</v>
      </c>
      <c r="B47" s="2" t="s">
        <v>90</v>
      </c>
      <c r="C47" s="2"/>
      <c r="D47" s="2" t="s">
        <v>2</v>
      </c>
      <c r="E47" s="2">
        <v>101</v>
      </c>
      <c r="F47" s="2">
        <v>5014877147</v>
      </c>
      <c r="G47" s="2">
        <v>36</v>
      </c>
      <c r="H47" s="2">
        <v>36</v>
      </c>
      <c r="I47" s="2"/>
      <c r="J47" s="2">
        <v>4700012451</v>
      </c>
      <c r="K47" s="2" t="s">
        <v>3</v>
      </c>
      <c r="L47" s="2"/>
      <c r="M47" s="2" t="s">
        <v>4</v>
      </c>
      <c r="N47">
        <v>44915</v>
      </c>
      <c r="O47">
        <v>40000</v>
      </c>
      <c r="P47" s="4">
        <v>7423.6</v>
      </c>
    </row>
    <row r="48" spans="1:16" x14ac:dyDescent="0.25">
      <c r="A48" s="2" t="s">
        <v>91</v>
      </c>
      <c r="B48" s="2" t="s">
        <v>92</v>
      </c>
      <c r="C48" s="2"/>
      <c r="D48" s="2" t="s">
        <v>2</v>
      </c>
      <c r="E48" s="2">
        <v>101</v>
      </c>
      <c r="F48" s="2">
        <v>5014877147</v>
      </c>
      <c r="G48" s="2">
        <v>36</v>
      </c>
      <c r="H48" s="2">
        <v>36</v>
      </c>
      <c r="I48" s="2"/>
      <c r="J48" s="2">
        <v>4700012451</v>
      </c>
      <c r="K48" s="2" t="s">
        <v>3</v>
      </c>
      <c r="L48" s="2"/>
      <c r="M48" s="2" t="s">
        <v>4</v>
      </c>
      <c r="N48">
        <v>44915</v>
      </c>
      <c r="O48">
        <v>40000</v>
      </c>
      <c r="P48" s="4">
        <v>1990</v>
      </c>
    </row>
    <row r="49" spans="1:16" x14ac:dyDescent="0.25">
      <c r="A49" s="2" t="s">
        <v>93</v>
      </c>
      <c r="B49" s="2" t="s">
        <v>94</v>
      </c>
      <c r="C49" s="2"/>
      <c r="D49" s="2" t="s">
        <v>2</v>
      </c>
      <c r="E49" s="2">
        <v>101</v>
      </c>
      <c r="F49" s="2">
        <v>5014877147</v>
      </c>
      <c r="G49" s="2">
        <v>36</v>
      </c>
      <c r="H49" s="2">
        <v>36</v>
      </c>
      <c r="I49" s="2"/>
      <c r="J49" s="2">
        <v>4700012451</v>
      </c>
      <c r="K49" s="2" t="s">
        <v>3</v>
      </c>
      <c r="L49" s="2"/>
      <c r="M49" s="2" t="s">
        <v>4</v>
      </c>
      <c r="N49">
        <v>44915</v>
      </c>
      <c r="O49">
        <v>85000</v>
      </c>
      <c r="P49" s="4">
        <v>3007.3</v>
      </c>
    </row>
    <row r="50" spans="1:16" x14ac:dyDescent="0.25">
      <c r="A50" s="2" t="s">
        <v>95</v>
      </c>
      <c r="B50" s="2" t="s">
        <v>96</v>
      </c>
      <c r="C50" s="2"/>
      <c r="D50" s="2" t="s">
        <v>2</v>
      </c>
      <c r="E50" s="2">
        <v>101</v>
      </c>
      <c r="F50" s="2">
        <v>5014877147</v>
      </c>
      <c r="G50" s="2">
        <v>36</v>
      </c>
      <c r="H50" s="2">
        <v>36</v>
      </c>
      <c r="I50" s="2"/>
      <c r="J50" s="2">
        <v>4700012451</v>
      </c>
      <c r="K50" s="2" t="s">
        <v>3</v>
      </c>
      <c r="L50" s="2"/>
      <c r="M50" s="2" t="s">
        <v>4</v>
      </c>
      <c r="N50">
        <v>44915</v>
      </c>
      <c r="O50">
        <v>1000</v>
      </c>
      <c r="P50" s="4">
        <v>140.87</v>
      </c>
    </row>
    <row r="51" spans="1:16" x14ac:dyDescent="0.25">
      <c r="A51" s="2" t="s">
        <v>95</v>
      </c>
      <c r="B51" s="2" t="s">
        <v>96</v>
      </c>
      <c r="C51" s="2"/>
      <c r="D51" s="2" t="s">
        <v>2</v>
      </c>
      <c r="E51" s="2">
        <v>101</v>
      </c>
      <c r="F51" s="2">
        <v>5014877147</v>
      </c>
      <c r="G51" s="2">
        <v>36</v>
      </c>
      <c r="H51" s="2">
        <v>36</v>
      </c>
      <c r="I51" s="2"/>
      <c r="J51" s="2">
        <v>4700012451</v>
      </c>
      <c r="K51" s="2" t="s">
        <v>3</v>
      </c>
      <c r="L51" s="2"/>
      <c r="M51" s="2" t="s">
        <v>4</v>
      </c>
      <c r="N51">
        <v>44915</v>
      </c>
      <c r="O51">
        <v>24000</v>
      </c>
      <c r="P51" s="4">
        <v>3380.88</v>
      </c>
    </row>
    <row r="52" spans="1:16" x14ac:dyDescent="0.25">
      <c r="A52" s="2" t="s">
        <v>97</v>
      </c>
      <c r="B52" s="2" t="s">
        <v>98</v>
      </c>
      <c r="C52" s="2"/>
      <c r="D52" s="2" t="s">
        <v>2</v>
      </c>
      <c r="E52" s="2">
        <v>101</v>
      </c>
      <c r="F52" s="2">
        <v>5014877147</v>
      </c>
      <c r="G52" s="2">
        <v>36</v>
      </c>
      <c r="H52" s="2">
        <v>36</v>
      </c>
      <c r="I52" s="2"/>
      <c r="J52" s="2">
        <v>4700012451</v>
      </c>
      <c r="K52" s="2" t="s">
        <v>3</v>
      </c>
      <c r="L52" s="2"/>
      <c r="M52" s="2" t="s">
        <v>4</v>
      </c>
      <c r="N52">
        <v>44915</v>
      </c>
      <c r="O52">
        <v>5000</v>
      </c>
      <c r="P52" s="4">
        <v>1026.25</v>
      </c>
    </row>
    <row r="53" spans="1:16" x14ac:dyDescent="0.25">
      <c r="A53" s="2" t="s">
        <v>99</v>
      </c>
      <c r="B53" s="2" t="s">
        <v>100</v>
      </c>
      <c r="C53" s="2"/>
      <c r="D53" s="2" t="s">
        <v>2</v>
      </c>
      <c r="E53" s="2">
        <v>101</v>
      </c>
      <c r="F53" s="2">
        <v>5014877147</v>
      </c>
      <c r="G53" s="2">
        <v>36</v>
      </c>
      <c r="H53" s="2">
        <v>36</v>
      </c>
      <c r="I53" s="2"/>
      <c r="J53" s="2">
        <v>4700012451</v>
      </c>
      <c r="K53" s="2" t="s">
        <v>3</v>
      </c>
      <c r="L53" s="2"/>
      <c r="M53" s="2" t="s">
        <v>4</v>
      </c>
      <c r="N53">
        <v>44915</v>
      </c>
      <c r="O53">
        <v>10000</v>
      </c>
      <c r="P53" s="4">
        <v>2541.4</v>
      </c>
    </row>
    <row r="54" spans="1:16" x14ac:dyDescent="0.25">
      <c r="A54" s="2" t="s">
        <v>101</v>
      </c>
      <c r="B54" s="2" t="s">
        <v>102</v>
      </c>
      <c r="C54" s="2"/>
      <c r="D54" s="2" t="s">
        <v>2</v>
      </c>
      <c r="E54" s="2">
        <v>101</v>
      </c>
      <c r="F54" s="2">
        <v>5014877147</v>
      </c>
      <c r="G54" s="2">
        <v>36</v>
      </c>
      <c r="H54" s="2">
        <v>36</v>
      </c>
      <c r="I54" s="2"/>
      <c r="J54" s="2">
        <v>4700012451</v>
      </c>
      <c r="K54" s="2" t="s">
        <v>3</v>
      </c>
      <c r="L54" s="2"/>
      <c r="M54" s="2" t="s">
        <v>4</v>
      </c>
      <c r="N54">
        <v>44915</v>
      </c>
      <c r="O54">
        <v>10000</v>
      </c>
      <c r="P54" s="4">
        <v>8331.2999999999993</v>
      </c>
    </row>
    <row r="55" spans="1:16" x14ac:dyDescent="0.25">
      <c r="A55" s="2" t="s">
        <v>103</v>
      </c>
      <c r="B55" s="2" t="s">
        <v>104</v>
      </c>
      <c r="C55" s="2"/>
      <c r="D55" s="2" t="s">
        <v>2</v>
      </c>
      <c r="E55" s="2">
        <v>101</v>
      </c>
      <c r="F55" s="2">
        <v>5014877147</v>
      </c>
      <c r="G55" s="2">
        <v>36</v>
      </c>
      <c r="H55" s="2">
        <v>36</v>
      </c>
      <c r="I55" s="2"/>
      <c r="J55" s="2">
        <v>4700012451</v>
      </c>
      <c r="K55" s="2" t="s">
        <v>3</v>
      </c>
      <c r="L55" s="2"/>
      <c r="M55" s="2" t="s">
        <v>4</v>
      </c>
      <c r="N55">
        <v>44915</v>
      </c>
      <c r="O55">
        <v>5000</v>
      </c>
      <c r="P55" s="4">
        <v>1988.65</v>
      </c>
    </row>
    <row r="56" spans="1:16" x14ac:dyDescent="0.25">
      <c r="A56" s="2" t="s">
        <v>105</v>
      </c>
      <c r="B56" s="2" t="s">
        <v>106</v>
      </c>
      <c r="C56" s="2"/>
      <c r="D56" s="2" t="s">
        <v>2</v>
      </c>
      <c r="E56" s="2">
        <v>101</v>
      </c>
      <c r="F56" s="2">
        <v>5014877147</v>
      </c>
      <c r="G56" s="2">
        <v>36</v>
      </c>
      <c r="H56" s="2">
        <v>36</v>
      </c>
      <c r="I56" s="2"/>
      <c r="J56" s="2">
        <v>4700012451</v>
      </c>
      <c r="K56" s="2" t="s">
        <v>3</v>
      </c>
      <c r="L56" s="2"/>
      <c r="M56" s="2" t="s">
        <v>4</v>
      </c>
      <c r="N56">
        <v>44915</v>
      </c>
      <c r="O56">
        <v>3500</v>
      </c>
      <c r="P56" s="4">
        <v>99516.73</v>
      </c>
    </row>
    <row r="57" spans="1:16" x14ac:dyDescent="0.25">
      <c r="A57" s="2" t="s">
        <v>107</v>
      </c>
      <c r="B57" s="2" t="s">
        <v>108</v>
      </c>
      <c r="C57" s="2"/>
      <c r="D57" s="2" t="s">
        <v>2</v>
      </c>
      <c r="E57" s="2">
        <v>101</v>
      </c>
      <c r="F57" s="2">
        <v>5014877147</v>
      </c>
      <c r="G57" s="2">
        <v>36</v>
      </c>
      <c r="H57" s="2">
        <v>36</v>
      </c>
      <c r="I57" s="2"/>
      <c r="J57" s="2">
        <v>4700012451</v>
      </c>
      <c r="K57" s="2" t="s">
        <v>3</v>
      </c>
      <c r="L57" s="2"/>
      <c r="M57" s="2" t="s">
        <v>4</v>
      </c>
      <c r="N57">
        <v>44915</v>
      </c>
      <c r="O57">
        <v>1500</v>
      </c>
      <c r="P57" s="4">
        <v>36204.379999999997</v>
      </c>
    </row>
    <row r="58" spans="1:16" x14ac:dyDescent="0.25">
      <c r="A58" s="2" t="s">
        <v>109</v>
      </c>
      <c r="B58" s="2" t="s">
        <v>110</v>
      </c>
      <c r="C58" s="2"/>
      <c r="D58" s="2" t="s">
        <v>2</v>
      </c>
      <c r="E58" s="2">
        <v>101</v>
      </c>
      <c r="F58" s="2">
        <v>5014877147</v>
      </c>
      <c r="G58" s="2">
        <v>36</v>
      </c>
      <c r="H58" s="2">
        <v>36</v>
      </c>
      <c r="I58" s="2"/>
      <c r="J58" s="2">
        <v>4700012451</v>
      </c>
      <c r="K58" s="2" t="s">
        <v>3</v>
      </c>
      <c r="L58" s="2"/>
      <c r="M58" s="2" t="s">
        <v>4</v>
      </c>
      <c r="N58">
        <v>44915</v>
      </c>
      <c r="O58">
        <v>30400</v>
      </c>
      <c r="P58" s="4">
        <v>18680.8</v>
      </c>
    </row>
    <row r="59" spans="1:16" x14ac:dyDescent="0.25">
      <c r="A59" s="2" t="s">
        <v>111</v>
      </c>
      <c r="B59" s="2" t="s">
        <v>112</v>
      </c>
      <c r="C59" s="2"/>
      <c r="D59" s="2" t="s">
        <v>2</v>
      </c>
      <c r="E59" s="2">
        <v>101</v>
      </c>
      <c r="F59" s="2">
        <v>5014877147</v>
      </c>
      <c r="G59" s="2">
        <v>36</v>
      </c>
      <c r="H59" s="2">
        <v>36</v>
      </c>
      <c r="I59" s="2"/>
      <c r="J59" s="2">
        <v>4700012451</v>
      </c>
      <c r="K59" s="2" t="s">
        <v>3</v>
      </c>
      <c r="L59" s="2"/>
      <c r="M59" s="2" t="s">
        <v>4</v>
      </c>
      <c r="N59">
        <v>44915</v>
      </c>
      <c r="O59">
        <v>6400</v>
      </c>
      <c r="P59" s="4">
        <v>3764.1</v>
      </c>
    </row>
    <row r="60" spans="1:16" x14ac:dyDescent="0.25">
      <c r="A60" s="2" t="s">
        <v>113</v>
      </c>
      <c r="B60" s="2" t="s">
        <v>114</v>
      </c>
      <c r="C60" s="2"/>
      <c r="D60" s="2" t="s">
        <v>2</v>
      </c>
      <c r="E60" s="2">
        <v>101</v>
      </c>
      <c r="F60" s="2">
        <v>5014877147</v>
      </c>
      <c r="G60" s="2">
        <v>36</v>
      </c>
      <c r="H60" s="2">
        <v>36</v>
      </c>
      <c r="I60" s="2"/>
      <c r="J60" s="2">
        <v>4700012451</v>
      </c>
      <c r="K60" s="2" t="s">
        <v>3</v>
      </c>
      <c r="L60" s="2"/>
      <c r="M60" s="2" t="s">
        <v>4</v>
      </c>
      <c r="N60">
        <v>44915</v>
      </c>
      <c r="O60">
        <v>5600</v>
      </c>
      <c r="P60" s="4">
        <v>3301.37</v>
      </c>
    </row>
    <row r="61" spans="1:16" x14ac:dyDescent="0.25">
      <c r="A61" s="2" t="s">
        <v>115</v>
      </c>
      <c r="B61" s="2" t="s">
        <v>116</v>
      </c>
      <c r="C61" s="2"/>
      <c r="D61" s="2" t="s">
        <v>2</v>
      </c>
      <c r="E61" s="2">
        <v>101</v>
      </c>
      <c r="F61" s="2">
        <v>5014877147</v>
      </c>
      <c r="G61" s="2">
        <v>36</v>
      </c>
      <c r="H61" s="2">
        <v>36</v>
      </c>
      <c r="I61" s="2"/>
      <c r="J61" s="2">
        <v>4700012451</v>
      </c>
      <c r="K61" s="2" t="s">
        <v>3</v>
      </c>
      <c r="L61" s="2"/>
      <c r="M61" s="2" t="s">
        <v>4</v>
      </c>
      <c r="N61">
        <v>44915</v>
      </c>
      <c r="O61">
        <v>20000</v>
      </c>
      <c r="P61" s="4">
        <v>1331.2</v>
      </c>
    </row>
    <row r="62" spans="1:16" x14ac:dyDescent="0.25">
      <c r="A62" s="2" t="s">
        <v>117</v>
      </c>
      <c r="B62" s="2" t="s">
        <v>118</v>
      </c>
      <c r="C62" s="2"/>
      <c r="D62" s="2" t="s">
        <v>2</v>
      </c>
      <c r="E62" s="2">
        <v>101</v>
      </c>
      <c r="F62" s="2">
        <v>5014877147</v>
      </c>
      <c r="G62" s="2">
        <v>36</v>
      </c>
      <c r="H62" s="2">
        <v>36</v>
      </c>
      <c r="I62" s="2"/>
      <c r="J62" s="2">
        <v>4700012451</v>
      </c>
      <c r="K62" s="2" t="s">
        <v>3</v>
      </c>
      <c r="L62" s="2"/>
      <c r="M62" s="2" t="s">
        <v>4</v>
      </c>
      <c r="N62">
        <v>44915</v>
      </c>
      <c r="O62">
        <v>5000</v>
      </c>
      <c r="P62" s="4">
        <v>2455.6999999999998</v>
      </c>
    </row>
    <row r="63" spans="1:16" x14ac:dyDescent="0.25">
      <c r="A63" s="2" t="s">
        <v>119</v>
      </c>
      <c r="B63" s="2" t="s">
        <v>120</v>
      </c>
      <c r="C63" s="2"/>
      <c r="D63" s="2" t="s">
        <v>2</v>
      </c>
      <c r="E63" s="2">
        <v>101</v>
      </c>
      <c r="F63" s="2">
        <v>5014877147</v>
      </c>
      <c r="G63" s="2">
        <v>36</v>
      </c>
      <c r="H63" s="2">
        <v>36</v>
      </c>
      <c r="I63" s="2"/>
      <c r="J63" s="2">
        <v>4700012451</v>
      </c>
      <c r="K63" s="2" t="s">
        <v>3</v>
      </c>
      <c r="L63" s="2"/>
      <c r="M63" s="2" t="s">
        <v>4</v>
      </c>
      <c r="N63">
        <v>44915</v>
      </c>
      <c r="O63">
        <v>5600</v>
      </c>
      <c r="P63" s="4">
        <v>23238.99</v>
      </c>
    </row>
    <row r="64" spans="1:16" x14ac:dyDescent="0.25">
      <c r="A64" s="2" t="s">
        <v>121</v>
      </c>
      <c r="B64" s="2" t="s">
        <v>122</v>
      </c>
      <c r="C64" s="2"/>
      <c r="D64" s="2" t="s">
        <v>2</v>
      </c>
      <c r="E64" s="2">
        <v>101</v>
      </c>
      <c r="F64" s="2">
        <v>5014877147</v>
      </c>
      <c r="G64" s="2">
        <v>36</v>
      </c>
      <c r="H64" s="2">
        <v>36</v>
      </c>
      <c r="I64" s="2"/>
      <c r="J64" s="2">
        <v>4700012451</v>
      </c>
      <c r="K64" s="2" t="s">
        <v>3</v>
      </c>
      <c r="L64" s="2"/>
      <c r="M64" s="2" t="s">
        <v>4</v>
      </c>
      <c r="N64">
        <v>44915</v>
      </c>
      <c r="O64">
        <v>5000</v>
      </c>
      <c r="P64" s="4">
        <v>2346.35</v>
      </c>
    </row>
    <row r="65" spans="1:16" x14ac:dyDescent="0.25">
      <c r="A65" s="2" t="s">
        <v>123</v>
      </c>
      <c r="B65" s="2" t="s">
        <v>124</v>
      </c>
      <c r="C65" s="2"/>
      <c r="D65" s="2" t="s">
        <v>2</v>
      </c>
      <c r="E65" s="2">
        <v>101</v>
      </c>
      <c r="F65" s="2">
        <v>5014877147</v>
      </c>
      <c r="G65" s="2">
        <v>36</v>
      </c>
      <c r="H65" s="2">
        <v>36</v>
      </c>
      <c r="I65" s="2"/>
      <c r="J65" s="2">
        <v>4700012451</v>
      </c>
      <c r="K65" s="2" t="s">
        <v>3</v>
      </c>
      <c r="L65" s="2"/>
      <c r="M65" s="2" t="s">
        <v>4</v>
      </c>
      <c r="N65">
        <v>44915</v>
      </c>
      <c r="O65">
        <v>6000</v>
      </c>
      <c r="P65" s="4">
        <v>975.54</v>
      </c>
    </row>
    <row r="66" spans="1:16" x14ac:dyDescent="0.25">
      <c r="A66" s="2" t="s">
        <v>125</v>
      </c>
      <c r="B66" s="2" t="s">
        <v>126</v>
      </c>
      <c r="C66" s="2"/>
      <c r="D66" s="2" t="s">
        <v>2</v>
      </c>
      <c r="E66" s="2">
        <v>101</v>
      </c>
      <c r="F66" s="2">
        <v>5014877147</v>
      </c>
      <c r="G66" s="2">
        <v>36</v>
      </c>
      <c r="H66" s="2">
        <v>36</v>
      </c>
      <c r="I66" s="2"/>
      <c r="J66" s="2">
        <v>4700012451</v>
      </c>
      <c r="K66" s="2" t="s">
        <v>3</v>
      </c>
      <c r="L66" s="2"/>
      <c r="M66" s="2" t="s">
        <v>4</v>
      </c>
      <c r="N66">
        <v>44915</v>
      </c>
      <c r="O66">
        <v>55000</v>
      </c>
      <c r="P66" s="4">
        <v>467.5</v>
      </c>
    </row>
    <row r="67" spans="1:16" x14ac:dyDescent="0.25">
      <c r="A67" s="2" t="s">
        <v>127</v>
      </c>
      <c r="B67" s="2" t="s">
        <v>128</v>
      </c>
      <c r="C67" s="2"/>
      <c r="D67" s="2" t="s">
        <v>2</v>
      </c>
      <c r="E67" s="2">
        <v>101</v>
      </c>
      <c r="F67" s="2">
        <v>5014877147</v>
      </c>
      <c r="G67" s="2">
        <v>36</v>
      </c>
      <c r="H67" s="2">
        <v>36</v>
      </c>
      <c r="I67" s="2"/>
      <c r="J67" s="2">
        <v>4700012451</v>
      </c>
      <c r="K67" s="2" t="s">
        <v>3</v>
      </c>
      <c r="L67" s="2"/>
      <c r="M67" s="2" t="s">
        <v>4</v>
      </c>
      <c r="N67">
        <v>44915</v>
      </c>
      <c r="O67">
        <v>10000</v>
      </c>
      <c r="P67" s="4">
        <v>258.2</v>
      </c>
    </row>
    <row r="68" spans="1:16" x14ac:dyDescent="0.25">
      <c r="A68" s="2" t="s">
        <v>129</v>
      </c>
      <c r="B68" s="2" t="s">
        <v>130</v>
      </c>
      <c r="C68" s="2"/>
      <c r="D68" s="2" t="s">
        <v>2</v>
      </c>
      <c r="E68" s="2">
        <v>101</v>
      </c>
      <c r="F68" s="2">
        <v>5014877147</v>
      </c>
      <c r="G68" s="2">
        <v>36</v>
      </c>
      <c r="H68" s="2">
        <v>36</v>
      </c>
      <c r="I68" s="2"/>
      <c r="J68" s="2">
        <v>4700012451</v>
      </c>
      <c r="K68" s="2" t="s">
        <v>3</v>
      </c>
      <c r="L68" s="2"/>
      <c r="M68" s="2" t="s">
        <v>4</v>
      </c>
      <c r="N68">
        <v>44915</v>
      </c>
      <c r="O68">
        <v>30000</v>
      </c>
      <c r="P68" s="4">
        <v>473.1</v>
      </c>
    </row>
    <row r="69" spans="1:16" x14ac:dyDescent="0.25">
      <c r="A69" s="2" t="s">
        <v>131</v>
      </c>
      <c r="B69" s="2" t="s">
        <v>132</v>
      </c>
      <c r="C69" s="2"/>
      <c r="D69" s="2" t="s">
        <v>2</v>
      </c>
      <c r="E69" s="2">
        <v>101</v>
      </c>
      <c r="F69" s="2">
        <v>5014877147</v>
      </c>
      <c r="G69" s="2">
        <v>36</v>
      </c>
      <c r="H69" s="2">
        <v>36</v>
      </c>
      <c r="I69" s="2"/>
      <c r="J69" s="2">
        <v>4700012451</v>
      </c>
      <c r="K69" s="2" t="s">
        <v>3</v>
      </c>
      <c r="L69" s="2"/>
      <c r="M69" s="2" t="s">
        <v>4</v>
      </c>
      <c r="N69">
        <v>44915</v>
      </c>
      <c r="O69">
        <v>5000</v>
      </c>
      <c r="P69" s="4">
        <v>107</v>
      </c>
    </row>
    <row r="70" spans="1:16" x14ac:dyDescent="0.25">
      <c r="A70" s="2" t="s">
        <v>133</v>
      </c>
      <c r="B70" s="2" t="s">
        <v>134</v>
      </c>
      <c r="C70" s="2"/>
      <c r="D70" s="2" t="s">
        <v>2</v>
      </c>
      <c r="E70" s="2">
        <v>101</v>
      </c>
      <c r="F70" s="2">
        <v>5014877147</v>
      </c>
      <c r="G70" s="2">
        <v>36</v>
      </c>
      <c r="H70" s="2">
        <v>36</v>
      </c>
      <c r="I70" s="2"/>
      <c r="J70" s="2">
        <v>4700012451</v>
      </c>
      <c r="K70" s="2" t="s">
        <v>3</v>
      </c>
      <c r="L70" s="2"/>
      <c r="M70" s="2" t="s">
        <v>4</v>
      </c>
      <c r="N70">
        <v>44915</v>
      </c>
      <c r="O70">
        <v>10000</v>
      </c>
      <c r="P70" s="4">
        <v>236.4</v>
      </c>
    </row>
    <row r="71" spans="1:16" x14ac:dyDescent="0.25">
      <c r="A71" s="2" t="s">
        <v>135</v>
      </c>
      <c r="B71" s="2" t="s">
        <v>136</v>
      </c>
      <c r="C71" s="2"/>
      <c r="D71" s="2" t="s">
        <v>2</v>
      </c>
      <c r="E71" s="2">
        <v>101</v>
      </c>
      <c r="F71" s="2">
        <v>5014877147</v>
      </c>
      <c r="G71" s="2">
        <v>36</v>
      </c>
      <c r="H71" s="2">
        <v>36</v>
      </c>
      <c r="I71" s="2"/>
      <c r="J71" s="2">
        <v>4700012451</v>
      </c>
      <c r="K71" s="2" t="s">
        <v>3</v>
      </c>
      <c r="L71" s="2"/>
      <c r="M71" s="2" t="s">
        <v>4</v>
      </c>
      <c r="N71">
        <v>44915</v>
      </c>
      <c r="O71">
        <v>10000</v>
      </c>
      <c r="P71" s="4">
        <v>150.1</v>
      </c>
    </row>
    <row r="72" spans="1:16" x14ac:dyDescent="0.25">
      <c r="A72" s="2" t="s">
        <v>137</v>
      </c>
      <c r="B72" s="2" t="s">
        <v>138</v>
      </c>
      <c r="C72" s="2"/>
      <c r="D72" s="2" t="s">
        <v>2</v>
      </c>
      <c r="E72" s="2">
        <v>101</v>
      </c>
      <c r="F72" s="2">
        <v>5014877147</v>
      </c>
      <c r="G72" s="2">
        <v>36</v>
      </c>
      <c r="H72" s="2">
        <v>36</v>
      </c>
      <c r="I72" s="2"/>
      <c r="J72" s="2">
        <v>4700012451</v>
      </c>
      <c r="K72" s="2" t="s">
        <v>3</v>
      </c>
      <c r="L72" s="2"/>
      <c r="M72" s="2" t="s">
        <v>4</v>
      </c>
      <c r="N72">
        <v>44915</v>
      </c>
      <c r="O72">
        <v>25000</v>
      </c>
      <c r="P72" s="4">
        <v>604</v>
      </c>
    </row>
    <row r="73" spans="1:16" x14ac:dyDescent="0.25">
      <c r="A73" s="2" t="s">
        <v>139</v>
      </c>
      <c r="B73" s="2" t="s">
        <v>140</v>
      </c>
      <c r="C73" s="2"/>
      <c r="D73" s="2" t="s">
        <v>2</v>
      </c>
      <c r="E73" s="2">
        <v>101</v>
      </c>
      <c r="F73" s="2">
        <v>5014877147</v>
      </c>
      <c r="G73" s="2">
        <v>36</v>
      </c>
      <c r="H73" s="2">
        <v>36</v>
      </c>
      <c r="I73" s="2"/>
      <c r="J73" s="2">
        <v>4700012451</v>
      </c>
      <c r="K73" s="2" t="s">
        <v>3</v>
      </c>
      <c r="L73" s="2"/>
      <c r="M73" s="2" t="s">
        <v>4</v>
      </c>
      <c r="N73">
        <v>44915</v>
      </c>
      <c r="O73">
        <v>10000</v>
      </c>
      <c r="P73" s="4">
        <v>206.9</v>
      </c>
    </row>
    <row r="74" spans="1:16" x14ac:dyDescent="0.25">
      <c r="A74" s="2" t="s">
        <v>141</v>
      </c>
      <c r="B74" s="2" t="s">
        <v>142</v>
      </c>
      <c r="C74" s="2"/>
      <c r="D74" s="2" t="s">
        <v>2</v>
      </c>
      <c r="E74" s="2">
        <v>101</v>
      </c>
      <c r="F74" s="2">
        <v>5014877147</v>
      </c>
      <c r="G74" s="2">
        <v>36</v>
      </c>
      <c r="H74" s="2">
        <v>36</v>
      </c>
      <c r="I74" s="2"/>
      <c r="J74" s="2">
        <v>4700012451</v>
      </c>
      <c r="K74" s="2" t="s">
        <v>3</v>
      </c>
      <c r="L74" s="2"/>
      <c r="M74" s="2" t="s">
        <v>4</v>
      </c>
      <c r="N74">
        <v>44915</v>
      </c>
      <c r="O74">
        <v>5000</v>
      </c>
      <c r="P74" s="4">
        <v>91.85</v>
      </c>
    </row>
    <row r="75" spans="1:16" x14ac:dyDescent="0.25">
      <c r="A75" s="2" t="s">
        <v>143</v>
      </c>
      <c r="B75" s="2" t="s">
        <v>144</v>
      </c>
      <c r="C75" s="2"/>
      <c r="D75" s="2" t="s">
        <v>2</v>
      </c>
      <c r="E75" s="2">
        <v>101</v>
      </c>
      <c r="F75" s="2">
        <v>5014877147</v>
      </c>
      <c r="G75" s="2">
        <v>36</v>
      </c>
      <c r="H75" s="2">
        <v>36</v>
      </c>
      <c r="I75" s="2"/>
      <c r="J75" s="2">
        <v>4700012451</v>
      </c>
      <c r="K75" s="2" t="s">
        <v>3</v>
      </c>
      <c r="L75" s="2"/>
      <c r="M75" s="2" t="s">
        <v>4</v>
      </c>
      <c r="N75">
        <v>44915</v>
      </c>
      <c r="O75">
        <v>5000</v>
      </c>
      <c r="P75" s="4">
        <v>133.35</v>
      </c>
    </row>
    <row r="76" spans="1:16" x14ac:dyDescent="0.25">
      <c r="A76" s="2" t="s">
        <v>145</v>
      </c>
      <c r="B76" s="2" t="s">
        <v>146</v>
      </c>
      <c r="C76" s="2"/>
      <c r="D76" s="2" t="s">
        <v>2</v>
      </c>
      <c r="E76" s="2">
        <v>101</v>
      </c>
      <c r="F76" s="2">
        <v>5014877147</v>
      </c>
      <c r="G76" s="2">
        <v>36</v>
      </c>
      <c r="H76" s="2">
        <v>36</v>
      </c>
      <c r="I76" s="2"/>
      <c r="J76" s="2">
        <v>4700012451</v>
      </c>
      <c r="K76" s="2" t="s">
        <v>3</v>
      </c>
      <c r="L76" s="2"/>
      <c r="M76" s="2" t="s">
        <v>4</v>
      </c>
      <c r="N76">
        <v>44915</v>
      </c>
      <c r="O76">
        <v>10000</v>
      </c>
      <c r="P76" s="4">
        <v>75.7</v>
      </c>
    </row>
    <row r="77" spans="1:16" x14ac:dyDescent="0.25">
      <c r="A77" s="2" t="s">
        <v>147</v>
      </c>
      <c r="B77" s="2" t="s">
        <v>148</v>
      </c>
      <c r="C77" s="2"/>
      <c r="D77" s="2" t="s">
        <v>2</v>
      </c>
      <c r="E77" s="2">
        <v>101</v>
      </c>
      <c r="F77" s="2">
        <v>5014877147</v>
      </c>
      <c r="G77" s="2">
        <v>36</v>
      </c>
      <c r="H77" s="2">
        <v>36</v>
      </c>
      <c r="I77" s="2"/>
      <c r="J77" s="2">
        <v>4700012451</v>
      </c>
      <c r="K77" s="2" t="s">
        <v>3</v>
      </c>
      <c r="L77" s="2"/>
      <c r="M77" s="2" t="s">
        <v>4</v>
      </c>
      <c r="N77">
        <v>44915</v>
      </c>
      <c r="O77">
        <v>10000</v>
      </c>
      <c r="P77" s="4">
        <v>99.3</v>
      </c>
    </row>
    <row r="78" spans="1:16" x14ac:dyDescent="0.25">
      <c r="A78" s="2" t="s">
        <v>149</v>
      </c>
      <c r="B78" s="2" t="s">
        <v>150</v>
      </c>
      <c r="C78" s="2"/>
      <c r="D78" s="2" t="s">
        <v>2</v>
      </c>
      <c r="E78" s="2">
        <v>101</v>
      </c>
      <c r="F78" s="2">
        <v>5014877147</v>
      </c>
      <c r="G78" s="2">
        <v>36</v>
      </c>
      <c r="H78" s="2">
        <v>36</v>
      </c>
      <c r="I78" s="2"/>
      <c r="J78" s="2">
        <v>4700012451</v>
      </c>
      <c r="K78" s="2" t="s">
        <v>3</v>
      </c>
      <c r="L78" s="2"/>
      <c r="M78" s="2" t="s">
        <v>4</v>
      </c>
      <c r="N78">
        <v>44915</v>
      </c>
      <c r="O78">
        <v>5000</v>
      </c>
      <c r="P78" s="4">
        <v>56.05</v>
      </c>
    </row>
    <row r="79" spans="1:16" x14ac:dyDescent="0.25">
      <c r="A79" s="2" t="s">
        <v>151</v>
      </c>
      <c r="B79" s="2" t="s">
        <v>152</v>
      </c>
      <c r="C79" s="2"/>
      <c r="D79" s="2" t="s">
        <v>2</v>
      </c>
      <c r="E79" s="2">
        <v>101</v>
      </c>
      <c r="F79" s="2">
        <v>5014877147</v>
      </c>
      <c r="G79" s="2">
        <v>36</v>
      </c>
      <c r="H79" s="2">
        <v>36</v>
      </c>
      <c r="I79" s="2"/>
      <c r="J79" s="2">
        <v>4700012451</v>
      </c>
      <c r="K79" s="2" t="s">
        <v>3</v>
      </c>
      <c r="L79" s="2"/>
      <c r="M79" s="2" t="s">
        <v>4</v>
      </c>
      <c r="N79">
        <v>44915</v>
      </c>
      <c r="O79">
        <v>10000</v>
      </c>
      <c r="P79" s="4">
        <v>182.8</v>
      </c>
    </row>
    <row r="80" spans="1:16" x14ac:dyDescent="0.25">
      <c r="A80" s="2" t="s">
        <v>153</v>
      </c>
      <c r="B80" s="2" t="s">
        <v>154</v>
      </c>
      <c r="C80" s="2"/>
      <c r="D80" s="2" t="s">
        <v>2</v>
      </c>
      <c r="E80" s="2">
        <v>101</v>
      </c>
      <c r="F80" s="2">
        <v>5014877147</v>
      </c>
      <c r="G80" s="2">
        <v>36</v>
      </c>
      <c r="H80" s="2">
        <v>36</v>
      </c>
      <c r="I80" s="2"/>
      <c r="J80" s="2">
        <v>4700012451</v>
      </c>
      <c r="K80" s="2" t="s">
        <v>3</v>
      </c>
      <c r="L80" s="2"/>
      <c r="M80" s="2" t="s">
        <v>4</v>
      </c>
      <c r="N80">
        <v>44915</v>
      </c>
      <c r="O80">
        <v>5000</v>
      </c>
      <c r="P80" s="4">
        <v>466.65</v>
      </c>
    </row>
    <row r="81" spans="1:16" x14ac:dyDescent="0.25">
      <c r="A81" s="2" t="s">
        <v>155</v>
      </c>
      <c r="B81" s="2" t="s">
        <v>156</v>
      </c>
      <c r="C81" s="2"/>
      <c r="D81" s="2" t="s">
        <v>2</v>
      </c>
      <c r="E81" s="2">
        <v>101</v>
      </c>
      <c r="F81" s="2">
        <v>5014877147</v>
      </c>
      <c r="G81" s="2">
        <v>36</v>
      </c>
      <c r="H81" s="2">
        <v>36</v>
      </c>
      <c r="I81" s="2"/>
      <c r="J81" s="2">
        <v>4700012451</v>
      </c>
      <c r="K81" s="2" t="s">
        <v>3</v>
      </c>
      <c r="L81" s="2"/>
      <c r="M81" s="2" t="s">
        <v>4</v>
      </c>
      <c r="N81">
        <v>44915</v>
      </c>
      <c r="O81">
        <v>10000</v>
      </c>
      <c r="P81" s="4">
        <v>681.7</v>
      </c>
    </row>
    <row r="82" spans="1:16" x14ac:dyDescent="0.25">
      <c r="A82" s="2" t="s">
        <v>157</v>
      </c>
      <c r="B82" s="2" t="s">
        <v>158</v>
      </c>
      <c r="C82" s="2"/>
      <c r="D82" s="2" t="s">
        <v>2</v>
      </c>
      <c r="E82" s="2">
        <v>101</v>
      </c>
      <c r="F82" s="2">
        <v>5014877147</v>
      </c>
      <c r="G82" s="2">
        <v>36</v>
      </c>
      <c r="H82" s="2">
        <v>36</v>
      </c>
      <c r="I82" s="2"/>
      <c r="J82" s="2">
        <v>4700012451</v>
      </c>
      <c r="K82" s="2" t="s">
        <v>3</v>
      </c>
      <c r="L82" s="2"/>
      <c r="M82" s="2" t="s">
        <v>4</v>
      </c>
      <c r="N82">
        <v>44915</v>
      </c>
      <c r="O82">
        <v>20000</v>
      </c>
      <c r="P82" s="4">
        <v>914</v>
      </c>
    </row>
    <row r="83" spans="1:16" x14ac:dyDescent="0.25">
      <c r="A83" s="2" t="s">
        <v>159</v>
      </c>
      <c r="B83" s="2" t="s">
        <v>160</v>
      </c>
      <c r="C83" s="2"/>
      <c r="D83" s="2" t="s">
        <v>2</v>
      </c>
      <c r="E83" s="2">
        <v>101</v>
      </c>
      <c r="F83" s="2">
        <v>5014877147</v>
      </c>
      <c r="G83" s="2">
        <v>36</v>
      </c>
      <c r="H83" s="2">
        <v>36</v>
      </c>
      <c r="I83" s="2"/>
      <c r="J83" s="2">
        <v>4700012451</v>
      </c>
      <c r="K83" s="2" t="s">
        <v>3</v>
      </c>
      <c r="L83" s="2"/>
      <c r="M83" s="2" t="s">
        <v>4</v>
      </c>
      <c r="N83">
        <v>44915</v>
      </c>
      <c r="O83">
        <v>330000</v>
      </c>
      <c r="P83" s="4">
        <v>1758.9</v>
      </c>
    </row>
    <row r="84" spans="1:16" x14ac:dyDescent="0.25">
      <c r="A84" s="2" t="s">
        <v>161</v>
      </c>
      <c r="B84" s="2" t="s">
        <v>162</v>
      </c>
      <c r="C84" s="2"/>
      <c r="D84" s="2" t="s">
        <v>2</v>
      </c>
      <c r="E84" s="2">
        <v>101</v>
      </c>
      <c r="F84" s="2">
        <v>5014877147</v>
      </c>
      <c r="G84" s="2">
        <v>36</v>
      </c>
      <c r="H84" s="2">
        <v>36</v>
      </c>
      <c r="I84" s="2"/>
      <c r="J84" s="2">
        <v>4700012451</v>
      </c>
      <c r="K84" s="2" t="s">
        <v>3</v>
      </c>
      <c r="L84" s="2"/>
      <c r="M84" s="2" t="s">
        <v>4</v>
      </c>
      <c r="N84">
        <v>44915</v>
      </c>
      <c r="O84">
        <v>40000</v>
      </c>
      <c r="P84" s="4">
        <v>757.6</v>
      </c>
    </row>
    <row r="85" spans="1:16" x14ac:dyDescent="0.25">
      <c r="A85" s="2" t="s">
        <v>163</v>
      </c>
      <c r="B85" s="2" t="s">
        <v>164</v>
      </c>
      <c r="C85" s="2"/>
      <c r="D85" s="2" t="s">
        <v>2</v>
      </c>
      <c r="E85" s="2">
        <v>101</v>
      </c>
      <c r="F85" s="2">
        <v>5014877147</v>
      </c>
      <c r="G85" s="2">
        <v>36</v>
      </c>
      <c r="H85" s="2">
        <v>36</v>
      </c>
      <c r="I85" s="2"/>
      <c r="J85" s="2">
        <v>4700012451</v>
      </c>
      <c r="K85" s="2" t="s">
        <v>3</v>
      </c>
      <c r="L85" s="2"/>
      <c r="M85" s="2" t="s">
        <v>4</v>
      </c>
      <c r="N85">
        <v>44915</v>
      </c>
      <c r="O85">
        <v>340000</v>
      </c>
      <c r="P85" s="4">
        <v>680</v>
      </c>
    </row>
    <row r="86" spans="1:16" x14ac:dyDescent="0.25">
      <c r="A86" s="2" t="s">
        <v>165</v>
      </c>
      <c r="B86" s="2" t="s">
        <v>166</v>
      </c>
      <c r="C86" s="2"/>
      <c r="D86" s="2" t="s">
        <v>2</v>
      </c>
      <c r="E86" s="2">
        <v>101</v>
      </c>
      <c r="F86" s="2">
        <v>5014877147</v>
      </c>
      <c r="G86" s="2">
        <v>36</v>
      </c>
      <c r="H86" s="2">
        <v>36</v>
      </c>
      <c r="I86" s="2"/>
      <c r="J86" s="2">
        <v>4700012451</v>
      </c>
      <c r="K86" s="2" t="s">
        <v>3</v>
      </c>
      <c r="L86" s="2"/>
      <c r="M86" s="2" t="s">
        <v>4</v>
      </c>
      <c r="N86">
        <v>44915</v>
      </c>
      <c r="O86">
        <v>200000</v>
      </c>
      <c r="P86" s="4">
        <v>1066</v>
      </c>
    </row>
    <row r="87" spans="1:16" x14ac:dyDescent="0.25">
      <c r="A87" s="2" t="s">
        <v>167</v>
      </c>
      <c r="B87" s="2" t="s">
        <v>168</v>
      </c>
      <c r="C87" s="2"/>
      <c r="D87" s="2" t="s">
        <v>2</v>
      </c>
      <c r="E87" s="2">
        <v>101</v>
      </c>
      <c r="F87" s="2">
        <v>5014877147</v>
      </c>
      <c r="G87" s="2">
        <v>36</v>
      </c>
      <c r="H87" s="2">
        <v>36</v>
      </c>
      <c r="I87" s="2"/>
      <c r="J87" s="2">
        <v>4700012451</v>
      </c>
      <c r="K87" s="2" t="s">
        <v>3</v>
      </c>
      <c r="L87" s="2"/>
      <c r="M87" s="2" t="s">
        <v>4</v>
      </c>
      <c r="N87">
        <v>44915</v>
      </c>
      <c r="O87">
        <v>70000</v>
      </c>
      <c r="P87" s="4">
        <v>371.7</v>
      </c>
    </row>
    <row r="88" spans="1:16" x14ac:dyDescent="0.25">
      <c r="A88" s="2" t="s">
        <v>169</v>
      </c>
      <c r="B88" s="2" t="s">
        <v>170</v>
      </c>
      <c r="C88" s="2"/>
      <c r="D88" s="2" t="s">
        <v>2</v>
      </c>
      <c r="E88" s="2">
        <v>101</v>
      </c>
      <c r="F88" s="2">
        <v>5014877147</v>
      </c>
      <c r="G88" s="2">
        <v>36</v>
      </c>
      <c r="H88" s="2">
        <v>36</v>
      </c>
      <c r="I88" s="2"/>
      <c r="J88" s="2">
        <v>4700012451</v>
      </c>
      <c r="K88" s="2" t="s">
        <v>3</v>
      </c>
      <c r="L88" s="2"/>
      <c r="M88" s="2" t="s">
        <v>4</v>
      </c>
      <c r="N88">
        <v>44915</v>
      </c>
      <c r="O88">
        <v>10000</v>
      </c>
      <c r="P88" s="4">
        <v>75</v>
      </c>
    </row>
    <row r="89" spans="1:16" x14ac:dyDescent="0.25">
      <c r="A89" s="2" t="s">
        <v>171</v>
      </c>
      <c r="B89" s="2" t="s">
        <v>172</v>
      </c>
      <c r="C89" s="2"/>
      <c r="D89" s="2" t="s">
        <v>2</v>
      </c>
      <c r="E89" s="2">
        <v>101</v>
      </c>
      <c r="F89" s="2">
        <v>5014877147</v>
      </c>
      <c r="G89" s="2">
        <v>36</v>
      </c>
      <c r="H89" s="2">
        <v>36</v>
      </c>
      <c r="I89" s="2"/>
      <c r="J89" s="2">
        <v>4700012451</v>
      </c>
      <c r="K89" s="2" t="s">
        <v>3</v>
      </c>
      <c r="L89" s="2"/>
      <c r="M89" s="2" t="s">
        <v>4</v>
      </c>
      <c r="N89">
        <v>44915</v>
      </c>
      <c r="O89">
        <v>10000</v>
      </c>
      <c r="P89" s="4">
        <v>193.3</v>
      </c>
    </row>
    <row r="90" spans="1:16" x14ac:dyDescent="0.25">
      <c r="A90" s="2" t="s">
        <v>173</v>
      </c>
      <c r="B90" s="2" t="s">
        <v>174</v>
      </c>
      <c r="C90" s="2"/>
      <c r="D90" s="2" t="s">
        <v>2</v>
      </c>
      <c r="E90" s="2">
        <v>101</v>
      </c>
      <c r="F90" s="2">
        <v>5014877147</v>
      </c>
      <c r="G90" s="2">
        <v>36</v>
      </c>
      <c r="H90" s="2">
        <v>36</v>
      </c>
      <c r="I90" s="2"/>
      <c r="J90" s="2">
        <v>4700012451</v>
      </c>
      <c r="K90" s="2" t="s">
        <v>3</v>
      </c>
      <c r="L90" s="2"/>
      <c r="M90" s="2" t="s">
        <v>4</v>
      </c>
      <c r="N90">
        <v>44915</v>
      </c>
      <c r="O90">
        <v>10000</v>
      </c>
      <c r="P90" s="4">
        <v>394.2</v>
      </c>
    </row>
    <row r="91" spans="1:16" x14ac:dyDescent="0.25">
      <c r="A91" s="2" t="s">
        <v>175</v>
      </c>
      <c r="B91" s="2" t="s">
        <v>176</v>
      </c>
      <c r="C91" s="2"/>
      <c r="D91" s="2" t="s">
        <v>2</v>
      </c>
      <c r="E91" s="2">
        <v>101</v>
      </c>
      <c r="F91" s="2">
        <v>5014877147</v>
      </c>
      <c r="G91" s="2">
        <v>36</v>
      </c>
      <c r="H91" s="2">
        <v>36</v>
      </c>
      <c r="I91" s="2"/>
      <c r="J91" s="2">
        <v>4700012451</v>
      </c>
      <c r="K91" s="2" t="s">
        <v>3</v>
      </c>
      <c r="L91" s="2"/>
      <c r="M91" s="2" t="s">
        <v>4</v>
      </c>
      <c r="N91">
        <v>44915</v>
      </c>
      <c r="O91">
        <v>10000</v>
      </c>
      <c r="P91" s="4">
        <v>422</v>
      </c>
    </row>
    <row r="92" spans="1:16" x14ac:dyDescent="0.25">
      <c r="A92" s="2" t="s">
        <v>177</v>
      </c>
      <c r="B92" s="2" t="s">
        <v>178</v>
      </c>
      <c r="C92" s="2"/>
      <c r="D92" s="2" t="s">
        <v>2</v>
      </c>
      <c r="E92" s="2">
        <v>101</v>
      </c>
      <c r="F92" s="2">
        <v>5014877147</v>
      </c>
      <c r="G92" s="2">
        <v>36</v>
      </c>
      <c r="H92" s="2">
        <v>36</v>
      </c>
      <c r="I92" s="2"/>
      <c r="J92" s="2">
        <v>4700012451</v>
      </c>
      <c r="K92" s="2" t="s">
        <v>3</v>
      </c>
      <c r="L92" s="2"/>
      <c r="M92" s="2" t="s">
        <v>4</v>
      </c>
      <c r="N92">
        <v>44915</v>
      </c>
      <c r="O92">
        <v>10000</v>
      </c>
      <c r="P92" s="4">
        <v>212.3</v>
      </c>
    </row>
    <row r="93" spans="1:16" x14ac:dyDescent="0.25">
      <c r="A93" s="2" t="s">
        <v>179</v>
      </c>
      <c r="B93" s="2" t="s">
        <v>180</v>
      </c>
      <c r="C93" s="2"/>
      <c r="D93" s="2" t="s">
        <v>2</v>
      </c>
      <c r="E93" s="2">
        <v>101</v>
      </c>
      <c r="F93" s="2">
        <v>5014877147</v>
      </c>
      <c r="G93" s="2">
        <v>36</v>
      </c>
      <c r="H93" s="2">
        <v>36</v>
      </c>
      <c r="I93" s="2"/>
      <c r="J93" s="2">
        <v>4700012451</v>
      </c>
      <c r="K93" s="2" t="s">
        <v>3</v>
      </c>
      <c r="L93" s="2"/>
      <c r="M93" s="2" t="s">
        <v>4</v>
      </c>
      <c r="N93">
        <v>44915</v>
      </c>
      <c r="O93">
        <v>10000</v>
      </c>
      <c r="P93" s="4">
        <v>27.1</v>
      </c>
    </row>
    <row r="94" spans="1:16" x14ac:dyDescent="0.25">
      <c r="A94" s="2" t="s">
        <v>181</v>
      </c>
      <c r="B94" s="2" t="s">
        <v>174</v>
      </c>
      <c r="C94" s="2"/>
      <c r="D94" s="2" t="s">
        <v>2</v>
      </c>
      <c r="E94" s="2">
        <v>101</v>
      </c>
      <c r="F94" s="2">
        <v>5014877147</v>
      </c>
      <c r="G94" s="2">
        <v>36</v>
      </c>
      <c r="H94" s="2">
        <v>36</v>
      </c>
      <c r="I94" s="2"/>
      <c r="J94" s="2">
        <v>4700012451</v>
      </c>
      <c r="K94" s="2" t="s">
        <v>3</v>
      </c>
      <c r="L94" s="2"/>
      <c r="M94" s="2" t="s">
        <v>4</v>
      </c>
      <c r="N94">
        <v>44915</v>
      </c>
      <c r="O94">
        <v>10000</v>
      </c>
      <c r="P94" s="4">
        <v>66.099999999999994</v>
      </c>
    </row>
    <row r="95" spans="1:16" x14ac:dyDescent="0.25">
      <c r="A95" s="2" t="s">
        <v>182</v>
      </c>
      <c r="B95" s="2" t="s">
        <v>183</v>
      </c>
      <c r="C95" s="2"/>
      <c r="D95" s="2" t="s">
        <v>2</v>
      </c>
      <c r="E95" s="2">
        <v>101</v>
      </c>
      <c r="F95" s="2">
        <v>5014877147</v>
      </c>
      <c r="G95" s="2">
        <v>36</v>
      </c>
      <c r="H95" s="2">
        <v>36</v>
      </c>
      <c r="I95" s="2"/>
      <c r="J95" s="2">
        <v>4700012451</v>
      </c>
      <c r="K95" s="2" t="s">
        <v>3</v>
      </c>
      <c r="L95" s="2"/>
      <c r="M95" s="2" t="s">
        <v>4</v>
      </c>
      <c r="N95">
        <v>44915</v>
      </c>
      <c r="O95">
        <v>10000</v>
      </c>
      <c r="P95" s="4">
        <v>415.7</v>
      </c>
    </row>
    <row r="96" spans="1:16" x14ac:dyDescent="0.25">
      <c r="A96" s="2" t="s">
        <v>184</v>
      </c>
      <c r="B96" s="2" t="s">
        <v>185</v>
      </c>
      <c r="C96" s="2"/>
      <c r="D96" s="2" t="s">
        <v>2</v>
      </c>
      <c r="E96" s="2">
        <v>101</v>
      </c>
      <c r="F96" s="2">
        <v>5014877147</v>
      </c>
      <c r="G96" s="2">
        <v>36</v>
      </c>
      <c r="H96" s="2">
        <v>36</v>
      </c>
      <c r="I96" s="2"/>
      <c r="J96" s="2">
        <v>4700012451</v>
      </c>
      <c r="K96" s="2" t="s">
        <v>3</v>
      </c>
      <c r="L96" s="2"/>
      <c r="M96" s="2" t="s">
        <v>4</v>
      </c>
      <c r="N96">
        <v>44915</v>
      </c>
      <c r="O96">
        <v>20000</v>
      </c>
      <c r="P96" s="4">
        <v>370.4</v>
      </c>
    </row>
    <row r="97" spans="1:16" x14ac:dyDescent="0.25">
      <c r="A97" s="2" t="s">
        <v>186</v>
      </c>
      <c r="B97" s="2" t="s">
        <v>187</v>
      </c>
      <c r="C97" s="2"/>
      <c r="D97" s="2" t="s">
        <v>2</v>
      </c>
      <c r="E97" s="2">
        <v>101</v>
      </c>
      <c r="F97" s="2">
        <v>5014877147</v>
      </c>
      <c r="G97" s="2">
        <v>36</v>
      </c>
      <c r="H97" s="2">
        <v>36</v>
      </c>
      <c r="I97" s="2"/>
      <c r="J97" s="2">
        <v>4700012451</v>
      </c>
      <c r="K97" s="2" t="s">
        <v>3</v>
      </c>
      <c r="L97" s="2"/>
      <c r="M97" s="2" t="s">
        <v>4</v>
      </c>
      <c r="N97">
        <v>44915</v>
      </c>
      <c r="O97">
        <v>40000</v>
      </c>
      <c r="P97" s="4">
        <v>212.4</v>
      </c>
    </row>
    <row r="98" spans="1:16" x14ac:dyDescent="0.25">
      <c r="A98" s="2" t="s">
        <v>188</v>
      </c>
      <c r="B98" s="2" t="s">
        <v>189</v>
      </c>
      <c r="C98" s="2"/>
      <c r="D98" s="2" t="s">
        <v>2</v>
      </c>
      <c r="E98" s="2">
        <v>101</v>
      </c>
      <c r="F98" s="2">
        <v>5014877147</v>
      </c>
      <c r="G98" s="2">
        <v>36</v>
      </c>
      <c r="H98" s="2">
        <v>36</v>
      </c>
      <c r="I98" s="2"/>
      <c r="J98" s="2">
        <v>4700012451</v>
      </c>
      <c r="K98" s="2" t="s">
        <v>3</v>
      </c>
      <c r="L98" s="2"/>
      <c r="M98" s="2" t="s">
        <v>4</v>
      </c>
      <c r="N98">
        <v>44915</v>
      </c>
      <c r="O98">
        <v>10000</v>
      </c>
      <c r="P98" s="4">
        <v>18.5</v>
      </c>
    </row>
    <row r="99" spans="1:16" x14ac:dyDescent="0.25">
      <c r="A99" s="2" t="s">
        <v>190</v>
      </c>
      <c r="B99" s="2" t="s">
        <v>191</v>
      </c>
      <c r="C99" s="2"/>
      <c r="D99" s="2" t="s">
        <v>2</v>
      </c>
      <c r="E99" s="2">
        <v>101</v>
      </c>
      <c r="F99" s="2">
        <v>5014877147</v>
      </c>
      <c r="G99" s="2">
        <v>36</v>
      </c>
      <c r="H99" s="2">
        <v>36</v>
      </c>
      <c r="I99" s="2"/>
      <c r="J99" s="2">
        <v>4700012451</v>
      </c>
      <c r="K99" s="2" t="s">
        <v>3</v>
      </c>
      <c r="L99" s="2"/>
      <c r="M99" s="2" t="s">
        <v>4</v>
      </c>
      <c r="N99">
        <v>44915</v>
      </c>
      <c r="O99">
        <v>10000</v>
      </c>
      <c r="P99" s="4">
        <v>37.6</v>
      </c>
    </row>
    <row r="100" spans="1:16" x14ac:dyDescent="0.25">
      <c r="A100" s="2" t="s">
        <v>192</v>
      </c>
      <c r="B100" s="2" t="s">
        <v>193</v>
      </c>
      <c r="C100" s="2"/>
      <c r="D100" s="2" t="s">
        <v>2</v>
      </c>
      <c r="E100" s="2">
        <v>101</v>
      </c>
      <c r="F100" s="2">
        <v>5014877147</v>
      </c>
      <c r="G100" s="2">
        <v>36</v>
      </c>
      <c r="H100" s="2">
        <v>36</v>
      </c>
      <c r="I100" s="2"/>
      <c r="J100" s="2">
        <v>4700012451</v>
      </c>
      <c r="K100" s="2" t="s">
        <v>3</v>
      </c>
      <c r="L100" s="2"/>
      <c r="M100" s="2" t="s">
        <v>4</v>
      </c>
      <c r="N100">
        <v>44915</v>
      </c>
      <c r="O100">
        <v>10000</v>
      </c>
      <c r="P100" s="4">
        <v>887.6</v>
      </c>
    </row>
    <row r="101" spans="1:16" x14ac:dyDescent="0.25">
      <c r="A101" s="2" t="s">
        <v>194</v>
      </c>
      <c r="B101" s="2" t="s">
        <v>195</v>
      </c>
      <c r="C101" s="2"/>
      <c r="D101" s="2" t="s">
        <v>2</v>
      </c>
      <c r="E101" s="2">
        <v>101</v>
      </c>
      <c r="F101" s="2">
        <v>5014877147</v>
      </c>
      <c r="G101" s="2">
        <v>36</v>
      </c>
      <c r="H101" s="2">
        <v>36</v>
      </c>
      <c r="I101" s="2"/>
      <c r="J101" s="2">
        <v>4700012451</v>
      </c>
      <c r="K101" s="2" t="s">
        <v>3</v>
      </c>
      <c r="L101" s="2"/>
      <c r="M101" s="2" t="s">
        <v>4</v>
      </c>
      <c r="N101">
        <v>44915</v>
      </c>
      <c r="O101">
        <v>10000</v>
      </c>
      <c r="P101" s="4">
        <v>62.5</v>
      </c>
    </row>
    <row r="102" spans="1:16" x14ac:dyDescent="0.25">
      <c r="A102" s="2" t="s">
        <v>196</v>
      </c>
      <c r="B102" s="2" t="s">
        <v>197</v>
      </c>
      <c r="C102" s="2"/>
      <c r="D102" s="2" t="s">
        <v>2</v>
      </c>
      <c r="E102" s="2">
        <v>101</v>
      </c>
      <c r="F102" s="2">
        <v>5014877147</v>
      </c>
      <c r="G102" s="2">
        <v>36</v>
      </c>
      <c r="H102" s="2">
        <v>36</v>
      </c>
      <c r="I102" s="2"/>
      <c r="J102" s="2">
        <v>4700012451</v>
      </c>
      <c r="K102" s="2" t="s">
        <v>3</v>
      </c>
      <c r="L102" s="2"/>
      <c r="M102" s="2" t="s">
        <v>4</v>
      </c>
      <c r="N102">
        <v>44915</v>
      </c>
      <c r="O102">
        <v>10000</v>
      </c>
      <c r="P102" s="4">
        <v>310.89999999999998</v>
      </c>
    </row>
    <row r="103" spans="1:16" x14ac:dyDescent="0.25">
      <c r="A103" s="2" t="s">
        <v>198</v>
      </c>
      <c r="B103" s="2" t="s">
        <v>199</v>
      </c>
      <c r="C103" s="2"/>
      <c r="D103" s="2" t="s">
        <v>2</v>
      </c>
      <c r="E103" s="2">
        <v>101</v>
      </c>
      <c r="F103" s="2">
        <v>5014877147</v>
      </c>
      <c r="G103" s="2">
        <v>36</v>
      </c>
      <c r="H103" s="2">
        <v>36</v>
      </c>
      <c r="I103" s="2"/>
      <c r="J103" s="2">
        <v>4700012451</v>
      </c>
      <c r="K103" s="2" t="s">
        <v>3</v>
      </c>
      <c r="L103" s="2"/>
      <c r="M103" s="2" t="s">
        <v>4</v>
      </c>
      <c r="N103">
        <v>44915</v>
      </c>
      <c r="O103">
        <v>10000</v>
      </c>
      <c r="P103" s="4">
        <v>53.4</v>
      </c>
    </row>
    <row r="104" spans="1:16" x14ac:dyDescent="0.25">
      <c r="A104" s="2" t="s">
        <v>200</v>
      </c>
      <c r="B104" s="2" t="s">
        <v>201</v>
      </c>
      <c r="C104" s="2"/>
      <c r="D104" s="2" t="s">
        <v>2</v>
      </c>
      <c r="E104" s="2">
        <v>101</v>
      </c>
      <c r="F104" s="2">
        <v>5014877147</v>
      </c>
      <c r="G104" s="2">
        <v>36</v>
      </c>
      <c r="H104" s="2">
        <v>36</v>
      </c>
      <c r="I104" s="2"/>
      <c r="J104" s="2">
        <v>4700012451</v>
      </c>
      <c r="K104" s="2" t="s">
        <v>3</v>
      </c>
      <c r="L104" s="2"/>
      <c r="M104" s="2" t="s">
        <v>4</v>
      </c>
      <c r="N104">
        <v>44915</v>
      </c>
      <c r="O104">
        <v>30000</v>
      </c>
      <c r="P104" s="4">
        <v>453.6</v>
      </c>
    </row>
    <row r="105" spans="1:16" x14ac:dyDescent="0.25">
      <c r="A105" s="2" t="s">
        <v>202</v>
      </c>
      <c r="B105" s="2" t="s">
        <v>203</v>
      </c>
      <c r="C105" s="2"/>
      <c r="D105" s="2" t="s">
        <v>2</v>
      </c>
      <c r="E105" s="2">
        <v>101</v>
      </c>
      <c r="F105" s="2">
        <v>5014877147</v>
      </c>
      <c r="G105" s="2">
        <v>36</v>
      </c>
      <c r="H105" s="2">
        <v>36</v>
      </c>
      <c r="I105" s="2"/>
      <c r="J105" s="2">
        <v>4700012451</v>
      </c>
      <c r="K105" s="2" t="s">
        <v>3</v>
      </c>
      <c r="L105" s="2"/>
      <c r="M105" s="2" t="s">
        <v>4</v>
      </c>
      <c r="N105">
        <v>44915</v>
      </c>
      <c r="O105">
        <v>30000</v>
      </c>
      <c r="P105" s="4">
        <v>89.4</v>
      </c>
    </row>
    <row r="106" spans="1:16" x14ac:dyDescent="0.25">
      <c r="A106" s="2" t="s">
        <v>204</v>
      </c>
      <c r="B106" s="2" t="s">
        <v>205</v>
      </c>
      <c r="C106" s="2"/>
      <c r="D106" s="2" t="s">
        <v>2</v>
      </c>
      <c r="E106" s="2">
        <v>101</v>
      </c>
      <c r="F106" s="2">
        <v>5014877147</v>
      </c>
      <c r="G106" s="2">
        <v>36</v>
      </c>
      <c r="H106" s="2">
        <v>36</v>
      </c>
      <c r="I106" s="2"/>
      <c r="J106" s="2">
        <v>4700012451</v>
      </c>
      <c r="K106" s="2" t="s">
        <v>3</v>
      </c>
      <c r="L106" s="2"/>
      <c r="M106" s="2" t="s">
        <v>4</v>
      </c>
      <c r="N106">
        <v>44915</v>
      </c>
      <c r="O106">
        <v>10000</v>
      </c>
      <c r="P106" s="4">
        <v>37.1</v>
      </c>
    </row>
    <row r="107" spans="1:16" x14ac:dyDescent="0.25">
      <c r="A107" s="2" t="s">
        <v>206</v>
      </c>
      <c r="B107" s="2" t="s">
        <v>174</v>
      </c>
      <c r="C107" s="2"/>
      <c r="D107" s="2" t="s">
        <v>2</v>
      </c>
      <c r="E107" s="2">
        <v>101</v>
      </c>
      <c r="F107" s="2">
        <v>5014877147</v>
      </c>
      <c r="G107" s="2">
        <v>36</v>
      </c>
      <c r="H107" s="2">
        <v>36</v>
      </c>
      <c r="I107" s="2"/>
      <c r="J107" s="2">
        <v>4700012451</v>
      </c>
      <c r="K107" s="2" t="s">
        <v>3</v>
      </c>
      <c r="L107" s="2"/>
      <c r="M107" s="2" t="s">
        <v>4</v>
      </c>
      <c r="N107">
        <v>44915</v>
      </c>
      <c r="O107">
        <v>10000</v>
      </c>
      <c r="P107" s="4">
        <v>106.4</v>
      </c>
    </row>
    <row r="108" spans="1:16" x14ac:dyDescent="0.25">
      <c r="A108" s="2" t="s">
        <v>207</v>
      </c>
      <c r="B108" s="2" t="s">
        <v>208</v>
      </c>
      <c r="C108" s="2"/>
      <c r="D108" s="2" t="s">
        <v>2</v>
      </c>
      <c r="E108" s="2">
        <v>101</v>
      </c>
      <c r="F108" s="2">
        <v>5014877147</v>
      </c>
      <c r="G108" s="2">
        <v>36</v>
      </c>
      <c r="H108" s="2">
        <v>36</v>
      </c>
      <c r="I108" s="2"/>
      <c r="J108" s="2">
        <v>4700012451</v>
      </c>
      <c r="K108" s="2" t="s">
        <v>3</v>
      </c>
      <c r="L108" s="2"/>
      <c r="M108" s="2" t="s">
        <v>4</v>
      </c>
      <c r="N108">
        <v>44915</v>
      </c>
      <c r="O108">
        <v>10000</v>
      </c>
      <c r="P108" s="4">
        <v>283.3</v>
      </c>
    </row>
    <row r="109" spans="1:16" x14ac:dyDescent="0.25">
      <c r="A109" s="2" t="s">
        <v>209</v>
      </c>
      <c r="B109" s="2" t="s">
        <v>174</v>
      </c>
      <c r="C109" s="2"/>
      <c r="D109" s="2" t="s">
        <v>2</v>
      </c>
      <c r="E109" s="2">
        <v>101</v>
      </c>
      <c r="F109" s="2">
        <v>5014877147</v>
      </c>
      <c r="G109" s="2">
        <v>36</v>
      </c>
      <c r="H109" s="2">
        <v>36</v>
      </c>
      <c r="I109" s="2"/>
      <c r="J109" s="2">
        <v>4700012451</v>
      </c>
      <c r="K109" s="2" t="s">
        <v>3</v>
      </c>
      <c r="L109" s="2"/>
      <c r="M109" s="2" t="s">
        <v>4</v>
      </c>
      <c r="N109">
        <v>44915</v>
      </c>
      <c r="O109">
        <v>10000</v>
      </c>
      <c r="P109" s="4">
        <v>54.6</v>
      </c>
    </row>
    <row r="110" spans="1:16" x14ac:dyDescent="0.25">
      <c r="A110" s="2" t="s">
        <v>210</v>
      </c>
      <c r="B110" s="2" t="s">
        <v>211</v>
      </c>
      <c r="C110" s="2"/>
      <c r="D110" s="2" t="s">
        <v>2</v>
      </c>
      <c r="E110" s="2">
        <v>101</v>
      </c>
      <c r="F110" s="2">
        <v>5014877147</v>
      </c>
      <c r="G110" s="2">
        <v>36</v>
      </c>
      <c r="H110" s="2">
        <v>36</v>
      </c>
      <c r="I110" s="2"/>
      <c r="J110" s="2">
        <v>4700012451</v>
      </c>
      <c r="K110" s="2" t="s">
        <v>3</v>
      </c>
      <c r="L110" s="2"/>
      <c r="M110" s="2" t="s">
        <v>4</v>
      </c>
      <c r="N110">
        <v>44915</v>
      </c>
      <c r="O110">
        <v>10000</v>
      </c>
      <c r="P110" s="4">
        <v>367.7</v>
      </c>
    </row>
    <row r="111" spans="1:16" x14ac:dyDescent="0.25">
      <c r="A111" s="2" t="s">
        <v>212</v>
      </c>
      <c r="B111" s="2" t="s">
        <v>213</v>
      </c>
      <c r="C111" s="2"/>
      <c r="D111" s="2" t="s">
        <v>2</v>
      </c>
      <c r="E111" s="2">
        <v>101</v>
      </c>
      <c r="F111" s="2">
        <v>5014877147</v>
      </c>
      <c r="G111" s="2">
        <v>36</v>
      </c>
      <c r="H111" s="2">
        <v>36</v>
      </c>
      <c r="I111" s="2"/>
      <c r="J111" s="2">
        <v>4700012451</v>
      </c>
      <c r="K111" s="2" t="s">
        <v>3</v>
      </c>
      <c r="L111" s="2"/>
      <c r="M111" s="2" t="s">
        <v>4</v>
      </c>
      <c r="N111">
        <v>44915</v>
      </c>
      <c r="O111">
        <v>20000</v>
      </c>
      <c r="P111" s="4">
        <v>360.2</v>
      </c>
    </row>
    <row r="112" spans="1:16" x14ac:dyDescent="0.25">
      <c r="A112" s="2" t="s">
        <v>214</v>
      </c>
      <c r="B112" s="2" t="s">
        <v>215</v>
      </c>
      <c r="C112" s="2"/>
      <c r="D112" s="2" t="s">
        <v>2</v>
      </c>
      <c r="E112" s="2">
        <v>101</v>
      </c>
      <c r="F112" s="2">
        <v>5014877147</v>
      </c>
      <c r="G112" s="2">
        <v>36</v>
      </c>
      <c r="H112" s="2">
        <v>36</v>
      </c>
      <c r="I112" s="2"/>
      <c r="J112" s="2">
        <v>4700012451</v>
      </c>
      <c r="K112" s="2" t="s">
        <v>3</v>
      </c>
      <c r="L112" s="2"/>
      <c r="M112" s="2" t="s">
        <v>4</v>
      </c>
      <c r="N112">
        <v>44915</v>
      </c>
      <c r="O112">
        <v>10000</v>
      </c>
      <c r="P112" s="4">
        <v>195.3</v>
      </c>
    </row>
    <row r="113" spans="1:16" x14ac:dyDescent="0.25">
      <c r="A113" s="2" t="s">
        <v>216</v>
      </c>
      <c r="B113" s="2" t="s">
        <v>217</v>
      </c>
      <c r="C113" s="2"/>
      <c r="D113" s="2" t="s">
        <v>2</v>
      </c>
      <c r="E113" s="2">
        <v>101</v>
      </c>
      <c r="F113" s="2">
        <v>5014877147</v>
      </c>
      <c r="G113" s="2">
        <v>36</v>
      </c>
      <c r="H113" s="2">
        <v>36</v>
      </c>
      <c r="I113" s="2"/>
      <c r="J113" s="2">
        <v>4700012451</v>
      </c>
      <c r="K113" s="2" t="s">
        <v>3</v>
      </c>
      <c r="L113" s="2"/>
      <c r="M113" s="2" t="s">
        <v>4</v>
      </c>
      <c r="N113">
        <v>44915</v>
      </c>
      <c r="O113">
        <v>10000</v>
      </c>
      <c r="P113" s="4">
        <v>0</v>
      </c>
    </row>
    <row r="114" spans="1:16" x14ac:dyDescent="0.25">
      <c r="A114" s="2" t="s">
        <v>218</v>
      </c>
      <c r="B114" s="2" t="s">
        <v>219</v>
      </c>
      <c r="C114" s="2"/>
      <c r="D114" s="2" t="s">
        <v>2</v>
      </c>
      <c r="E114" s="2">
        <v>101</v>
      </c>
      <c r="F114" s="2">
        <v>5014877147</v>
      </c>
      <c r="G114" s="2">
        <v>36</v>
      </c>
      <c r="H114" s="2">
        <v>36</v>
      </c>
      <c r="I114" s="2"/>
      <c r="J114" s="2">
        <v>4700012451</v>
      </c>
      <c r="K114" s="2" t="s">
        <v>3</v>
      </c>
      <c r="L114" s="2"/>
      <c r="M114" s="2" t="s">
        <v>4</v>
      </c>
      <c r="N114">
        <v>44915</v>
      </c>
      <c r="O114">
        <v>20000</v>
      </c>
      <c r="P114" s="4">
        <v>433.4</v>
      </c>
    </row>
    <row r="115" spans="1:16" x14ac:dyDescent="0.25">
      <c r="A115" s="2" t="s">
        <v>220</v>
      </c>
      <c r="B115" s="2" t="s">
        <v>221</v>
      </c>
      <c r="C115" s="2"/>
      <c r="D115" s="2" t="s">
        <v>2</v>
      </c>
      <c r="E115" s="2">
        <v>101</v>
      </c>
      <c r="F115" s="2">
        <v>5014877147</v>
      </c>
      <c r="G115" s="2">
        <v>36</v>
      </c>
      <c r="H115" s="2">
        <v>36</v>
      </c>
      <c r="I115" s="2"/>
      <c r="J115" s="2">
        <v>4700012451</v>
      </c>
      <c r="K115" s="2" t="s">
        <v>3</v>
      </c>
      <c r="L115" s="2"/>
      <c r="M115" s="2" t="s">
        <v>4</v>
      </c>
      <c r="N115">
        <v>44915</v>
      </c>
      <c r="O115">
        <v>50000</v>
      </c>
      <c r="P115" s="4">
        <v>477</v>
      </c>
    </row>
    <row r="116" spans="1:16" x14ac:dyDescent="0.25">
      <c r="A116" s="2" t="s">
        <v>222</v>
      </c>
      <c r="B116" s="2" t="s">
        <v>174</v>
      </c>
      <c r="C116" s="2"/>
      <c r="D116" s="2" t="s">
        <v>2</v>
      </c>
      <c r="E116" s="2">
        <v>101</v>
      </c>
      <c r="F116" s="2">
        <v>5014877147</v>
      </c>
      <c r="G116" s="2">
        <v>36</v>
      </c>
      <c r="H116" s="2">
        <v>36</v>
      </c>
      <c r="I116" s="2"/>
      <c r="J116" s="2">
        <v>4700012451</v>
      </c>
      <c r="K116" s="2" t="s">
        <v>3</v>
      </c>
      <c r="L116" s="2"/>
      <c r="M116" s="2" t="s">
        <v>4</v>
      </c>
      <c r="N116">
        <v>44915</v>
      </c>
      <c r="O116">
        <v>10000</v>
      </c>
      <c r="P116" s="4">
        <v>48.9</v>
      </c>
    </row>
    <row r="117" spans="1:16" x14ac:dyDescent="0.25">
      <c r="A117" s="2" t="s">
        <v>223</v>
      </c>
      <c r="B117" s="2" t="s">
        <v>224</v>
      </c>
      <c r="C117" s="2"/>
      <c r="D117" s="2" t="s">
        <v>2</v>
      </c>
      <c r="E117" s="2">
        <v>101</v>
      </c>
      <c r="F117" s="2">
        <v>5014877147</v>
      </c>
      <c r="G117" s="2">
        <v>36</v>
      </c>
      <c r="H117" s="2">
        <v>36</v>
      </c>
      <c r="I117" s="2"/>
      <c r="J117" s="2">
        <v>4700012451</v>
      </c>
      <c r="K117" s="2" t="s">
        <v>3</v>
      </c>
      <c r="L117" s="2"/>
      <c r="M117" s="2" t="s">
        <v>4</v>
      </c>
      <c r="N117">
        <v>44915</v>
      </c>
      <c r="O117">
        <v>10000</v>
      </c>
      <c r="P117" s="4">
        <v>155.30000000000001</v>
      </c>
    </row>
    <row r="118" spans="1:16" x14ac:dyDescent="0.25">
      <c r="A118" s="2" t="s">
        <v>225</v>
      </c>
      <c r="B118" s="2" t="s">
        <v>226</v>
      </c>
      <c r="C118" s="2"/>
      <c r="D118" s="2" t="s">
        <v>2</v>
      </c>
      <c r="E118" s="2">
        <v>101</v>
      </c>
      <c r="F118" s="2">
        <v>5014877147</v>
      </c>
      <c r="G118" s="2">
        <v>36</v>
      </c>
      <c r="H118" s="2">
        <v>36</v>
      </c>
      <c r="I118" s="2"/>
      <c r="J118" s="2">
        <v>4700012451</v>
      </c>
      <c r="K118" s="2" t="s">
        <v>3</v>
      </c>
      <c r="L118" s="2"/>
      <c r="M118" s="2" t="s">
        <v>4</v>
      </c>
      <c r="N118">
        <v>44915</v>
      </c>
      <c r="O118">
        <v>10000</v>
      </c>
      <c r="P118" s="4">
        <v>154.1</v>
      </c>
    </row>
    <row r="119" spans="1:16" x14ac:dyDescent="0.25">
      <c r="A119" s="2" t="s">
        <v>227</v>
      </c>
      <c r="B119" s="2" t="s">
        <v>228</v>
      </c>
      <c r="C119" s="2"/>
      <c r="D119" s="2" t="s">
        <v>2</v>
      </c>
      <c r="E119" s="2">
        <v>101</v>
      </c>
      <c r="F119" s="2">
        <v>5014877147</v>
      </c>
      <c r="G119" s="2">
        <v>36</v>
      </c>
      <c r="H119" s="2">
        <v>36</v>
      </c>
      <c r="I119" s="2"/>
      <c r="J119" s="2">
        <v>4700012451</v>
      </c>
      <c r="K119" s="2" t="s">
        <v>3</v>
      </c>
      <c r="L119" s="2"/>
      <c r="M119" s="2" t="s">
        <v>4</v>
      </c>
      <c r="N119">
        <v>44915</v>
      </c>
      <c r="O119">
        <v>10000</v>
      </c>
      <c r="P119" s="4">
        <v>158.80000000000001</v>
      </c>
    </row>
    <row r="120" spans="1:16" x14ac:dyDescent="0.25">
      <c r="A120" s="2" t="s">
        <v>229</v>
      </c>
      <c r="B120" s="2" t="s">
        <v>230</v>
      </c>
      <c r="C120" s="2"/>
      <c r="D120" s="2" t="s">
        <v>2</v>
      </c>
      <c r="E120" s="2">
        <v>101</v>
      </c>
      <c r="F120" s="2">
        <v>5014877147</v>
      </c>
      <c r="G120" s="2">
        <v>36</v>
      </c>
      <c r="H120" s="2">
        <v>36</v>
      </c>
      <c r="I120" s="2"/>
      <c r="J120" s="2">
        <v>4700012451</v>
      </c>
      <c r="K120" s="2" t="s">
        <v>3</v>
      </c>
      <c r="L120" s="2"/>
      <c r="M120" s="2" t="s">
        <v>4</v>
      </c>
      <c r="N120">
        <v>44915</v>
      </c>
      <c r="O120">
        <v>50000</v>
      </c>
      <c r="P120" s="4">
        <v>264.5</v>
      </c>
    </row>
    <row r="121" spans="1:16" x14ac:dyDescent="0.25">
      <c r="A121" s="2" t="s">
        <v>231</v>
      </c>
      <c r="B121" s="2" t="s">
        <v>232</v>
      </c>
      <c r="C121" s="2"/>
      <c r="D121" s="2" t="s">
        <v>2</v>
      </c>
      <c r="E121" s="2">
        <v>101</v>
      </c>
      <c r="F121" s="2">
        <v>5014877147</v>
      </c>
      <c r="G121" s="2">
        <v>36</v>
      </c>
      <c r="H121" s="2">
        <v>36</v>
      </c>
      <c r="I121" s="2"/>
      <c r="J121" s="2">
        <v>4700012451</v>
      </c>
      <c r="K121" s="2" t="s">
        <v>3</v>
      </c>
      <c r="L121" s="2"/>
      <c r="M121" s="2" t="s">
        <v>4</v>
      </c>
      <c r="N121">
        <v>44915</v>
      </c>
      <c r="O121">
        <v>10000</v>
      </c>
      <c r="P121" s="4">
        <v>244.1</v>
      </c>
    </row>
    <row r="122" spans="1:16" x14ac:dyDescent="0.25">
      <c r="A122" s="2" t="s">
        <v>233</v>
      </c>
      <c r="B122" s="2" t="s">
        <v>234</v>
      </c>
      <c r="C122" s="2"/>
      <c r="D122" s="2" t="s">
        <v>2</v>
      </c>
      <c r="E122" s="2">
        <v>101</v>
      </c>
      <c r="F122" s="2">
        <v>5014877147</v>
      </c>
      <c r="G122" s="2">
        <v>36</v>
      </c>
      <c r="H122" s="2">
        <v>36</v>
      </c>
      <c r="I122" s="2"/>
      <c r="J122" s="2">
        <v>4700012451</v>
      </c>
      <c r="K122" s="2" t="s">
        <v>3</v>
      </c>
      <c r="L122" s="2"/>
      <c r="M122" s="2" t="s">
        <v>4</v>
      </c>
      <c r="N122">
        <v>44915</v>
      </c>
      <c r="O122">
        <v>10000</v>
      </c>
      <c r="P122" s="4">
        <v>96.5</v>
      </c>
    </row>
    <row r="123" spans="1:16" x14ac:dyDescent="0.25">
      <c r="A123" s="2" t="s">
        <v>235</v>
      </c>
      <c r="B123" s="2" t="s">
        <v>236</v>
      </c>
      <c r="C123" s="2"/>
      <c r="D123" s="2" t="s">
        <v>2</v>
      </c>
      <c r="E123" s="2">
        <v>101</v>
      </c>
      <c r="F123" s="2">
        <v>5014877147</v>
      </c>
      <c r="G123" s="2">
        <v>36</v>
      </c>
      <c r="H123" s="2">
        <v>36</v>
      </c>
      <c r="I123" s="2"/>
      <c r="J123" s="2">
        <v>4700012451</v>
      </c>
      <c r="K123" s="2" t="s">
        <v>3</v>
      </c>
      <c r="L123" s="2"/>
      <c r="M123" s="2" t="s">
        <v>4</v>
      </c>
      <c r="N123">
        <v>44915</v>
      </c>
      <c r="O123">
        <v>20000</v>
      </c>
      <c r="P123" s="4">
        <v>109.2</v>
      </c>
    </row>
    <row r="124" spans="1:16" x14ac:dyDescent="0.25">
      <c r="A124" s="2" t="s">
        <v>237</v>
      </c>
      <c r="B124" s="2" t="s">
        <v>238</v>
      </c>
      <c r="C124" s="2"/>
      <c r="D124" s="2" t="s">
        <v>2</v>
      </c>
      <c r="E124" s="2">
        <v>101</v>
      </c>
      <c r="F124" s="2">
        <v>5014877147</v>
      </c>
      <c r="G124" s="2">
        <v>36</v>
      </c>
      <c r="H124" s="2">
        <v>36</v>
      </c>
      <c r="I124" s="2"/>
      <c r="J124" s="2">
        <v>4700012451</v>
      </c>
      <c r="K124" s="2" t="s">
        <v>3</v>
      </c>
      <c r="L124" s="2"/>
      <c r="M124" s="2" t="s">
        <v>4</v>
      </c>
      <c r="N124">
        <v>44915</v>
      </c>
      <c r="O124">
        <v>20000</v>
      </c>
      <c r="P124" s="4">
        <v>663</v>
      </c>
    </row>
    <row r="125" spans="1:16" x14ac:dyDescent="0.25">
      <c r="A125" s="2" t="s">
        <v>239</v>
      </c>
      <c r="B125" s="2" t="s">
        <v>240</v>
      </c>
      <c r="C125" s="2"/>
      <c r="D125" s="2" t="s">
        <v>2</v>
      </c>
      <c r="E125" s="2">
        <v>101</v>
      </c>
      <c r="F125" s="2">
        <v>5014877147</v>
      </c>
      <c r="G125" s="2">
        <v>36</v>
      </c>
      <c r="H125" s="2">
        <v>36</v>
      </c>
      <c r="I125" s="2"/>
      <c r="J125" s="2">
        <v>4700012451</v>
      </c>
      <c r="K125" s="2" t="s">
        <v>3</v>
      </c>
      <c r="L125" s="2"/>
      <c r="M125" s="2" t="s">
        <v>4</v>
      </c>
      <c r="N125">
        <v>44915</v>
      </c>
      <c r="O125">
        <v>10000</v>
      </c>
      <c r="P125" s="4">
        <v>335.9</v>
      </c>
    </row>
    <row r="126" spans="1:16" x14ac:dyDescent="0.25">
      <c r="A126" s="2" t="s">
        <v>241</v>
      </c>
      <c r="B126" s="2" t="s">
        <v>242</v>
      </c>
      <c r="C126" s="2"/>
      <c r="D126" s="2" t="s">
        <v>2</v>
      </c>
      <c r="E126" s="2">
        <v>101</v>
      </c>
      <c r="F126" s="2">
        <v>5014877147</v>
      </c>
      <c r="G126" s="2">
        <v>36</v>
      </c>
      <c r="H126" s="2">
        <v>36</v>
      </c>
      <c r="I126" s="2"/>
      <c r="J126" s="2">
        <v>4700012451</v>
      </c>
      <c r="K126" s="2" t="s">
        <v>3</v>
      </c>
      <c r="L126" s="2"/>
      <c r="M126" s="2" t="s">
        <v>4</v>
      </c>
      <c r="N126">
        <v>44915</v>
      </c>
      <c r="O126">
        <v>10000</v>
      </c>
      <c r="P126" s="4">
        <v>391.1</v>
      </c>
    </row>
    <row r="127" spans="1:16" x14ac:dyDescent="0.25">
      <c r="A127" s="2" t="s">
        <v>243</v>
      </c>
      <c r="B127" s="2" t="s">
        <v>174</v>
      </c>
      <c r="C127" s="2"/>
      <c r="D127" s="2" t="s">
        <v>2</v>
      </c>
      <c r="E127" s="2">
        <v>101</v>
      </c>
      <c r="F127" s="2">
        <v>5014877147</v>
      </c>
      <c r="G127" s="2">
        <v>36</v>
      </c>
      <c r="H127" s="2">
        <v>36</v>
      </c>
      <c r="I127" s="2"/>
      <c r="J127" s="2">
        <v>4700012451</v>
      </c>
      <c r="K127" s="2" t="s">
        <v>3</v>
      </c>
      <c r="L127" s="2"/>
      <c r="M127" s="2" t="s">
        <v>4</v>
      </c>
      <c r="N127">
        <v>44915</v>
      </c>
      <c r="O127">
        <v>10000</v>
      </c>
      <c r="P127" s="4">
        <v>379.3</v>
      </c>
    </row>
    <row r="128" spans="1:16" x14ac:dyDescent="0.25">
      <c r="A128" s="2" t="s">
        <v>244</v>
      </c>
      <c r="B128" s="2" t="s">
        <v>245</v>
      </c>
      <c r="C128" s="2"/>
      <c r="D128" s="2" t="s">
        <v>2</v>
      </c>
      <c r="E128" s="2">
        <v>101</v>
      </c>
      <c r="F128" s="2">
        <v>5014877147</v>
      </c>
      <c r="G128" s="2">
        <v>36</v>
      </c>
      <c r="H128" s="2">
        <v>36</v>
      </c>
      <c r="I128" s="2"/>
      <c r="J128" s="2">
        <v>4700012451</v>
      </c>
      <c r="K128" s="2" t="s">
        <v>3</v>
      </c>
      <c r="L128" s="2"/>
      <c r="M128" s="2" t="s">
        <v>4</v>
      </c>
      <c r="N128">
        <v>44915</v>
      </c>
      <c r="O128">
        <v>10000</v>
      </c>
      <c r="P128" s="4">
        <v>50.5</v>
      </c>
    </row>
    <row r="129" spans="1:16" x14ac:dyDescent="0.25">
      <c r="A129" s="2" t="s">
        <v>246</v>
      </c>
      <c r="B129" s="2" t="s">
        <v>174</v>
      </c>
      <c r="C129" s="2"/>
      <c r="D129" s="2" t="s">
        <v>2</v>
      </c>
      <c r="E129" s="2">
        <v>101</v>
      </c>
      <c r="F129" s="2">
        <v>5014877147</v>
      </c>
      <c r="G129" s="2">
        <v>36</v>
      </c>
      <c r="H129" s="2">
        <v>36</v>
      </c>
      <c r="I129" s="2"/>
      <c r="J129" s="2">
        <v>4700012451</v>
      </c>
      <c r="K129" s="2" t="s">
        <v>3</v>
      </c>
      <c r="L129" s="2"/>
      <c r="M129" s="2" t="s">
        <v>4</v>
      </c>
      <c r="N129">
        <v>44915</v>
      </c>
      <c r="O129">
        <v>10000</v>
      </c>
      <c r="P129" s="4">
        <v>316.2</v>
      </c>
    </row>
    <row r="130" spans="1:16" x14ac:dyDescent="0.25">
      <c r="A130" s="2" t="s">
        <v>247</v>
      </c>
      <c r="B130" s="2" t="s">
        <v>248</v>
      </c>
      <c r="C130" s="2"/>
      <c r="D130" s="2" t="s">
        <v>2</v>
      </c>
      <c r="E130" s="2">
        <v>101</v>
      </c>
      <c r="F130" s="2">
        <v>5014877147</v>
      </c>
      <c r="G130" s="2">
        <v>36</v>
      </c>
      <c r="H130" s="2">
        <v>36</v>
      </c>
      <c r="I130" s="2"/>
      <c r="J130" s="2">
        <v>4700012451</v>
      </c>
      <c r="K130" s="2" t="s">
        <v>3</v>
      </c>
      <c r="L130" s="2"/>
      <c r="M130" s="2" t="s">
        <v>4</v>
      </c>
      <c r="N130">
        <v>44915</v>
      </c>
      <c r="O130">
        <v>50000</v>
      </c>
      <c r="P130" s="4">
        <v>382</v>
      </c>
    </row>
    <row r="131" spans="1:16" x14ac:dyDescent="0.25">
      <c r="A131" s="2" t="s">
        <v>249</v>
      </c>
      <c r="B131" s="2" t="s">
        <v>174</v>
      </c>
      <c r="C131" s="2"/>
      <c r="D131" s="2" t="s">
        <v>2</v>
      </c>
      <c r="E131" s="2">
        <v>101</v>
      </c>
      <c r="F131" s="2">
        <v>5014877147</v>
      </c>
      <c r="G131" s="2">
        <v>36</v>
      </c>
      <c r="H131" s="2">
        <v>36</v>
      </c>
      <c r="I131" s="2"/>
      <c r="J131" s="2">
        <v>4700012451</v>
      </c>
      <c r="K131" s="2" t="s">
        <v>3</v>
      </c>
      <c r="L131" s="2"/>
      <c r="M131" s="2" t="s">
        <v>4</v>
      </c>
      <c r="N131">
        <v>44915</v>
      </c>
      <c r="O131">
        <v>10000</v>
      </c>
      <c r="P131" s="4">
        <v>316.39999999999998</v>
      </c>
    </row>
    <row r="132" spans="1:16" x14ac:dyDescent="0.25">
      <c r="A132" s="2" t="s">
        <v>250</v>
      </c>
      <c r="B132" s="2" t="s">
        <v>174</v>
      </c>
      <c r="C132" s="2"/>
      <c r="D132" s="2" t="s">
        <v>2</v>
      </c>
      <c r="E132" s="2">
        <v>101</v>
      </c>
      <c r="F132" s="2">
        <v>5014877147</v>
      </c>
      <c r="G132" s="2">
        <v>36</v>
      </c>
      <c r="H132" s="2">
        <v>36</v>
      </c>
      <c r="I132" s="2"/>
      <c r="J132" s="2">
        <v>4700012451</v>
      </c>
      <c r="K132" s="2" t="s">
        <v>3</v>
      </c>
      <c r="L132" s="2"/>
      <c r="M132" s="2" t="s">
        <v>4</v>
      </c>
      <c r="N132">
        <v>44915</v>
      </c>
      <c r="O132">
        <v>10000</v>
      </c>
      <c r="P132" s="4">
        <v>354.3</v>
      </c>
    </row>
    <row r="133" spans="1:16" x14ac:dyDescent="0.25">
      <c r="A133" s="2" t="s">
        <v>251</v>
      </c>
      <c r="B133" s="2" t="s">
        <v>174</v>
      </c>
      <c r="C133" s="2"/>
      <c r="D133" s="2" t="s">
        <v>2</v>
      </c>
      <c r="E133" s="2">
        <v>101</v>
      </c>
      <c r="F133" s="2">
        <v>5014877147</v>
      </c>
      <c r="G133" s="2">
        <v>36</v>
      </c>
      <c r="H133" s="2">
        <v>36</v>
      </c>
      <c r="I133" s="2"/>
      <c r="J133" s="2">
        <v>4700012451</v>
      </c>
      <c r="K133" s="2" t="s">
        <v>3</v>
      </c>
      <c r="L133" s="2"/>
      <c r="M133" s="2" t="s">
        <v>4</v>
      </c>
      <c r="N133">
        <v>44915</v>
      </c>
      <c r="O133">
        <v>10000</v>
      </c>
      <c r="P133" s="4">
        <v>57.1</v>
      </c>
    </row>
    <row r="134" spans="1:16" x14ac:dyDescent="0.25">
      <c r="A134" s="2" t="s">
        <v>252</v>
      </c>
      <c r="B134" s="2" t="s">
        <v>253</v>
      </c>
      <c r="C134" s="2"/>
      <c r="D134" s="2" t="s">
        <v>2</v>
      </c>
      <c r="E134" s="2">
        <v>101</v>
      </c>
      <c r="F134" s="2">
        <v>5014877147</v>
      </c>
      <c r="G134" s="2">
        <v>36</v>
      </c>
      <c r="H134" s="2">
        <v>36</v>
      </c>
      <c r="I134" s="2"/>
      <c r="J134" s="2">
        <v>4700012451</v>
      </c>
      <c r="K134" s="2" t="s">
        <v>3</v>
      </c>
      <c r="L134" s="2"/>
      <c r="M134" s="2" t="s">
        <v>4</v>
      </c>
      <c r="N134">
        <v>44915</v>
      </c>
      <c r="O134">
        <v>10000</v>
      </c>
      <c r="P134" s="4">
        <v>631.79999999999995</v>
      </c>
    </row>
    <row r="135" spans="1:16" x14ac:dyDescent="0.25">
      <c r="A135" s="2" t="s">
        <v>254</v>
      </c>
      <c r="B135" s="2" t="s">
        <v>255</v>
      </c>
      <c r="C135" s="2"/>
      <c r="D135" s="2" t="s">
        <v>2</v>
      </c>
      <c r="E135" s="2">
        <v>101</v>
      </c>
      <c r="F135" s="2">
        <v>5014877147</v>
      </c>
      <c r="G135" s="2">
        <v>36</v>
      </c>
      <c r="H135" s="2">
        <v>36</v>
      </c>
      <c r="I135" s="2"/>
      <c r="J135" s="2">
        <v>4700012451</v>
      </c>
      <c r="K135" s="2" t="s">
        <v>3</v>
      </c>
      <c r="L135" s="2"/>
      <c r="M135" s="2" t="s">
        <v>4</v>
      </c>
      <c r="N135">
        <v>44915</v>
      </c>
      <c r="O135">
        <v>80000</v>
      </c>
      <c r="P135" s="4">
        <v>424.8</v>
      </c>
    </row>
    <row r="136" spans="1:16" x14ac:dyDescent="0.25">
      <c r="A136" s="2" t="s">
        <v>256</v>
      </c>
      <c r="B136" s="2" t="s">
        <v>257</v>
      </c>
      <c r="C136" s="2"/>
      <c r="D136" s="2" t="s">
        <v>2</v>
      </c>
      <c r="E136" s="2">
        <v>101</v>
      </c>
      <c r="F136" s="2">
        <v>5014877147</v>
      </c>
      <c r="G136" s="2">
        <v>36</v>
      </c>
      <c r="H136" s="2">
        <v>36</v>
      </c>
      <c r="I136" s="2"/>
      <c r="J136" s="2">
        <v>4700012451</v>
      </c>
      <c r="K136" s="2" t="s">
        <v>3</v>
      </c>
      <c r="L136" s="2"/>
      <c r="M136" s="2" t="s">
        <v>4</v>
      </c>
      <c r="N136">
        <v>44915</v>
      </c>
      <c r="O136">
        <v>60000</v>
      </c>
      <c r="P136" s="4">
        <v>319.2</v>
      </c>
    </row>
    <row r="137" spans="1:16" x14ac:dyDescent="0.25">
      <c r="A137" s="2" t="s">
        <v>258</v>
      </c>
      <c r="B137" s="2" t="s">
        <v>259</v>
      </c>
      <c r="C137" s="2"/>
      <c r="D137" s="2" t="s">
        <v>2</v>
      </c>
      <c r="E137" s="2">
        <v>101</v>
      </c>
      <c r="F137" s="2">
        <v>5014877147</v>
      </c>
      <c r="G137" s="2">
        <v>36</v>
      </c>
      <c r="H137" s="2">
        <v>36</v>
      </c>
      <c r="I137" s="2"/>
      <c r="J137" s="2">
        <v>4700012451</v>
      </c>
      <c r="K137" s="2" t="s">
        <v>3</v>
      </c>
      <c r="L137" s="2"/>
      <c r="M137" s="2" t="s">
        <v>4</v>
      </c>
      <c r="N137">
        <v>44915</v>
      </c>
      <c r="O137">
        <v>30000</v>
      </c>
      <c r="P137" s="4">
        <v>671.1</v>
      </c>
    </row>
    <row r="138" spans="1:16" x14ac:dyDescent="0.25">
      <c r="A138" s="2" t="s">
        <v>260</v>
      </c>
      <c r="B138" s="2" t="s">
        <v>261</v>
      </c>
      <c r="C138" s="2"/>
      <c r="D138" s="2" t="s">
        <v>2</v>
      </c>
      <c r="E138" s="2">
        <v>101</v>
      </c>
      <c r="F138" s="2">
        <v>5014877147</v>
      </c>
      <c r="G138" s="2">
        <v>36</v>
      </c>
      <c r="H138" s="2">
        <v>36</v>
      </c>
      <c r="I138" s="2"/>
      <c r="J138" s="2">
        <v>4700012451</v>
      </c>
      <c r="K138" s="2" t="s">
        <v>3</v>
      </c>
      <c r="L138" s="2"/>
      <c r="M138" s="2" t="s">
        <v>4</v>
      </c>
      <c r="N138">
        <v>44915</v>
      </c>
      <c r="O138">
        <v>10000</v>
      </c>
      <c r="P138" s="4">
        <v>673.1</v>
      </c>
    </row>
    <row r="139" spans="1:16" x14ac:dyDescent="0.25">
      <c r="A139" s="2" t="s">
        <v>262</v>
      </c>
      <c r="B139" s="2" t="s">
        <v>263</v>
      </c>
      <c r="C139" s="2"/>
      <c r="D139" s="2" t="s">
        <v>2</v>
      </c>
      <c r="E139" s="2">
        <v>101</v>
      </c>
      <c r="F139" s="2">
        <v>5014877147</v>
      </c>
      <c r="G139" s="2">
        <v>36</v>
      </c>
      <c r="H139" s="2">
        <v>36</v>
      </c>
      <c r="I139" s="2"/>
      <c r="J139" s="2">
        <v>4700012451</v>
      </c>
      <c r="K139" s="2" t="s">
        <v>3</v>
      </c>
      <c r="L139" s="2"/>
      <c r="M139" s="2" t="s">
        <v>4</v>
      </c>
      <c r="N139">
        <v>44915</v>
      </c>
      <c r="O139">
        <v>10000</v>
      </c>
      <c r="P139" s="4">
        <v>206.1</v>
      </c>
    </row>
    <row r="140" spans="1:16" x14ac:dyDescent="0.25">
      <c r="A140" s="2" t="s">
        <v>264</v>
      </c>
      <c r="B140" s="2" t="s">
        <v>265</v>
      </c>
      <c r="C140" s="2"/>
      <c r="D140" s="2" t="s">
        <v>2</v>
      </c>
      <c r="E140" s="2">
        <v>101</v>
      </c>
      <c r="F140" s="2">
        <v>5014877147</v>
      </c>
      <c r="G140" s="2">
        <v>36</v>
      </c>
      <c r="H140" s="2">
        <v>36</v>
      </c>
      <c r="I140" s="2"/>
      <c r="J140" s="2">
        <v>4700012451</v>
      </c>
      <c r="K140" s="2" t="s">
        <v>3</v>
      </c>
      <c r="L140" s="2"/>
      <c r="M140" s="2" t="s">
        <v>4</v>
      </c>
      <c r="N140">
        <v>44915</v>
      </c>
      <c r="O140">
        <v>20000</v>
      </c>
      <c r="P140" s="4">
        <v>65.400000000000006</v>
      </c>
    </row>
    <row r="141" spans="1:16" x14ac:dyDescent="0.25">
      <c r="A141" s="2" t="s">
        <v>266</v>
      </c>
      <c r="B141" s="2" t="s">
        <v>174</v>
      </c>
      <c r="C141" s="2"/>
      <c r="D141" s="2" t="s">
        <v>2</v>
      </c>
      <c r="E141" s="2">
        <v>101</v>
      </c>
      <c r="F141" s="2">
        <v>5014877147</v>
      </c>
      <c r="G141" s="2">
        <v>36</v>
      </c>
      <c r="H141" s="2">
        <v>36</v>
      </c>
      <c r="I141" s="2"/>
      <c r="J141" s="2">
        <v>4700012451</v>
      </c>
      <c r="K141" s="2" t="s">
        <v>3</v>
      </c>
      <c r="L141" s="2"/>
      <c r="M141" s="2" t="s">
        <v>4</v>
      </c>
      <c r="N141">
        <v>44915</v>
      </c>
      <c r="O141">
        <v>10000</v>
      </c>
      <c r="P141" s="4">
        <v>62.8</v>
      </c>
    </row>
    <row r="142" spans="1:16" x14ac:dyDescent="0.25">
      <c r="A142" s="2" t="s">
        <v>267</v>
      </c>
      <c r="B142" s="2" t="s">
        <v>174</v>
      </c>
      <c r="C142" s="2"/>
      <c r="D142" s="2" t="s">
        <v>2</v>
      </c>
      <c r="E142" s="2">
        <v>101</v>
      </c>
      <c r="F142" s="2">
        <v>5014877147</v>
      </c>
      <c r="G142" s="2">
        <v>36</v>
      </c>
      <c r="H142" s="2">
        <v>36</v>
      </c>
      <c r="I142" s="2"/>
      <c r="J142" s="2">
        <v>4700012451</v>
      </c>
      <c r="K142" s="2" t="s">
        <v>3</v>
      </c>
      <c r="L142" s="2"/>
      <c r="M142" s="2" t="s">
        <v>4</v>
      </c>
      <c r="N142">
        <v>44915</v>
      </c>
      <c r="O142">
        <v>10000</v>
      </c>
      <c r="P142" s="4">
        <v>57.2</v>
      </c>
    </row>
    <row r="143" spans="1:16" x14ac:dyDescent="0.25">
      <c r="A143" s="2" t="s">
        <v>268</v>
      </c>
      <c r="B143" s="2" t="s">
        <v>269</v>
      </c>
      <c r="C143" s="2"/>
      <c r="D143" s="2" t="s">
        <v>2</v>
      </c>
      <c r="E143" s="2">
        <v>101</v>
      </c>
      <c r="F143" s="2">
        <v>5014877147</v>
      </c>
      <c r="G143" s="2">
        <v>36</v>
      </c>
      <c r="H143" s="2">
        <v>36</v>
      </c>
      <c r="I143" s="2"/>
      <c r="J143" s="2">
        <v>4700012451</v>
      </c>
      <c r="K143" s="2" t="s">
        <v>3</v>
      </c>
      <c r="L143" s="2"/>
      <c r="M143" s="2" t="s">
        <v>4</v>
      </c>
      <c r="N143">
        <v>44915</v>
      </c>
      <c r="O143">
        <v>40000</v>
      </c>
      <c r="P143" s="4">
        <v>1258</v>
      </c>
    </row>
    <row r="144" spans="1:16" x14ac:dyDescent="0.25">
      <c r="A144" s="2" t="s">
        <v>270</v>
      </c>
      <c r="B144" s="2" t="s">
        <v>271</v>
      </c>
      <c r="C144" s="2"/>
      <c r="D144" s="2" t="s">
        <v>2</v>
      </c>
      <c r="E144" s="2">
        <v>101</v>
      </c>
      <c r="F144" s="2">
        <v>5014877147</v>
      </c>
      <c r="G144" s="2">
        <v>36</v>
      </c>
      <c r="H144" s="2">
        <v>36</v>
      </c>
      <c r="I144" s="2"/>
      <c r="J144" s="2">
        <v>4700012451</v>
      </c>
      <c r="K144" s="2" t="s">
        <v>3</v>
      </c>
      <c r="L144" s="2"/>
      <c r="M144" s="2" t="s">
        <v>4</v>
      </c>
      <c r="N144">
        <v>44915</v>
      </c>
      <c r="O144">
        <v>10000</v>
      </c>
      <c r="P144" s="4">
        <v>318.7</v>
      </c>
    </row>
    <row r="145" spans="1:16" x14ac:dyDescent="0.25">
      <c r="A145" s="2" t="s">
        <v>272</v>
      </c>
      <c r="B145" s="2" t="s">
        <v>273</v>
      </c>
      <c r="C145" s="2"/>
      <c r="D145" s="2" t="s">
        <v>2</v>
      </c>
      <c r="E145" s="2">
        <v>101</v>
      </c>
      <c r="F145" s="2">
        <v>5014877147</v>
      </c>
      <c r="G145" s="2">
        <v>36</v>
      </c>
      <c r="H145" s="2">
        <v>36</v>
      </c>
      <c r="I145" s="2"/>
      <c r="J145" s="2">
        <v>4700012451</v>
      </c>
      <c r="K145" s="2" t="s">
        <v>3</v>
      </c>
      <c r="L145" s="2"/>
      <c r="M145" s="2" t="s">
        <v>4</v>
      </c>
      <c r="N145">
        <v>44915</v>
      </c>
      <c r="O145">
        <v>20000</v>
      </c>
      <c r="P145" s="4">
        <v>964.8</v>
      </c>
    </row>
    <row r="146" spans="1:16" x14ac:dyDescent="0.25">
      <c r="A146" s="2" t="s">
        <v>274</v>
      </c>
      <c r="B146" s="2" t="s">
        <v>174</v>
      </c>
      <c r="C146" s="2"/>
      <c r="D146" s="2" t="s">
        <v>2</v>
      </c>
      <c r="E146" s="2">
        <v>101</v>
      </c>
      <c r="F146" s="2">
        <v>5014877147</v>
      </c>
      <c r="G146" s="2">
        <v>36</v>
      </c>
      <c r="H146" s="2">
        <v>36</v>
      </c>
      <c r="I146" s="2"/>
      <c r="J146" s="2">
        <v>4700012451</v>
      </c>
      <c r="K146" s="2" t="s">
        <v>3</v>
      </c>
      <c r="L146" s="2"/>
      <c r="M146" s="2" t="s">
        <v>4</v>
      </c>
      <c r="N146">
        <v>44915</v>
      </c>
      <c r="O146">
        <v>10000</v>
      </c>
      <c r="P146" s="4">
        <v>469.2</v>
      </c>
    </row>
    <row r="147" spans="1:16" x14ac:dyDescent="0.25">
      <c r="A147" s="2" t="s">
        <v>275</v>
      </c>
      <c r="B147" s="2" t="s">
        <v>276</v>
      </c>
      <c r="C147" s="2"/>
      <c r="D147" s="2" t="s">
        <v>2</v>
      </c>
      <c r="E147" s="2">
        <v>101</v>
      </c>
      <c r="F147" s="2">
        <v>5014877147</v>
      </c>
      <c r="G147" s="2">
        <v>36</v>
      </c>
      <c r="H147" s="2">
        <v>36</v>
      </c>
      <c r="I147" s="2"/>
      <c r="J147" s="2">
        <v>4700012451</v>
      </c>
      <c r="K147" s="2" t="s">
        <v>3</v>
      </c>
      <c r="L147" s="2"/>
      <c r="M147" s="2" t="s">
        <v>4</v>
      </c>
      <c r="N147">
        <v>44915</v>
      </c>
      <c r="O147">
        <v>10000</v>
      </c>
      <c r="P147" s="4">
        <v>54.3</v>
      </c>
    </row>
    <row r="148" spans="1:16" x14ac:dyDescent="0.25">
      <c r="A148" s="2" t="s">
        <v>277</v>
      </c>
      <c r="B148" s="2" t="s">
        <v>278</v>
      </c>
      <c r="C148" s="2"/>
      <c r="D148" s="2" t="s">
        <v>2</v>
      </c>
      <c r="E148" s="2">
        <v>101</v>
      </c>
      <c r="F148" s="2">
        <v>5014877147</v>
      </c>
      <c r="G148" s="2">
        <v>36</v>
      </c>
      <c r="H148" s="2">
        <v>36</v>
      </c>
      <c r="I148" s="2"/>
      <c r="J148" s="2">
        <v>4700012451</v>
      </c>
      <c r="K148" s="2" t="s">
        <v>3</v>
      </c>
      <c r="L148" s="2"/>
      <c r="M148" s="2" t="s">
        <v>4</v>
      </c>
      <c r="N148">
        <v>44915</v>
      </c>
      <c r="O148">
        <v>20000</v>
      </c>
      <c r="P148" s="4">
        <v>630.20000000000005</v>
      </c>
    </row>
    <row r="149" spans="1:16" x14ac:dyDescent="0.25">
      <c r="A149" s="2" t="s">
        <v>279</v>
      </c>
      <c r="B149" s="2" t="s">
        <v>280</v>
      </c>
      <c r="C149" s="2"/>
      <c r="D149" s="2" t="s">
        <v>2</v>
      </c>
      <c r="E149" s="2">
        <v>101</v>
      </c>
      <c r="F149" s="2">
        <v>5014877147</v>
      </c>
      <c r="G149" s="2">
        <v>36</v>
      </c>
      <c r="H149" s="2">
        <v>36</v>
      </c>
      <c r="I149" s="2"/>
      <c r="J149" s="2">
        <v>4700012451</v>
      </c>
      <c r="K149" s="2" t="s">
        <v>3</v>
      </c>
      <c r="L149" s="2"/>
      <c r="M149" s="2" t="s">
        <v>4</v>
      </c>
      <c r="N149">
        <v>44915</v>
      </c>
      <c r="O149">
        <v>10000</v>
      </c>
      <c r="P149" s="4">
        <v>53.1</v>
      </c>
    </row>
    <row r="150" spans="1:16" x14ac:dyDescent="0.25">
      <c r="A150" s="2" t="s">
        <v>281</v>
      </c>
      <c r="B150" s="2" t="s">
        <v>282</v>
      </c>
      <c r="C150" s="2"/>
      <c r="D150" s="2" t="s">
        <v>2</v>
      </c>
      <c r="E150" s="2">
        <v>101</v>
      </c>
      <c r="F150" s="2">
        <v>5014877147</v>
      </c>
      <c r="G150" s="2">
        <v>36</v>
      </c>
      <c r="H150" s="2">
        <v>36</v>
      </c>
      <c r="I150" s="2"/>
      <c r="J150" s="2">
        <v>4700012451</v>
      </c>
      <c r="K150" s="2" t="s">
        <v>3</v>
      </c>
      <c r="L150" s="2"/>
      <c r="M150" s="2" t="s">
        <v>4</v>
      </c>
      <c r="N150">
        <v>44915</v>
      </c>
      <c r="O150">
        <v>250000</v>
      </c>
      <c r="P150" s="4">
        <v>1330</v>
      </c>
    </row>
    <row r="151" spans="1:16" x14ac:dyDescent="0.25">
      <c r="A151" s="2" t="s">
        <v>283</v>
      </c>
      <c r="B151" s="2" t="s">
        <v>284</v>
      </c>
      <c r="C151" s="2"/>
      <c r="D151" s="2" t="s">
        <v>2</v>
      </c>
      <c r="E151" s="2">
        <v>101</v>
      </c>
      <c r="F151" s="2">
        <v>5014877147</v>
      </c>
      <c r="G151" s="2">
        <v>36</v>
      </c>
      <c r="H151" s="2">
        <v>36</v>
      </c>
      <c r="I151" s="2"/>
      <c r="J151" s="2">
        <v>4700012451</v>
      </c>
      <c r="K151" s="2" t="s">
        <v>3</v>
      </c>
      <c r="L151" s="2"/>
      <c r="M151" s="2" t="s">
        <v>4</v>
      </c>
      <c r="N151">
        <v>44915</v>
      </c>
      <c r="O151">
        <v>10000</v>
      </c>
      <c r="P151" s="4">
        <v>51.3</v>
      </c>
    </row>
    <row r="152" spans="1:16" x14ac:dyDescent="0.25">
      <c r="A152" s="2" t="s">
        <v>285</v>
      </c>
      <c r="B152" s="2" t="s">
        <v>286</v>
      </c>
      <c r="C152" s="2"/>
      <c r="D152" s="2" t="s">
        <v>2</v>
      </c>
      <c r="E152" s="2">
        <v>101</v>
      </c>
      <c r="F152" s="2">
        <v>5014877147</v>
      </c>
      <c r="G152" s="2">
        <v>36</v>
      </c>
      <c r="H152" s="2">
        <v>36</v>
      </c>
      <c r="I152" s="2"/>
      <c r="J152" s="2">
        <v>4700012451</v>
      </c>
      <c r="K152" s="2" t="s">
        <v>3</v>
      </c>
      <c r="L152" s="2"/>
      <c r="M152" s="2" t="s">
        <v>4</v>
      </c>
      <c r="N152">
        <v>44915</v>
      </c>
      <c r="O152">
        <v>10000</v>
      </c>
      <c r="P152" s="4">
        <v>53.5</v>
      </c>
    </row>
    <row r="153" spans="1:16" x14ac:dyDescent="0.25">
      <c r="A153" s="2" t="s">
        <v>287</v>
      </c>
      <c r="B153" s="2" t="s">
        <v>288</v>
      </c>
      <c r="C153" s="2"/>
      <c r="D153" s="2" t="s">
        <v>2</v>
      </c>
      <c r="E153" s="2">
        <v>101</v>
      </c>
      <c r="F153" s="2">
        <v>5014877147</v>
      </c>
      <c r="G153" s="2">
        <v>36</v>
      </c>
      <c r="H153" s="2">
        <v>36</v>
      </c>
      <c r="I153" s="2"/>
      <c r="J153" s="2">
        <v>4700012451</v>
      </c>
      <c r="K153" s="2" t="s">
        <v>3</v>
      </c>
      <c r="L153" s="2"/>
      <c r="M153" s="2" t="s">
        <v>4</v>
      </c>
      <c r="N153">
        <v>44915</v>
      </c>
      <c r="O153">
        <v>10000</v>
      </c>
      <c r="P153" s="4">
        <v>0</v>
      </c>
    </row>
    <row r="154" spans="1:16" x14ac:dyDescent="0.25">
      <c r="A154" s="2" t="s">
        <v>289</v>
      </c>
      <c r="B154" s="2" t="s">
        <v>290</v>
      </c>
      <c r="C154" s="2"/>
      <c r="D154" s="2" t="s">
        <v>2</v>
      </c>
      <c r="E154" s="2">
        <v>101</v>
      </c>
      <c r="F154" s="2">
        <v>5014877147</v>
      </c>
      <c r="G154" s="2">
        <v>36</v>
      </c>
      <c r="H154" s="2">
        <v>36</v>
      </c>
      <c r="I154" s="2"/>
      <c r="J154" s="2">
        <v>4700012451</v>
      </c>
      <c r="K154" s="2" t="s">
        <v>3</v>
      </c>
      <c r="L154" s="2"/>
      <c r="M154" s="2" t="s">
        <v>4</v>
      </c>
      <c r="N154">
        <v>44915</v>
      </c>
      <c r="O154">
        <v>10000</v>
      </c>
      <c r="P154" s="4">
        <v>185.9</v>
      </c>
    </row>
    <row r="155" spans="1:16" x14ac:dyDescent="0.25">
      <c r="A155" s="2" t="s">
        <v>291</v>
      </c>
      <c r="B155" s="2" t="s">
        <v>292</v>
      </c>
      <c r="C155" s="2"/>
      <c r="D155" s="2" t="s">
        <v>2</v>
      </c>
      <c r="E155" s="2">
        <v>101</v>
      </c>
      <c r="F155" s="2">
        <v>5014877147</v>
      </c>
      <c r="G155" s="2">
        <v>36</v>
      </c>
      <c r="H155" s="2">
        <v>36</v>
      </c>
      <c r="I155" s="2"/>
      <c r="J155" s="2">
        <v>4700012451</v>
      </c>
      <c r="K155" s="2" t="s">
        <v>3</v>
      </c>
      <c r="L155" s="2"/>
      <c r="M155" s="2" t="s">
        <v>4</v>
      </c>
      <c r="N155">
        <v>44915</v>
      </c>
      <c r="O155">
        <v>35000</v>
      </c>
      <c r="P155" s="4">
        <v>946.4</v>
      </c>
    </row>
    <row r="156" spans="1:16" x14ac:dyDescent="0.25">
      <c r="A156" s="2" t="s">
        <v>293</v>
      </c>
      <c r="B156" s="2" t="s">
        <v>294</v>
      </c>
      <c r="C156" s="2"/>
      <c r="D156" s="2" t="s">
        <v>2</v>
      </c>
      <c r="E156" s="2">
        <v>101</v>
      </c>
      <c r="F156" s="2">
        <v>5014877147</v>
      </c>
      <c r="G156" s="2">
        <v>36</v>
      </c>
      <c r="H156" s="2">
        <v>36</v>
      </c>
      <c r="I156" s="2"/>
      <c r="J156" s="2">
        <v>4700012451</v>
      </c>
      <c r="K156" s="2" t="s">
        <v>3</v>
      </c>
      <c r="L156" s="2"/>
      <c r="M156" s="2" t="s">
        <v>4</v>
      </c>
      <c r="N156">
        <v>44915</v>
      </c>
      <c r="O156">
        <v>5000</v>
      </c>
      <c r="P156" s="4">
        <v>26.6</v>
      </c>
    </row>
    <row r="157" spans="1:16" x14ac:dyDescent="0.25">
      <c r="A157" s="2" t="s">
        <v>295</v>
      </c>
      <c r="B157" s="2" t="s">
        <v>296</v>
      </c>
      <c r="C157" s="2"/>
      <c r="D157" s="2" t="s">
        <v>2</v>
      </c>
      <c r="E157" s="2">
        <v>101</v>
      </c>
      <c r="F157" s="2">
        <v>5014877147</v>
      </c>
      <c r="G157" s="2">
        <v>36</v>
      </c>
      <c r="H157" s="2">
        <v>36</v>
      </c>
      <c r="I157" s="2"/>
      <c r="J157" s="2">
        <v>4700012451</v>
      </c>
      <c r="K157" s="2" t="s">
        <v>3</v>
      </c>
      <c r="L157" s="2"/>
      <c r="M157" s="2" t="s">
        <v>4</v>
      </c>
      <c r="N157">
        <v>44915</v>
      </c>
      <c r="O157">
        <v>15000</v>
      </c>
      <c r="P157" s="4">
        <v>686.7</v>
      </c>
    </row>
    <row r="158" spans="1:16" x14ac:dyDescent="0.25">
      <c r="A158" s="2" t="s">
        <v>297</v>
      </c>
      <c r="B158" s="2" t="s">
        <v>298</v>
      </c>
      <c r="C158" s="2"/>
      <c r="D158" s="2" t="s">
        <v>2</v>
      </c>
      <c r="E158" s="2">
        <v>101</v>
      </c>
      <c r="F158" s="2">
        <v>5014877147</v>
      </c>
      <c r="G158" s="2">
        <v>36</v>
      </c>
      <c r="H158" s="2">
        <v>36</v>
      </c>
      <c r="I158" s="2"/>
      <c r="J158" s="2">
        <v>4700012451</v>
      </c>
      <c r="K158" s="2" t="s">
        <v>3</v>
      </c>
      <c r="L158" s="2"/>
      <c r="M158" s="2" t="s">
        <v>4</v>
      </c>
      <c r="N158">
        <v>44915</v>
      </c>
      <c r="O158">
        <v>5000</v>
      </c>
      <c r="P158" s="4">
        <v>10.050000000000001</v>
      </c>
    </row>
    <row r="159" spans="1:16" x14ac:dyDescent="0.25">
      <c r="A159" s="2" t="s">
        <v>299</v>
      </c>
      <c r="B159" s="2" t="s">
        <v>300</v>
      </c>
      <c r="C159" s="2"/>
      <c r="D159" s="2" t="s">
        <v>2</v>
      </c>
      <c r="E159" s="2">
        <v>101</v>
      </c>
      <c r="F159" s="2">
        <v>5014877147</v>
      </c>
      <c r="G159" s="2">
        <v>36</v>
      </c>
      <c r="H159" s="2">
        <v>36</v>
      </c>
      <c r="I159" s="2"/>
      <c r="J159" s="2">
        <v>4700012451</v>
      </c>
      <c r="K159" s="2" t="s">
        <v>3</v>
      </c>
      <c r="L159" s="2"/>
      <c r="M159" s="2" t="s">
        <v>4</v>
      </c>
      <c r="N159">
        <v>44915</v>
      </c>
      <c r="O159">
        <v>5000</v>
      </c>
      <c r="P159" s="4">
        <v>116.65</v>
      </c>
    </row>
    <row r="160" spans="1:16" x14ac:dyDescent="0.25">
      <c r="A160" s="2" t="s">
        <v>301</v>
      </c>
      <c r="B160" s="2" t="s">
        <v>302</v>
      </c>
      <c r="C160" s="2"/>
      <c r="D160" s="2" t="s">
        <v>2</v>
      </c>
      <c r="E160" s="2">
        <v>101</v>
      </c>
      <c r="F160" s="2">
        <v>5014877147</v>
      </c>
      <c r="G160" s="2">
        <v>36</v>
      </c>
      <c r="H160" s="2">
        <v>36</v>
      </c>
      <c r="I160" s="2"/>
      <c r="J160" s="2">
        <v>4700012451</v>
      </c>
      <c r="K160" s="2" t="s">
        <v>3</v>
      </c>
      <c r="L160" s="2"/>
      <c r="M160" s="2" t="s">
        <v>4</v>
      </c>
      <c r="N160">
        <v>44915</v>
      </c>
      <c r="O160">
        <v>5000</v>
      </c>
      <c r="P160" s="4">
        <v>27.4</v>
      </c>
    </row>
    <row r="161" spans="1:16" x14ac:dyDescent="0.25">
      <c r="A161" s="2" t="s">
        <v>303</v>
      </c>
      <c r="B161" s="2" t="s">
        <v>304</v>
      </c>
      <c r="C161" s="2"/>
      <c r="D161" s="2" t="s">
        <v>2</v>
      </c>
      <c r="E161" s="2">
        <v>101</v>
      </c>
      <c r="F161" s="2">
        <v>5014877147</v>
      </c>
      <c r="G161" s="2">
        <v>36</v>
      </c>
      <c r="H161" s="2">
        <v>36</v>
      </c>
      <c r="I161" s="2"/>
      <c r="J161" s="2">
        <v>4700012451</v>
      </c>
      <c r="K161" s="2" t="s">
        <v>3</v>
      </c>
      <c r="L161" s="2"/>
      <c r="M161" s="2" t="s">
        <v>4</v>
      </c>
      <c r="N161">
        <v>44915</v>
      </c>
      <c r="O161">
        <v>10000</v>
      </c>
      <c r="P161" s="4">
        <v>222.4</v>
      </c>
    </row>
    <row r="162" spans="1:16" x14ac:dyDescent="0.25">
      <c r="A162" s="2" t="s">
        <v>305</v>
      </c>
      <c r="B162" s="2" t="s">
        <v>306</v>
      </c>
      <c r="C162" s="2"/>
      <c r="D162" s="2" t="s">
        <v>2</v>
      </c>
      <c r="E162" s="2">
        <v>101</v>
      </c>
      <c r="F162" s="2">
        <v>5014877147</v>
      </c>
      <c r="G162" s="2">
        <v>36</v>
      </c>
      <c r="H162" s="2">
        <v>36</v>
      </c>
      <c r="I162" s="2"/>
      <c r="J162" s="2">
        <v>4700012451</v>
      </c>
      <c r="K162" s="2" t="s">
        <v>3</v>
      </c>
      <c r="L162" s="2"/>
      <c r="M162" s="2" t="s">
        <v>4</v>
      </c>
      <c r="N162">
        <v>44915</v>
      </c>
      <c r="O162">
        <v>40000</v>
      </c>
      <c r="P162" s="4">
        <v>0</v>
      </c>
    </row>
    <row r="163" spans="1:16" x14ac:dyDescent="0.25">
      <c r="A163" s="2" t="s">
        <v>307</v>
      </c>
      <c r="B163" s="2" t="s">
        <v>308</v>
      </c>
      <c r="C163" s="2"/>
      <c r="D163" s="2" t="s">
        <v>2</v>
      </c>
      <c r="E163" s="2">
        <v>101</v>
      </c>
      <c r="F163" s="2">
        <v>5014877147</v>
      </c>
      <c r="G163" s="2">
        <v>36</v>
      </c>
      <c r="H163" s="2">
        <v>36</v>
      </c>
      <c r="I163" s="2"/>
      <c r="J163" s="2">
        <v>4700012451</v>
      </c>
      <c r="K163" s="2" t="s">
        <v>3</v>
      </c>
      <c r="L163" s="2"/>
      <c r="M163" s="2" t="s">
        <v>4</v>
      </c>
      <c r="N163">
        <v>44915</v>
      </c>
      <c r="O163">
        <v>5000</v>
      </c>
      <c r="P163" s="4">
        <v>88.85</v>
      </c>
    </row>
    <row r="164" spans="1:16" x14ac:dyDescent="0.25">
      <c r="A164" s="2" t="s">
        <v>309</v>
      </c>
      <c r="B164" s="2" t="s">
        <v>310</v>
      </c>
      <c r="C164" s="2"/>
      <c r="D164" s="2" t="s">
        <v>2</v>
      </c>
      <c r="E164" s="2">
        <v>101</v>
      </c>
      <c r="F164" s="2">
        <v>5014877147</v>
      </c>
      <c r="G164" s="2">
        <v>36</v>
      </c>
      <c r="H164" s="2">
        <v>36</v>
      </c>
      <c r="I164" s="2"/>
      <c r="J164" s="2">
        <v>4700012451</v>
      </c>
      <c r="K164" s="2" t="s">
        <v>3</v>
      </c>
      <c r="L164" s="2"/>
      <c r="M164" s="2" t="s">
        <v>4</v>
      </c>
      <c r="N164">
        <v>44915</v>
      </c>
      <c r="O164">
        <v>5000</v>
      </c>
      <c r="P164" s="4">
        <v>21.25</v>
      </c>
    </row>
    <row r="165" spans="1:16" x14ac:dyDescent="0.25">
      <c r="A165" s="2" t="s">
        <v>311</v>
      </c>
      <c r="B165" s="2" t="s">
        <v>312</v>
      </c>
      <c r="C165" s="2"/>
      <c r="D165" s="2" t="s">
        <v>2</v>
      </c>
      <c r="E165" s="2">
        <v>101</v>
      </c>
      <c r="F165" s="2">
        <v>5014877147</v>
      </c>
      <c r="G165" s="2">
        <v>36</v>
      </c>
      <c r="H165" s="2">
        <v>36</v>
      </c>
      <c r="I165" s="2"/>
      <c r="J165" s="2">
        <v>4700012451</v>
      </c>
      <c r="K165" s="2" t="s">
        <v>3</v>
      </c>
      <c r="L165" s="2"/>
      <c r="M165" s="2" t="s">
        <v>4</v>
      </c>
      <c r="N165">
        <v>44915</v>
      </c>
      <c r="O165">
        <v>5000</v>
      </c>
      <c r="P165" s="4">
        <v>240.05</v>
      </c>
    </row>
    <row r="166" spans="1:16" x14ac:dyDescent="0.25">
      <c r="A166" s="2" t="s">
        <v>313</v>
      </c>
      <c r="B166" s="2" t="s">
        <v>314</v>
      </c>
      <c r="C166" s="2"/>
      <c r="D166" s="2" t="s">
        <v>2</v>
      </c>
      <c r="E166" s="2">
        <v>101</v>
      </c>
      <c r="F166" s="2">
        <v>5014877147</v>
      </c>
      <c r="G166" s="2">
        <v>36</v>
      </c>
      <c r="H166" s="2">
        <v>36</v>
      </c>
      <c r="I166" s="2"/>
      <c r="J166" s="2">
        <v>4700012451</v>
      </c>
      <c r="K166" s="2" t="s">
        <v>3</v>
      </c>
      <c r="L166" s="2"/>
      <c r="M166" s="2" t="s">
        <v>4</v>
      </c>
      <c r="N166">
        <v>44915</v>
      </c>
      <c r="O166">
        <v>10000</v>
      </c>
      <c r="P166" s="4">
        <v>229.6</v>
      </c>
    </row>
    <row r="167" spans="1:16" x14ac:dyDescent="0.25">
      <c r="A167" s="2" t="s">
        <v>315</v>
      </c>
      <c r="B167" s="2" t="s">
        <v>316</v>
      </c>
      <c r="C167" s="2"/>
      <c r="D167" s="2" t="s">
        <v>2</v>
      </c>
      <c r="E167" s="2">
        <v>101</v>
      </c>
      <c r="F167" s="2">
        <v>5014877147</v>
      </c>
      <c r="G167" s="2">
        <v>36</v>
      </c>
      <c r="H167" s="2">
        <v>36</v>
      </c>
      <c r="I167" s="2"/>
      <c r="J167" s="2">
        <v>4700012451</v>
      </c>
      <c r="K167" s="2" t="s">
        <v>3</v>
      </c>
      <c r="L167" s="2"/>
      <c r="M167" s="2" t="s">
        <v>4</v>
      </c>
      <c r="N167">
        <v>44915</v>
      </c>
      <c r="O167">
        <v>15000</v>
      </c>
      <c r="P167" s="4">
        <v>724.95</v>
      </c>
    </row>
    <row r="168" spans="1:16" x14ac:dyDescent="0.25">
      <c r="A168" s="2" t="s">
        <v>317</v>
      </c>
      <c r="B168" s="2" t="s">
        <v>318</v>
      </c>
      <c r="C168" s="2"/>
      <c r="D168" s="2" t="s">
        <v>2</v>
      </c>
      <c r="E168" s="2">
        <v>101</v>
      </c>
      <c r="F168" s="2">
        <v>5014877147</v>
      </c>
      <c r="G168" s="2">
        <v>36</v>
      </c>
      <c r="H168" s="2">
        <v>36</v>
      </c>
      <c r="I168" s="2"/>
      <c r="J168" s="2">
        <v>4700012451</v>
      </c>
      <c r="K168" s="2" t="s">
        <v>3</v>
      </c>
      <c r="L168" s="2"/>
      <c r="M168" s="2" t="s">
        <v>4</v>
      </c>
      <c r="N168">
        <v>44915</v>
      </c>
      <c r="O168">
        <v>40000</v>
      </c>
      <c r="P168" s="4">
        <v>258.39999999999998</v>
      </c>
    </row>
    <row r="169" spans="1:16" x14ac:dyDescent="0.25">
      <c r="A169" s="2" t="s">
        <v>319</v>
      </c>
      <c r="B169" s="2" t="s">
        <v>320</v>
      </c>
      <c r="C169" s="2"/>
      <c r="D169" s="2" t="s">
        <v>2</v>
      </c>
      <c r="E169" s="2">
        <v>101</v>
      </c>
      <c r="F169" s="2">
        <v>5014877147</v>
      </c>
      <c r="G169" s="2">
        <v>36</v>
      </c>
      <c r="H169" s="2">
        <v>36</v>
      </c>
      <c r="I169" s="2"/>
      <c r="J169" s="2">
        <v>4700012451</v>
      </c>
      <c r="K169" s="2" t="s">
        <v>3</v>
      </c>
      <c r="L169" s="2"/>
      <c r="M169" s="2" t="s">
        <v>4</v>
      </c>
      <c r="N169">
        <v>44915</v>
      </c>
      <c r="O169">
        <v>20000</v>
      </c>
      <c r="P169" s="4">
        <v>83</v>
      </c>
    </row>
    <row r="170" spans="1:16" x14ac:dyDescent="0.25">
      <c r="A170" s="2" t="s">
        <v>321</v>
      </c>
      <c r="B170" s="2" t="s">
        <v>322</v>
      </c>
      <c r="C170" s="2"/>
      <c r="D170" s="2" t="s">
        <v>2</v>
      </c>
      <c r="E170" s="2">
        <v>101</v>
      </c>
      <c r="F170" s="2">
        <v>5014877147</v>
      </c>
      <c r="G170" s="2">
        <v>36</v>
      </c>
      <c r="H170" s="2">
        <v>36</v>
      </c>
      <c r="I170" s="2"/>
      <c r="J170" s="2">
        <v>4700012451</v>
      </c>
      <c r="K170" s="2" t="s">
        <v>3</v>
      </c>
      <c r="L170" s="2"/>
      <c r="M170" s="2" t="s">
        <v>4</v>
      </c>
      <c r="N170">
        <v>44915</v>
      </c>
      <c r="O170">
        <v>10000</v>
      </c>
      <c r="P170" s="4">
        <v>250</v>
      </c>
    </row>
    <row r="171" spans="1:16" x14ac:dyDescent="0.25">
      <c r="A171" s="2" t="s">
        <v>323</v>
      </c>
      <c r="B171" s="2" t="s">
        <v>324</v>
      </c>
      <c r="C171" s="2"/>
      <c r="D171" s="2" t="s">
        <v>2</v>
      </c>
      <c r="E171" s="2">
        <v>101</v>
      </c>
      <c r="F171" s="2">
        <v>5014877147</v>
      </c>
      <c r="G171" s="2">
        <v>36</v>
      </c>
      <c r="H171" s="2">
        <v>36</v>
      </c>
      <c r="I171" s="2"/>
      <c r="J171" s="2">
        <v>4700012451</v>
      </c>
      <c r="K171" s="2" t="s">
        <v>3</v>
      </c>
      <c r="L171" s="2"/>
      <c r="M171" s="2" t="s">
        <v>4</v>
      </c>
      <c r="N171">
        <v>44915</v>
      </c>
      <c r="O171">
        <v>20000</v>
      </c>
      <c r="P171" s="4">
        <v>464.4</v>
      </c>
    </row>
    <row r="172" spans="1:16" x14ac:dyDescent="0.25">
      <c r="A172" s="2" t="s">
        <v>325</v>
      </c>
      <c r="B172" s="2" t="s">
        <v>326</v>
      </c>
      <c r="C172" s="2"/>
      <c r="D172" s="2" t="s">
        <v>2</v>
      </c>
      <c r="E172" s="2">
        <v>101</v>
      </c>
      <c r="F172" s="2">
        <v>5014877147</v>
      </c>
      <c r="G172" s="2">
        <v>36</v>
      </c>
      <c r="H172" s="2">
        <v>36</v>
      </c>
      <c r="I172" s="2"/>
      <c r="J172" s="2">
        <v>4700012451</v>
      </c>
      <c r="K172" s="2" t="s">
        <v>3</v>
      </c>
      <c r="L172" s="2"/>
      <c r="M172" s="2" t="s">
        <v>4</v>
      </c>
      <c r="N172">
        <v>44915</v>
      </c>
      <c r="O172">
        <v>20000</v>
      </c>
      <c r="P172" s="4">
        <v>191</v>
      </c>
    </row>
    <row r="173" spans="1:16" x14ac:dyDescent="0.25">
      <c r="A173" s="2" t="s">
        <v>327</v>
      </c>
      <c r="B173" s="2" t="s">
        <v>328</v>
      </c>
      <c r="C173" s="2"/>
      <c r="D173" s="2" t="s">
        <v>2</v>
      </c>
      <c r="E173" s="2">
        <v>101</v>
      </c>
      <c r="F173" s="2">
        <v>5014877147</v>
      </c>
      <c r="G173" s="2">
        <v>36</v>
      </c>
      <c r="H173" s="2">
        <v>36</v>
      </c>
      <c r="I173" s="2"/>
      <c r="J173" s="2">
        <v>4700012451</v>
      </c>
      <c r="K173" s="2" t="s">
        <v>3</v>
      </c>
      <c r="L173" s="2"/>
      <c r="M173" s="2" t="s">
        <v>4</v>
      </c>
      <c r="N173">
        <v>44915</v>
      </c>
      <c r="O173">
        <v>15000</v>
      </c>
      <c r="P173" s="4">
        <v>1066.3499999999999</v>
      </c>
    </row>
    <row r="174" spans="1:16" x14ac:dyDescent="0.25">
      <c r="A174" s="2" t="s">
        <v>329</v>
      </c>
      <c r="B174" s="2" t="s">
        <v>330</v>
      </c>
      <c r="C174" s="2"/>
      <c r="D174" s="2" t="s">
        <v>2</v>
      </c>
      <c r="E174" s="2">
        <v>101</v>
      </c>
      <c r="F174" s="2">
        <v>5014877147</v>
      </c>
      <c r="G174" s="2">
        <v>36</v>
      </c>
      <c r="H174" s="2">
        <v>36</v>
      </c>
      <c r="I174" s="2"/>
      <c r="J174" s="2">
        <v>4700012451</v>
      </c>
      <c r="K174" s="2" t="s">
        <v>3</v>
      </c>
      <c r="L174" s="2"/>
      <c r="M174" s="2" t="s">
        <v>4</v>
      </c>
      <c r="N174">
        <v>44915</v>
      </c>
      <c r="O174">
        <v>10000</v>
      </c>
      <c r="P174" s="4">
        <v>111.8</v>
      </c>
    </row>
    <row r="175" spans="1:16" x14ac:dyDescent="0.25">
      <c r="A175" s="2" t="s">
        <v>331</v>
      </c>
      <c r="B175" s="2" t="s">
        <v>332</v>
      </c>
      <c r="C175" s="2"/>
      <c r="D175" s="2" t="s">
        <v>2</v>
      </c>
      <c r="E175" s="2">
        <v>101</v>
      </c>
      <c r="F175" s="2">
        <v>5014877147</v>
      </c>
      <c r="G175" s="2">
        <v>36</v>
      </c>
      <c r="H175" s="2">
        <v>36</v>
      </c>
      <c r="I175" s="2"/>
      <c r="J175" s="2">
        <v>4700012451</v>
      </c>
      <c r="K175" s="2" t="s">
        <v>3</v>
      </c>
      <c r="L175" s="2"/>
      <c r="M175" s="2" t="s">
        <v>4</v>
      </c>
      <c r="N175">
        <v>44915</v>
      </c>
      <c r="O175">
        <v>5000</v>
      </c>
      <c r="P175" s="4">
        <v>27.65</v>
      </c>
    </row>
    <row r="176" spans="1:16" x14ac:dyDescent="0.25">
      <c r="A176" s="2" t="s">
        <v>333</v>
      </c>
      <c r="B176" s="2" t="s">
        <v>334</v>
      </c>
      <c r="C176" s="2"/>
      <c r="D176" s="2" t="s">
        <v>2</v>
      </c>
      <c r="E176" s="2">
        <v>101</v>
      </c>
      <c r="F176" s="2">
        <v>5014877147</v>
      </c>
      <c r="G176" s="2">
        <v>36</v>
      </c>
      <c r="H176" s="2">
        <v>36</v>
      </c>
      <c r="I176" s="2"/>
      <c r="J176" s="2">
        <v>4700012451</v>
      </c>
      <c r="K176" s="2" t="s">
        <v>3</v>
      </c>
      <c r="L176" s="2"/>
      <c r="M176" s="2" t="s">
        <v>4</v>
      </c>
      <c r="N176">
        <v>44915</v>
      </c>
      <c r="O176">
        <v>50000</v>
      </c>
      <c r="P176" s="4">
        <v>446.5</v>
      </c>
    </row>
    <row r="177" spans="1:16" x14ac:dyDescent="0.25">
      <c r="A177" s="2" t="s">
        <v>335</v>
      </c>
      <c r="B177" s="2" t="s">
        <v>336</v>
      </c>
      <c r="C177" s="2"/>
      <c r="D177" s="2" t="s">
        <v>2</v>
      </c>
      <c r="E177" s="2">
        <v>101</v>
      </c>
      <c r="F177" s="2">
        <v>5014877147</v>
      </c>
      <c r="G177" s="2">
        <v>36</v>
      </c>
      <c r="H177" s="2">
        <v>36</v>
      </c>
      <c r="I177" s="2"/>
      <c r="J177" s="2">
        <v>4700012451</v>
      </c>
      <c r="K177" s="2" t="s">
        <v>3</v>
      </c>
      <c r="L177" s="2"/>
      <c r="M177" s="2" t="s">
        <v>4</v>
      </c>
      <c r="N177">
        <v>44915</v>
      </c>
      <c r="O177">
        <v>5000</v>
      </c>
      <c r="P177" s="4">
        <v>97.3</v>
      </c>
    </row>
    <row r="178" spans="1:16" x14ac:dyDescent="0.25">
      <c r="A178" s="2" t="s">
        <v>337</v>
      </c>
      <c r="B178" s="2" t="s">
        <v>338</v>
      </c>
      <c r="C178" s="2"/>
      <c r="D178" s="2" t="s">
        <v>2</v>
      </c>
      <c r="E178" s="2">
        <v>101</v>
      </c>
      <c r="F178" s="2">
        <v>5014877152</v>
      </c>
      <c r="G178" s="2">
        <v>37</v>
      </c>
      <c r="H178" s="2">
        <v>37</v>
      </c>
      <c r="I178" s="2"/>
      <c r="J178" s="2">
        <v>4700012451</v>
      </c>
      <c r="K178" s="2" t="s">
        <v>3</v>
      </c>
      <c r="L178" s="2"/>
      <c r="M178" s="2" t="s">
        <v>4</v>
      </c>
      <c r="N178">
        <v>44915</v>
      </c>
      <c r="O178">
        <v>5000</v>
      </c>
      <c r="P178" s="4">
        <v>170.2</v>
      </c>
    </row>
    <row r="179" spans="1:16" x14ac:dyDescent="0.25">
      <c r="A179" s="2" t="s">
        <v>339</v>
      </c>
      <c r="B179" s="2" t="s">
        <v>340</v>
      </c>
      <c r="C179" s="2"/>
      <c r="D179" s="2" t="s">
        <v>2</v>
      </c>
      <c r="E179" s="2">
        <v>101</v>
      </c>
      <c r="F179" s="2">
        <v>5014877152</v>
      </c>
      <c r="G179" s="2">
        <v>37</v>
      </c>
      <c r="H179" s="2">
        <v>37</v>
      </c>
      <c r="I179" s="2"/>
      <c r="J179" s="2">
        <v>4700012451</v>
      </c>
      <c r="K179" s="2" t="s">
        <v>3</v>
      </c>
      <c r="L179" s="2"/>
      <c r="M179" s="2" t="s">
        <v>4</v>
      </c>
      <c r="N179">
        <v>44915</v>
      </c>
      <c r="O179">
        <v>5000</v>
      </c>
      <c r="P179" s="4">
        <v>110.1</v>
      </c>
    </row>
    <row r="180" spans="1:16" x14ac:dyDescent="0.25">
      <c r="A180" s="2" t="s">
        <v>341</v>
      </c>
      <c r="B180" s="2" t="s">
        <v>342</v>
      </c>
      <c r="C180" s="2"/>
      <c r="D180" s="2" t="s">
        <v>2</v>
      </c>
      <c r="E180" s="2">
        <v>101</v>
      </c>
      <c r="F180" s="2">
        <v>5014877152</v>
      </c>
      <c r="G180" s="2">
        <v>37</v>
      </c>
      <c r="H180" s="2">
        <v>37</v>
      </c>
      <c r="I180" s="2"/>
      <c r="J180" s="2">
        <v>4700012451</v>
      </c>
      <c r="K180" s="2" t="s">
        <v>3</v>
      </c>
      <c r="L180" s="2"/>
      <c r="M180" s="2" t="s">
        <v>4</v>
      </c>
      <c r="N180">
        <v>44915</v>
      </c>
      <c r="O180">
        <v>40000</v>
      </c>
      <c r="P180" s="4">
        <v>1003.6</v>
      </c>
    </row>
    <row r="181" spans="1:16" x14ac:dyDescent="0.25">
      <c r="A181" s="2" t="s">
        <v>343</v>
      </c>
      <c r="B181" s="2" t="s">
        <v>344</v>
      </c>
      <c r="C181" s="2"/>
      <c r="D181" s="2" t="s">
        <v>2</v>
      </c>
      <c r="E181" s="2">
        <v>101</v>
      </c>
      <c r="F181" s="2">
        <v>5014877152</v>
      </c>
      <c r="G181" s="2">
        <v>37</v>
      </c>
      <c r="H181" s="2">
        <v>37</v>
      </c>
      <c r="I181" s="2"/>
      <c r="J181" s="2">
        <v>4700012451</v>
      </c>
      <c r="K181" s="2" t="s">
        <v>3</v>
      </c>
      <c r="L181" s="2"/>
      <c r="M181" s="2" t="s">
        <v>4</v>
      </c>
      <c r="N181">
        <v>44915</v>
      </c>
      <c r="O181">
        <v>5000</v>
      </c>
      <c r="P181" s="4">
        <v>43.95</v>
      </c>
    </row>
    <row r="182" spans="1:16" x14ac:dyDescent="0.25">
      <c r="A182" s="2" t="s">
        <v>345</v>
      </c>
      <c r="B182" s="2" t="s">
        <v>346</v>
      </c>
      <c r="C182" s="2"/>
      <c r="D182" s="2" t="s">
        <v>2</v>
      </c>
      <c r="E182" s="2">
        <v>101</v>
      </c>
      <c r="F182" s="2">
        <v>5014877152</v>
      </c>
      <c r="G182" s="2">
        <v>37</v>
      </c>
      <c r="H182" s="2">
        <v>37</v>
      </c>
      <c r="I182" s="2"/>
      <c r="J182" s="2">
        <v>4700012451</v>
      </c>
      <c r="K182" s="2" t="s">
        <v>3</v>
      </c>
      <c r="L182" s="2"/>
      <c r="M182" s="2" t="s">
        <v>4</v>
      </c>
      <c r="N182">
        <v>44915</v>
      </c>
      <c r="O182">
        <v>40000</v>
      </c>
      <c r="P182" s="4">
        <v>1021.2</v>
      </c>
    </row>
    <row r="183" spans="1:16" x14ac:dyDescent="0.25">
      <c r="A183" s="2" t="s">
        <v>347</v>
      </c>
      <c r="B183" s="2" t="s">
        <v>348</v>
      </c>
      <c r="C183" s="2"/>
      <c r="D183" s="2" t="s">
        <v>2</v>
      </c>
      <c r="E183" s="2">
        <v>101</v>
      </c>
      <c r="F183" s="2">
        <v>5014877152</v>
      </c>
      <c r="G183" s="2">
        <v>37</v>
      </c>
      <c r="H183" s="2">
        <v>37</v>
      </c>
      <c r="I183" s="2"/>
      <c r="J183" s="2">
        <v>4700012451</v>
      </c>
      <c r="K183" s="2" t="s">
        <v>3</v>
      </c>
      <c r="L183" s="2"/>
      <c r="M183" s="2" t="s">
        <v>4</v>
      </c>
      <c r="N183">
        <v>44915</v>
      </c>
      <c r="O183">
        <v>5000</v>
      </c>
      <c r="P183" s="4">
        <v>687.05</v>
      </c>
    </row>
    <row r="184" spans="1:16" x14ac:dyDescent="0.25">
      <c r="A184" s="2" t="s">
        <v>349</v>
      </c>
      <c r="B184" s="2" t="s">
        <v>350</v>
      </c>
      <c r="C184" s="2"/>
      <c r="D184" s="2" t="s">
        <v>2</v>
      </c>
      <c r="E184" s="2">
        <v>101</v>
      </c>
      <c r="F184" s="2">
        <v>5014877152</v>
      </c>
      <c r="G184" s="2">
        <v>37</v>
      </c>
      <c r="H184" s="2">
        <v>37</v>
      </c>
      <c r="I184" s="2"/>
      <c r="J184" s="2">
        <v>4700012451</v>
      </c>
      <c r="K184" s="2" t="s">
        <v>3</v>
      </c>
      <c r="L184" s="2"/>
      <c r="M184" s="2" t="s">
        <v>4</v>
      </c>
      <c r="N184">
        <v>44915</v>
      </c>
      <c r="O184">
        <v>10000</v>
      </c>
      <c r="P184" s="4">
        <v>1273.0999999999999</v>
      </c>
    </row>
    <row r="185" spans="1:16" x14ac:dyDescent="0.25">
      <c r="A185" s="2" t="s">
        <v>351</v>
      </c>
      <c r="B185" s="2" t="s">
        <v>352</v>
      </c>
      <c r="C185" s="2"/>
      <c r="D185" s="2" t="s">
        <v>2</v>
      </c>
      <c r="E185" s="2">
        <v>101</v>
      </c>
      <c r="F185" s="2">
        <v>5014877152</v>
      </c>
      <c r="G185" s="2">
        <v>37</v>
      </c>
      <c r="H185" s="2">
        <v>37</v>
      </c>
      <c r="I185" s="2"/>
      <c r="J185" s="2">
        <v>4700012451</v>
      </c>
      <c r="K185" s="2" t="s">
        <v>3</v>
      </c>
      <c r="L185" s="2"/>
      <c r="M185" s="2" t="s">
        <v>4</v>
      </c>
      <c r="N185">
        <v>44915</v>
      </c>
      <c r="O185">
        <v>5000</v>
      </c>
      <c r="P185" s="4">
        <v>176.65</v>
      </c>
    </row>
    <row r="186" spans="1:16" x14ac:dyDescent="0.25">
      <c r="A186" s="2" t="s">
        <v>353</v>
      </c>
      <c r="B186" s="2" t="s">
        <v>354</v>
      </c>
      <c r="C186" s="2"/>
      <c r="D186" s="2" t="s">
        <v>2</v>
      </c>
      <c r="E186" s="2">
        <v>101</v>
      </c>
      <c r="F186" s="2">
        <v>5014877152</v>
      </c>
      <c r="G186" s="2">
        <v>37</v>
      </c>
      <c r="H186" s="2">
        <v>37</v>
      </c>
      <c r="I186" s="2"/>
      <c r="J186" s="2">
        <v>4700012451</v>
      </c>
      <c r="K186" s="2" t="s">
        <v>3</v>
      </c>
      <c r="L186" s="2"/>
      <c r="M186" s="2" t="s">
        <v>4</v>
      </c>
      <c r="N186">
        <v>44915</v>
      </c>
      <c r="O186">
        <v>5000</v>
      </c>
      <c r="P186" s="4">
        <v>470.65</v>
      </c>
    </row>
    <row r="187" spans="1:16" x14ac:dyDescent="0.25">
      <c r="A187" s="2" t="s">
        <v>355</v>
      </c>
      <c r="B187" s="2" t="s">
        <v>356</v>
      </c>
      <c r="C187" s="2"/>
      <c r="D187" s="2" t="s">
        <v>2</v>
      </c>
      <c r="E187" s="2">
        <v>101</v>
      </c>
      <c r="F187" s="2">
        <v>5014877152</v>
      </c>
      <c r="G187" s="2">
        <v>37</v>
      </c>
      <c r="H187" s="2">
        <v>37</v>
      </c>
      <c r="I187" s="2"/>
      <c r="J187" s="2">
        <v>4700012451</v>
      </c>
      <c r="K187" s="2" t="s">
        <v>3</v>
      </c>
      <c r="L187" s="2"/>
      <c r="M187" s="2" t="s">
        <v>4</v>
      </c>
      <c r="N187">
        <v>44915</v>
      </c>
      <c r="O187">
        <v>10000</v>
      </c>
      <c r="P187" s="4">
        <v>2969.2</v>
      </c>
    </row>
    <row r="188" spans="1:16" x14ac:dyDescent="0.25">
      <c r="A188" s="2" t="s">
        <v>357</v>
      </c>
      <c r="B188" s="2" t="s">
        <v>358</v>
      </c>
      <c r="C188" s="2"/>
      <c r="D188" s="2" t="s">
        <v>2</v>
      </c>
      <c r="E188" s="2">
        <v>101</v>
      </c>
      <c r="F188" s="2">
        <v>5014877152</v>
      </c>
      <c r="G188" s="2">
        <v>37</v>
      </c>
      <c r="H188" s="2">
        <v>37</v>
      </c>
      <c r="I188" s="2"/>
      <c r="J188" s="2">
        <v>4700012451</v>
      </c>
      <c r="K188" s="2" t="s">
        <v>3</v>
      </c>
      <c r="L188" s="2"/>
      <c r="M188" s="2" t="s">
        <v>4</v>
      </c>
      <c r="N188">
        <v>44915</v>
      </c>
      <c r="O188">
        <v>10000</v>
      </c>
      <c r="P188" s="4">
        <v>2873.2</v>
      </c>
    </row>
    <row r="189" spans="1:16" x14ac:dyDescent="0.25">
      <c r="A189" s="2" t="s">
        <v>359</v>
      </c>
      <c r="B189" s="2" t="s">
        <v>360</v>
      </c>
      <c r="C189" s="2"/>
      <c r="D189" s="2" t="s">
        <v>2</v>
      </c>
      <c r="E189" s="2">
        <v>101</v>
      </c>
      <c r="F189" s="2">
        <v>5014877152</v>
      </c>
      <c r="G189" s="2">
        <v>37</v>
      </c>
      <c r="H189" s="2">
        <v>37</v>
      </c>
      <c r="I189" s="2"/>
      <c r="J189" s="2">
        <v>4700012451</v>
      </c>
      <c r="K189" s="2" t="s">
        <v>3</v>
      </c>
      <c r="L189" s="2"/>
      <c r="M189" s="2" t="s">
        <v>4</v>
      </c>
      <c r="N189">
        <v>44915</v>
      </c>
      <c r="O189">
        <v>10000</v>
      </c>
      <c r="P189" s="4">
        <v>3443.8</v>
      </c>
    </row>
    <row r="190" spans="1:16" x14ac:dyDescent="0.25">
      <c r="A190" s="2" t="s">
        <v>361</v>
      </c>
      <c r="B190" s="2" t="s">
        <v>362</v>
      </c>
      <c r="C190" s="2"/>
      <c r="D190" s="2" t="s">
        <v>2</v>
      </c>
      <c r="E190" s="2">
        <v>101</v>
      </c>
      <c r="F190" s="2">
        <v>5014877152</v>
      </c>
      <c r="G190" s="2">
        <v>37</v>
      </c>
      <c r="H190" s="2">
        <v>37</v>
      </c>
      <c r="I190" s="2"/>
      <c r="J190" s="2">
        <v>4700012451</v>
      </c>
      <c r="K190" s="2" t="s">
        <v>3</v>
      </c>
      <c r="L190" s="2"/>
      <c r="M190" s="2" t="s">
        <v>4</v>
      </c>
      <c r="N190">
        <v>44915</v>
      </c>
      <c r="O190">
        <v>36000</v>
      </c>
      <c r="P190" s="4">
        <v>17094.240000000002</v>
      </c>
    </row>
    <row r="191" spans="1:16" x14ac:dyDescent="0.25">
      <c r="A191" s="2" t="s">
        <v>363</v>
      </c>
      <c r="B191" s="2" t="s">
        <v>364</v>
      </c>
      <c r="C191" s="2"/>
      <c r="D191" s="2" t="s">
        <v>2</v>
      </c>
      <c r="E191" s="2">
        <v>101</v>
      </c>
      <c r="F191" s="2">
        <v>5014877152</v>
      </c>
      <c r="G191" s="2">
        <v>37</v>
      </c>
      <c r="H191" s="2">
        <v>37</v>
      </c>
      <c r="I191" s="2"/>
      <c r="J191" s="2">
        <v>4700012451</v>
      </c>
      <c r="K191" s="2" t="s">
        <v>3</v>
      </c>
      <c r="L191" s="2"/>
      <c r="M191" s="2" t="s">
        <v>4</v>
      </c>
      <c r="N191">
        <v>44915</v>
      </c>
      <c r="O191">
        <v>16000</v>
      </c>
      <c r="P191" s="4">
        <v>6738.56</v>
      </c>
    </row>
    <row r="192" spans="1:16" x14ac:dyDescent="0.25">
      <c r="A192" s="2" t="s">
        <v>365</v>
      </c>
      <c r="B192" s="2" t="s">
        <v>366</v>
      </c>
      <c r="C192" s="2"/>
      <c r="D192" s="2" t="s">
        <v>2</v>
      </c>
      <c r="E192" s="2">
        <v>101</v>
      </c>
      <c r="F192" s="2">
        <v>5014877152</v>
      </c>
      <c r="G192" s="2">
        <v>37</v>
      </c>
      <c r="H192" s="2">
        <v>37</v>
      </c>
      <c r="I192" s="2"/>
      <c r="J192" s="2">
        <v>4700012451</v>
      </c>
      <c r="K192" s="2" t="s">
        <v>3</v>
      </c>
      <c r="L192" s="2"/>
      <c r="M192" s="2" t="s">
        <v>4</v>
      </c>
      <c r="N192">
        <v>44915</v>
      </c>
      <c r="O192">
        <v>56000</v>
      </c>
      <c r="P192" s="4">
        <v>0</v>
      </c>
    </row>
    <row r="193" spans="1:16" x14ac:dyDescent="0.25">
      <c r="A193" s="2" t="s">
        <v>367</v>
      </c>
      <c r="B193" s="2" t="s">
        <v>368</v>
      </c>
      <c r="C193" s="2"/>
      <c r="D193" s="2" t="s">
        <v>2</v>
      </c>
      <c r="E193" s="2">
        <v>101</v>
      </c>
      <c r="F193" s="2">
        <v>5014877152</v>
      </c>
      <c r="G193" s="2">
        <v>37</v>
      </c>
      <c r="H193" s="2">
        <v>37</v>
      </c>
      <c r="I193" s="2"/>
      <c r="J193" s="2">
        <v>4700012451</v>
      </c>
      <c r="K193" s="2" t="s">
        <v>3</v>
      </c>
      <c r="L193" s="2"/>
      <c r="M193" s="2" t="s">
        <v>4</v>
      </c>
      <c r="N193">
        <v>44915</v>
      </c>
      <c r="O193">
        <v>20000</v>
      </c>
      <c r="P193" s="4">
        <v>8049.8</v>
      </c>
    </row>
    <row r="194" spans="1:16" x14ac:dyDescent="0.25">
      <c r="A194" s="2" t="s">
        <v>369</v>
      </c>
      <c r="B194" s="2" t="s">
        <v>370</v>
      </c>
      <c r="C194" s="2"/>
      <c r="D194" s="2" t="s">
        <v>2</v>
      </c>
      <c r="E194" s="2">
        <v>101</v>
      </c>
      <c r="F194" s="2">
        <v>5014877152</v>
      </c>
      <c r="G194" s="2">
        <v>37</v>
      </c>
      <c r="H194" s="2">
        <v>37</v>
      </c>
      <c r="I194" s="2"/>
      <c r="J194" s="2">
        <v>4700012451</v>
      </c>
      <c r="K194" s="2" t="s">
        <v>3</v>
      </c>
      <c r="L194" s="2"/>
      <c r="M194" s="2" t="s">
        <v>4</v>
      </c>
      <c r="N194">
        <v>44915</v>
      </c>
      <c r="O194">
        <v>180000</v>
      </c>
      <c r="P194" s="4">
        <v>1666.8</v>
      </c>
    </row>
    <row r="195" spans="1:16" x14ac:dyDescent="0.25">
      <c r="A195" s="2" t="s">
        <v>371</v>
      </c>
      <c r="B195" s="2" t="s">
        <v>372</v>
      </c>
      <c r="C195" s="2"/>
      <c r="D195" s="2" t="s">
        <v>2</v>
      </c>
      <c r="E195" s="2">
        <v>101</v>
      </c>
      <c r="F195" s="2">
        <v>5014877152</v>
      </c>
      <c r="G195" s="2">
        <v>37</v>
      </c>
      <c r="H195" s="2">
        <v>37</v>
      </c>
      <c r="I195" s="2"/>
      <c r="J195" s="2">
        <v>4700012451</v>
      </c>
      <c r="K195" s="2" t="s">
        <v>3</v>
      </c>
      <c r="L195" s="2"/>
      <c r="M195" s="2" t="s">
        <v>4</v>
      </c>
      <c r="N195">
        <v>44915</v>
      </c>
      <c r="O195">
        <v>15000</v>
      </c>
      <c r="P195" s="4">
        <v>299.7</v>
      </c>
    </row>
    <row r="196" spans="1:16" x14ac:dyDescent="0.25">
      <c r="A196" s="2" t="s">
        <v>373</v>
      </c>
      <c r="B196" s="2" t="s">
        <v>374</v>
      </c>
      <c r="C196" s="2"/>
      <c r="D196" s="2" t="s">
        <v>2</v>
      </c>
      <c r="E196" s="2">
        <v>101</v>
      </c>
      <c r="F196" s="2">
        <v>5014877152</v>
      </c>
      <c r="G196" s="2">
        <v>37</v>
      </c>
      <c r="H196" s="2">
        <v>37</v>
      </c>
      <c r="I196" s="2"/>
      <c r="J196" s="2">
        <v>4700012451</v>
      </c>
      <c r="K196" s="2" t="s">
        <v>3</v>
      </c>
      <c r="L196" s="2"/>
      <c r="M196" s="2" t="s">
        <v>4</v>
      </c>
      <c r="N196">
        <v>44915</v>
      </c>
      <c r="O196">
        <v>15000</v>
      </c>
      <c r="P196" s="4">
        <v>388.8</v>
      </c>
    </row>
    <row r="197" spans="1:16" x14ac:dyDescent="0.25">
      <c r="A197" s="2" t="s">
        <v>375</v>
      </c>
      <c r="B197" s="2" t="s">
        <v>376</v>
      </c>
      <c r="C197" s="2"/>
      <c r="D197" s="2" t="s">
        <v>2</v>
      </c>
      <c r="E197" s="2">
        <v>101</v>
      </c>
      <c r="F197" s="2">
        <v>5014877152</v>
      </c>
      <c r="G197" s="2">
        <v>37</v>
      </c>
      <c r="H197" s="2">
        <v>37</v>
      </c>
      <c r="I197" s="2"/>
      <c r="J197" s="2">
        <v>4700012451</v>
      </c>
      <c r="K197" s="2" t="s">
        <v>3</v>
      </c>
      <c r="L197" s="2"/>
      <c r="M197" s="2" t="s">
        <v>4</v>
      </c>
      <c r="N197">
        <v>44915</v>
      </c>
      <c r="O197">
        <v>30000</v>
      </c>
      <c r="P197" s="4">
        <v>305.10000000000002</v>
      </c>
    </row>
    <row r="198" spans="1:16" x14ac:dyDescent="0.25">
      <c r="A198" s="2" t="s">
        <v>377</v>
      </c>
      <c r="B198" s="2" t="s">
        <v>378</v>
      </c>
      <c r="C198" s="2"/>
      <c r="D198" s="2" t="s">
        <v>2</v>
      </c>
      <c r="E198" s="2">
        <v>101</v>
      </c>
      <c r="F198" s="2">
        <v>5014877152</v>
      </c>
      <c r="G198" s="2">
        <v>37</v>
      </c>
      <c r="H198" s="2">
        <v>37</v>
      </c>
      <c r="I198" s="2"/>
      <c r="J198" s="2">
        <v>4700012451</v>
      </c>
      <c r="K198" s="2" t="s">
        <v>3</v>
      </c>
      <c r="L198" s="2"/>
      <c r="M198" s="2" t="s">
        <v>4</v>
      </c>
      <c r="N198">
        <v>44915</v>
      </c>
      <c r="O198">
        <v>15000</v>
      </c>
      <c r="P198" s="4">
        <v>292.95</v>
      </c>
    </row>
    <row r="199" spans="1:16" x14ac:dyDescent="0.25">
      <c r="A199" s="2" t="s">
        <v>379</v>
      </c>
      <c r="B199" s="2" t="s">
        <v>370</v>
      </c>
      <c r="C199" s="2"/>
      <c r="D199" s="2" t="s">
        <v>2</v>
      </c>
      <c r="E199" s="2">
        <v>101</v>
      </c>
      <c r="F199" s="2">
        <v>5014877152</v>
      </c>
      <c r="G199" s="2">
        <v>37</v>
      </c>
      <c r="H199" s="2">
        <v>37</v>
      </c>
      <c r="I199" s="2"/>
      <c r="J199" s="2">
        <v>4700012451</v>
      </c>
      <c r="K199" s="2" t="s">
        <v>3</v>
      </c>
      <c r="L199" s="2"/>
      <c r="M199" s="2" t="s">
        <v>4</v>
      </c>
      <c r="N199">
        <v>44915</v>
      </c>
      <c r="O199">
        <v>10000</v>
      </c>
      <c r="P199" s="4">
        <v>44</v>
      </c>
    </row>
    <row r="200" spans="1:16" x14ac:dyDescent="0.25">
      <c r="A200" s="2" t="s">
        <v>380</v>
      </c>
      <c r="B200" s="2" t="s">
        <v>370</v>
      </c>
      <c r="C200" s="2"/>
      <c r="D200" s="2" t="s">
        <v>2</v>
      </c>
      <c r="E200" s="2">
        <v>101</v>
      </c>
      <c r="F200" s="2">
        <v>5014877152</v>
      </c>
      <c r="G200" s="2">
        <v>37</v>
      </c>
      <c r="H200" s="2">
        <v>37</v>
      </c>
      <c r="I200" s="2"/>
      <c r="J200" s="2">
        <v>4700012451</v>
      </c>
      <c r="K200" s="2" t="s">
        <v>3</v>
      </c>
      <c r="L200" s="2"/>
      <c r="M200" s="2" t="s">
        <v>4</v>
      </c>
      <c r="N200">
        <v>44915</v>
      </c>
      <c r="O200">
        <v>10000</v>
      </c>
      <c r="P200" s="4">
        <v>233.9</v>
      </c>
    </row>
    <row r="201" spans="1:16" x14ac:dyDescent="0.25">
      <c r="A201" s="2" t="s">
        <v>381</v>
      </c>
      <c r="B201" s="2" t="s">
        <v>370</v>
      </c>
      <c r="C201" s="2"/>
      <c r="D201" s="2" t="s">
        <v>2</v>
      </c>
      <c r="E201" s="2">
        <v>101</v>
      </c>
      <c r="F201" s="2">
        <v>5014877152</v>
      </c>
      <c r="G201" s="2">
        <v>37</v>
      </c>
      <c r="H201" s="2">
        <v>37</v>
      </c>
      <c r="I201" s="2"/>
      <c r="J201" s="2">
        <v>4700012451</v>
      </c>
      <c r="K201" s="2" t="s">
        <v>3</v>
      </c>
      <c r="L201" s="2"/>
      <c r="M201" s="2" t="s">
        <v>4</v>
      </c>
      <c r="N201">
        <v>44915</v>
      </c>
      <c r="O201">
        <v>80000</v>
      </c>
      <c r="P201" s="4">
        <v>427.2</v>
      </c>
    </row>
    <row r="202" spans="1:16" x14ac:dyDescent="0.25">
      <c r="A202" s="2" t="s">
        <v>382</v>
      </c>
      <c r="B202" s="2" t="s">
        <v>370</v>
      </c>
      <c r="C202" s="2"/>
      <c r="D202" s="2" t="s">
        <v>2</v>
      </c>
      <c r="E202" s="2">
        <v>101</v>
      </c>
      <c r="F202" s="2">
        <v>5014877152</v>
      </c>
      <c r="G202" s="2">
        <v>37</v>
      </c>
      <c r="H202" s="2">
        <v>37</v>
      </c>
      <c r="I202" s="2"/>
      <c r="J202" s="2">
        <v>4700012451</v>
      </c>
      <c r="K202" s="2" t="s">
        <v>3</v>
      </c>
      <c r="L202" s="2"/>
      <c r="M202" s="2" t="s">
        <v>4</v>
      </c>
      <c r="N202">
        <v>44915</v>
      </c>
      <c r="O202">
        <v>520000</v>
      </c>
      <c r="P202" s="4">
        <v>2735.2</v>
      </c>
    </row>
    <row r="203" spans="1:16" x14ac:dyDescent="0.25">
      <c r="A203" s="2" t="s">
        <v>383</v>
      </c>
      <c r="B203" s="2" t="s">
        <v>384</v>
      </c>
      <c r="C203" s="2"/>
      <c r="D203" s="2" t="s">
        <v>2</v>
      </c>
      <c r="E203" s="2">
        <v>101</v>
      </c>
      <c r="F203" s="2">
        <v>5014877152</v>
      </c>
      <c r="G203" s="2">
        <v>37</v>
      </c>
      <c r="H203" s="2">
        <v>37</v>
      </c>
      <c r="I203" s="2"/>
      <c r="J203" s="2">
        <v>4700012451</v>
      </c>
      <c r="K203" s="2" t="s">
        <v>3</v>
      </c>
      <c r="L203" s="2"/>
      <c r="M203" s="2" t="s">
        <v>4</v>
      </c>
      <c r="N203">
        <v>44915</v>
      </c>
      <c r="O203">
        <v>10000</v>
      </c>
      <c r="P203" s="4">
        <v>484.1</v>
      </c>
    </row>
    <row r="204" spans="1:16" x14ac:dyDescent="0.25">
      <c r="A204" s="2" t="s">
        <v>385</v>
      </c>
      <c r="B204" s="2" t="s">
        <v>386</v>
      </c>
      <c r="C204" s="2"/>
      <c r="D204" s="2" t="s">
        <v>2</v>
      </c>
      <c r="E204" s="2">
        <v>101</v>
      </c>
      <c r="F204" s="2">
        <v>5014877152</v>
      </c>
      <c r="G204" s="2">
        <v>37</v>
      </c>
      <c r="H204" s="2">
        <v>37</v>
      </c>
      <c r="I204" s="2"/>
      <c r="J204" s="2">
        <v>4700012451</v>
      </c>
      <c r="K204" s="2" t="s">
        <v>3</v>
      </c>
      <c r="L204" s="2"/>
      <c r="M204" s="2" t="s">
        <v>4</v>
      </c>
      <c r="N204">
        <v>44915</v>
      </c>
      <c r="O204">
        <v>8000</v>
      </c>
      <c r="P204" s="4">
        <v>785.12</v>
      </c>
    </row>
    <row r="205" spans="1:16" x14ac:dyDescent="0.25">
      <c r="A205" s="2" t="s">
        <v>387</v>
      </c>
      <c r="B205" s="2" t="s">
        <v>388</v>
      </c>
      <c r="C205" s="2"/>
      <c r="D205" s="2" t="s">
        <v>2</v>
      </c>
      <c r="E205" s="2">
        <v>101</v>
      </c>
      <c r="F205" s="2">
        <v>5014877152</v>
      </c>
      <c r="G205" s="2">
        <v>37</v>
      </c>
      <c r="H205" s="2">
        <v>37</v>
      </c>
      <c r="I205" s="2"/>
      <c r="J205" s="2">
        <v>4700012451</v>
      </c>
      <c r="K205" s="2" t="s">
        <v>3</v>
      </c>
      <c r="L205" s="2"/>
      <c r="M205" s="2" t="s">
        <v>4</v>
      </c>
      <c r="N205">
        <v>44915</v>
      </c>
      <c r="O205">
        <v>51000</v>
      </c>
      <c r="P205" s="4">
        <v>3021.75</v>
      </c>
    </row>
    <row r="206" spans="1:16" x14ac:dyDescent="0.25">
      <c r="A206" s="2" t="s">
        <v>389</v>
      </c>
      <c r="B206" s="2" t="s">
        <v>390</v>
      </c>
      <c r="C206" s="2"/>
      <c r="D206" s="2" t="s">
        <v>2</v>
      </c>
      <c r="E206" s="2">
        <v>101</v>
      </c>
      <c r="F206" s="2">
        <v>5014877152</v>
      </c>
      <c r="G206" s="2">
        <v>37</v>
      </c>
      <c r="H206" s="2">
        <v>37</v>
      </c>
      <c r="I206" s="2"/>
      <c r="J206" s="2">
        <v>4700012451</v>
      </c>
      <c r="K206" s="2" t="s">
        <v>3</v>
      </c>
      <c r="L206" s="2"/>
      <c r="M206" s="2" t="s">
        <v>4</v>
      </c>
      <c r="N206">
        <v>44915</v>
      </c>
      <c r="O206">
        <v>50000</v>
      </c>
      <c r="P206" s="4">
        <v>1206.5</v>
      </c>
    </row>
    <row r="207" spans="1:16" x14ac:dyDescent="0.25">
      <c r="A207" s="2" t="s">
        <v>391</v>
      </c>
      <c r="B207" s="2" t="s">
        <v>392</v>
      </c>
      <c r="C207" s="2"/>
      <c r="D207" s="2" t="s">
        <v>2</v>
      </c>
      <c r="E207" s="2">
        <v>101</v>
      </c>
      <c r="F207" s="2">
        <v>5014877152</v>
      </c>
      <c r="G207" s="2">
        <v>37</v>
      </c>
      <c r="H207" s="2">
        <v>37</v>
      </c>
      <c r="I207" s="2"/>
      <c r="J207" s="2">
        <v>4700012451</v>
      </c>
      <c r="K207" s="2" t="s">
        <v>3</v>
      </c>
      <c r="L207" s="2"/>
      <c r="M207" s="2" t="s">
        <v>4</v>
      </c>
      <c r="N207">
        <v>44915</v>
      </c>
      <c r="O207">
        <v>10000</v>
      </c>
      <c r="P207" s="4">
        <v>54</v>
      </c>
    </row>
    <row r="208" spans="1:16" x14ac:dyDescent="0.25">
      <c r="A208" s="2" t="s">
        <v>393</v>
      </c>
      <c r="B208" s="2" t="s">
        <v>394</v>
      </c>
      <c r="C208" s="2"/>
      <c r="D208" s="2" t="s">
        <v>2</v>
      </c>
      <c r="E208" s="2">
        <v>101</v>
      </c>
      <c r="F208" s="2">
        <v>5014877152</v>
      </c>
      <c r="G208" s="2">
        <v>37</v>
      </c>
      <c r="H208" s="2">
        <v>37</v>
      </c>
      <c r="I208" s="2"/>
      <c r="J208" s="2">
        <v>4700012451</v>
      </c>
      <c r="K208" s="2" t="s">
        <v>3</v>
      </c>
      <c r="L208" s="2"/>
      <c r="M208" s="2" t="s">
        <v>4</v>
      </c>
      <c r="N208">
        <v>44915</v>
      </c>
      <c r="O208">
        <v>10000</v>
      </c>
      <c r="P208" s="4">
        <v>56.3</v>
      </c>
    </row>
    <row r="209" spans="1:16" x14ac:dyDescent="0.25">
      <c r="A209" s="2" t="s">
        <v>395</v>
      </c>
      <c r="B209" s="2" t="s">
        <v>396</v>
      </c>
      <c r="C209" s="2"/>
      <c r="D209" s="2" t="s">
        <v>2</v>
      </c>
      <c r="E209" s="2">
        <v>101</v>
      </c>
      <c r="F209" s="2">
        <v>5014877152</v>
      </c>
      <c r="G209" s="2">
        <v>37</v>
      </c>
      <c r="H209" s="2">
        <v>37</v>
      </c>
      <c r="I209" s="2"/>
      <c r="J209" s="2">
        <v>4700012451</v>
      </c>
      <c r="K209" s="2" t="s">
        <v>3</v>
      </c>
      <c r="L209" s="2"/>
      <c r="M209" s="2" t="s">
        <v>4</v>
      </c>
      <c r="N209">
        <v>44915</v>
      </c>
      <c r="O209">
        <v>10000</v>
      </c>
      <c r="P209" s="4">
        <v>231.1</v>
      </c>
    </row>
    <row r="210" spans="1:16" x14ac:dyDescent="0.25">
      <c r="A210" s="2" t="s">
        <v>397</v>
      </c>
      <c r="B210" s="2" t="s">
        <v>398</v>
      </c>
      <c r="C210" s="2"/>
      <c r="D210" s="2" t="s">
        <v>2</v>
      </c>
      <c r="E210" s="2">
        <v>101</v>
      </c>
      <c r="F210" s="2">
        <v>5014877152</v>
      </c>
      <c r="G210" s="2">
        <v>37</v>
      </c>
      <c r="H210" s="2">
        <v>37</v>
      </c>
      <c r="I210" s="2"/>
      <c r="J210" s="2">
        <v>4700012451</v>
      </c>
      <c r="K210" s="2" t="s">
        <v>3</v>
      </c>
      <c r="L210" s="2"/>
      <c r="M210" s="2" t="s">
        <v>4</v>
      </c>
      <c r="N210">
        <v>44915</v>
      </c>
      <c r="O210">
        <v>10000</v>
      </c>
      <c r="P210" s="4">
        <v>122.5</v>
      </c>
    </row>
    <row r="211" spans="1:16" x14ac:dyDescent="0.25">
      <c r="A211" s="2" t="s">
        <v>399</v>
      </c>
      <c r="B211" s="2" t="s">
        <v>400</v>
      </c>
      <c r="C211" s="2"/>
      <c r="D211" s="2" t="s">
        <v>2</v>
      </c>
      <c r="E211" s="2">
        <v>101</v>
      </c>
      <c r="F211" s="2">
        <v>5014877152</v>
      </c>
      <c r="G211" s="2">
        <v>37</v>
      </c>
      <c r="H211" s="2">
        <v>37</v>
      </c>
      <c r="I211" s="2"/>
      <c r="J211" s="2">
        <v>4700012451</v>
      </c>
      <c r="K211" s="2" t="s">
        <v>3</v>
      </c>
      <c r="L211" s="2"/>
      <c r="M211" s="2" t="s">
        <v>4</v>
      </c>
      <c r="N211">
        <v>44915</v>
      </c>
      <c r="O211">
        <v>10000</v>
      </c>
      <c r="P211" s="4">
        <v>343.4</v>
      </c>
    </row>
    <row r="212" spans="1:16" x14ac:dyDescent="0.25">
      <c r="A212" s="2" t="s">
        <v>401</v>
      </c>
      <c r="B212" s="2" t="s">
        <v>402</v>
      </c>
      <c r="C212" s="2"/>
      <c r="D212" s="2" t="s">
        <v>2</v>
      </c>
      <c r="E212" s="2">
        <v>101</v>
      </c>
      <c r="F212" s="2">
        <v>5014877152</v>
      </c>
      <c r="G212" s="2">
        <v>37</v>
      </c>
      <c r="H212" s="2">
        <v>37</v>
      </c>
      <c r="I212" s="2"/>
      <c r="J212" s="2">
        <v>4700012451</v>
      </c>
      <c r="K212" s="2" t="s">
        <v>3</v>
      </c>
      <c r="L212" s="2"/>
      <c r="M212" s="2" t="s">
        <v>4</v>
      </c>
      <c r="N212">
        <v>44915</v>
      </c>
      <c r="O212">
        <v>10000</v>
      </c>
      <c r="P212" s="4">
        <v>243.7</v>
      </c>
    </row>
    <row r="213" spans="1:16" x14ac:dyDescent="0.25">
      <c r="A213" s="2" t="s">
        <v>403</v>
      </c>
      <c r="B213" s="2" t="s">
        <v>404</v>
      </c>
      <c r="C213" s="2"/>
      <c r="D213" s="2" t="s">
        <v>2</v>
      </c>
      <c r="E213" s="2">
        <v>101</v>
      </c>
      <c r="F213" s="2">
        <v>5014877152</v>
      </c>
      <c r="G213" s="2">
        <v>37</v>
      </c>
      <c r="H213" s="2">
        <v>37</v>
      </c>
      <c r="I213" s="2"/>
      <c r="J213" s="2">
        <v>4700012451</v>
      </c>
      <c r="K213" s="2" t="s">
        <v>3</v>
      </c>
      <c r="L213" s="2"/>
      <c r="M213" s="2" t="s">
        <v>4</v>
      </c>
      <c r="N213">
        <v>44915</v>
      </c>
      <c r="O213">
        <v>10000</v>
      </c>
      <c r="P213" s="4">
        <v>205.1</v>
      </c>
    </row>
    <row r="214" spans="1:16" x14ac:dyDescent="0.25">
      <c r="A214" s="2" t="s">
        <v>405</v>
      </c>
      <c r="B214" s="2" t="s">
        <v>406</v>
      </c>
      <c r="C214" s="2"/>
      <c r="D214" s="2" t="s">
        <v>2</v>
      </c>
      <c r="E214" s="2">
        <v>101</v>
      </c>
      <c r="F214" s="2">
        <v>5014877152</v>
      </c>
      <c r="G214" s="2">
        <v>37</v>
      </c>
      <c r="H214" s="2">
        <v>37</v>
      </c>
      <c r="I214" s="2"/>
      <c r="J214" s="2">
        <v>4700012451</v>
      </c>
      <c r="K214" s="2" t="s">
        <v>3</v>
      </c>
      <c r="L214" s="2"/>
      <c r="M214" s="2" t="s">
        <v>4</v>
      </c>
      <c r="N214">
        <v>44915</v>
      </c>
      <c r="O214">
        <v>10000</v>
      </c>
      <c r="P214" s="4">
        <v>173.8</v>
      </c>
    </row>
    <row r="215" spans="1:16" x14ac:dyDescent="0.25">
      <c r="A215" s="2" t="s">
        <v>407</v>
      </c>
      <c r="B215" s="2" t="s">
        <v>408</v>
      </c>
      <c r="C215" s="2"/>
      <c r="D215" s="2" t="s">
        <v>2</v>
      </c>
      <c r="E215" s="2">
        <v>101</v>
      </c>
      <c r="F215" s="2">
        <v>5014877152</v>
      </c>
      <c r="G215" s="2">
        <v>37</v>
      </c>
      <c r="H215" s="2">
        <v>37</v>
      </c>
      <c r="I215" s="2"/>
      <c r="J215" s="2">
        <v>4700012451</v>
      </c>
      <c r="K215" s="2" t="s">
        <v>3</v>
      </c>
      <c r="L215" s="2"/>
      <c r="M215" s="2" t="s">
        <v>4</v>
      </c>
      <c r="N215">
        <v>44915</v>
      </c>
      <c r="O215">
        <v>10000</v>
      </c>
      <c r="P215" s="4">
        <v>226.8</v>
      </c>
    </row>
    <row r="216" spans="1:16" x14ac:dyDescent="0.25">
      <c r="A216" s="2" t="s">
        <v>409</v>
      </c>
      <c r="B216" s="2" t="s">
        <v>406</v>
      </c>
      <c r="C216" s="2"/>
      <c r="D216" s="2" t="s">
        <v>2</v>
      </c>
      <c r="E216" s="2">
        <v>101</v>
      </c>
      <c r="F216" s="2">
        <v>5014877152</v>
      </c>
      <c r="G216" s="2">
        <v>37</v>
      </c>
      <c r="H216" s="2">
        <v>37</v>
      </c>
      <c r="I216" s="2"/>
      <c r="J216" s="2">
        <v>4700012451</v>
      </c>
      <c r="K216" s="2" t="s">
        <v>3</v>
      </c>
      <c r="L216" s="2"/>
      <c r="M216" s="2" t="s">
        <v>4</v>
      </c>
      <c r="N216">
        <v>44915</v>
      </c>
      <c r="O216">
        <v>10000</v>
      </c>
      <c r="P216" s="4">
        <v>66.7</v>
      </c>
    </row>
    <row r="217" spans="1:16" x14ac:dyDescent="0.25">
      <c r="A217" s="2" t="s">
        <v>410</v>
      </c>
      <c r="B217" s="2" t="s">
        <v>411</v>
      </c>
      <c r="C217" s="2"/>
      <c r="D217" s="2" t="s">
        <v>2</v>
      </c>
      <c r="E217" s="2">
        <v>101</v>
      </c>
      <c r="F217" s="2">
        <v>5014877152</v>
      </c>
      <c r="G217" s="2">
        <v>37</v>
      </c>
      <c r="H217" s="2">
        <v>37</v>
      </c>
      <c r="I217" s="2"/>
      <c r="J217" s="2">
        <v>4700012451</v>
      </c>
      <c r="K217" s="2" t="s">
        <v>3</v>
      </c>
      <c r="L217" s="2"/>
      <c r="M217" s="2" t="s">
        <v>4</v>
      </c>
      <c r="N217">
        <v>44915</v>
      </c>
      <c r="O217">
        <v>10000</v>
      </c>
      <c r="P217" s="4">
        <v>215.8</v>
      </c>
    </row>
    <row r="218" spans="1:16" x14ac:dyDescent="0.25">
      <c r="A218" s="2" t="s">
        <v>412</v>
      </c>
      <c r="B218" s="2" t="s">
        <v>406</v>
      </c>
      <c r="C218" s="2"/>
      <c r="D218" s="2" t="s">
        <v>2</v>
      </c>
      <c r="E218" s="2">
        <v>101</v>
      </c>
      <c r="F218" s="2">
        <v>5014877152</v>
      </c>
      <c r="G218" s="2">
        <v>37</v>
      </c>
      <c r="H218" s="2">
        <v>37</v>
      </c>
      <c r="I218" s="2"/>
      <c r="J218" s="2">
        <v>4700012451</v>
      </c>
      <c r="K218" s="2" t="s">
        <v>3</v>
      </c>
      <c r="L218" s="2"/>
      <c r="M218" s="2" t="s">
        <v>4</v>
      </c>
      <c r="N218">
        <v>44915</v>
      </c>
      <c r="O218">
        <v>10000</v>
      </c>
      <c r="P218" s="4">
        <v>208.7</v>
      </c>
    </row>
    <row r="219" spans="1:16" x14ac:dyDescent="0.25">
      <c r="A219" s="2" t="s">
        <v>413</v>
      </c>
      <c r="B219" s="2" t="s">
        <v>414</v>
      </c>
      <c r="C219" s="2"/>
      <c r="D219" s="2" t="s">
        <v>2</v>
      </c>
      <c r="E219" s="2">
        <v>101</v>
      </c>
      <c r="F219" s="2">
        <v>5014877152</v>
      </c>
      <c r="G219" s="2">
        <v>37</v>
      </c>
      <c r="H219" s="2">
        <v>37</v>
      </c>
      <c r="I219" s="2"/>
      <c r="J219" s="2">
        <v>4700012451</v>
      </c>
      <c r="K219" s="2" t="s">
        <v>3</v>
      </c>
      <c r="L219" s="2"/>
      <c r="M219" s="2" t="s">
        <v>4</v>
      </c>
      <c r="N219">
        <v>44915</v>
      </c>
      <c r="O219">
        <v>10000</v>
      </c>
      <c r="P219" s="4">
        <v>206.4</v>
      </c>
    </row>
    <row r="220" spans="1:16" x14ac:dyDescent="0.25">
      <c r="A220" s="2" t="s">
        <v>415</v>
      </c>
      <c r="B220" s="2" t="s">
        <v>416</v>
      </c>
      <c r="C220" s="2"/>
      <c r="D220" s="2" t="s">
        <v>2</v>
      </c>
      <c r="E220" s="2">
        <v>101</v>
      </c>
      <c r="F220" s="2">
        <v>5014877152</v>
      </c>
      <c r="G220" s="2">
        <v>37</v>
      </c>
      <c r="H220" s="2">
        <v>37</v>
      </c>
      <c r="I220" s="2"/>
      <c r="J220" s="2">
        <v>4700012451</v>
      </c>
      <c r="K220" s="2" t="s">
        <v>3</v>
      </c>
      <c r="L220" s="2"/>
      <c r="M220" s="2" t="s">
        <v>4</v>
      </c>
      <c r="N220">
        <v>44915</v>
      </c>
      <c r="O220">
        <v>10000</v>
      </c>
      <c r="P220" s="4">
        <v>170.1</v>
      </c>
    </row>
    <row r="221" spans="1:16" x14ac:dyDescent="0.25">
      <c r="A221" s="2" t="s">
        <v>417</v>
      </c>
      <c r="B221" s="2" t="s">
        <v>418</v>
      </c>
      <c r="C221" s="2"/>
      <c r="D221" s="2" t="s">
        <v>2</v>
      </c>
      <c r="E221" s="2">
        <v>101</v>
      </c>
      <c r="F221" s="2">
        <v>5014877152</v>
      </c>
      <c r="G221" s="2">
        <v>37</v>
      </c>
      <c r="H221" s="2">
        <v>37</v>
      </c>
      <c r="I221" s="2"/>
      <c r="J221" s="2">
        <v>4700012451</v>
      </c>
      <c r="K221" s="2" t="s">
        <v>3</v>
      </c>
      <c r="L221" s="2"/>
      <c r="M221" s="2" t="s">
        <v>4</v>
      </c>
      <c r="N221">
        <v>44915</v>
      </c>
      <c r="O221">
        <v>50000</v>
      </c>
      <c r="P221" s="4">
        <v>171.5</v>
      </c>
    </row>
    <row r="222" spans="1:16" x14ac:dyDescent="0.25">
      <c r="A222" s="2" t="s">
        <v>419</v>
      </c>
      <c r="B222" s="2" t="s">
        <v>420</v>
      </c>
      <c r="C222" s="2"/>
      <c r="D222" s="2" t="s">
        <v>2</v>
      </c>
      <c r="E222" s="2">
        <v>101</v>
      </c>
      <c r="F222" s="2">
        <v>5014877152</v>
      </c>
      <c r="G222" s="2">
        <v>37</v>
      </c>
      <c r="H222" s="2">
        <v>37</v>
      </c>
      <c r="I222" s="2"/>
      <c r="J222" s="2">
        <v>4700012451</v>
      </c>
      <c r="K222" s="2" t="s">
        <v>3</v>
      </c>
      <c r="L222" s="2"/>
      <c r="M222" s="2" t="s">
        <v>4</v>
      </c>
      <c r="N222">
        <v>44915</v>
      </c>
      <c r="O222">
        <v>90000</v>
      </c>
      <c r="P222" s="4">
        <v>270.89999999999998</v>
      </c>
    </row>
    <row r="223" spans="1:16" x14ac:dyDescent="0.25">
      <c r="A223" s="2" t="s">
        <v>421</v>
      </c>
      <c r="B223" s="2" t="s">
        <v>422</v>
      </c>
      <c r="C223" s="2"/>
      <c r="D223" s="2" t="s">
        <v>2</v>
      </c>
      <c r="E223" s="2">
        <v>101</v>
      </c>
      <c r="F223" s="2">
        <v>5014877152</v>
      </c>
      <c r="G223" s="2">
        <v>37</v>
      </c>
      <c r="H223" s="2">
        <v>37</v>
      </c>
      <c r="I223" s="2"/>
      <c r="J223" s="2">
        <v>4700012451</v>
      </c>
      <c r="K223" s="2" t="s">
        <v>3</v>
      </c>
      <c r="L223" s="2"/>
      <c r="M223" s="2" t="s">
        <v>4</v>
      </c>
      <c r="N223">
        <v>44915</v>
      </c>
      <c r="O223">
        <v>20000</v>
      </c>
      <c r="P223" s="4">
        <v>221.6</v>
      </c>
    </row>
    <row r="224" spans="1:16" x14ac:dyDescent="0.25">
      <c r="A224" s="2" t="s">
        <v>423</v>
      </c>
      <c r="B224" s="2" t="s">
        <v>424</v>
      </c>
      <c r="C224" s="2"/>
      <c r="D224" s="2" t="s">
        <v>2</v>
      </c>
      <c r="E224" s="2">
        <v>101</v>
      </c>
      <c r="F224" s="2">
        <v>5014877152</v>
      </c>
      <c r="G224" s="2">
        <v>37</v>
      </c>
      <c r="H224" s="2">
        <v>37</v>
      </c>
      <c r="I224" s="2"/>
      <c r="J224" s="2">
        <v>4700012451</v>
      </c>
      <c r="K224" s="2" t="s">
        <v>3</v>
      </c>
      <c r="L224" s="2"/>
      <c r="M224" s="2" t="s">
        <v>4</v>
      </c>
      <c r="N224">
        <v>44915</v>
      </c>
      <c r="O224">
        <v>10000</v>
      </c>
      <c r="P224" s="4">
        <v>205</v>
      </c>
    </row>
    <row r="225" spans="1:16" x14ac:dyDescent="0.25">
      <c r="A225" s="2" t="s">
        <v>425</v>
      </c>
      <c r="B225" s="2" t="s">
        <v>426</v>
      </c>
      <c r="C225" s="2"/>
      <c r="D225" s="2" t="s">
        <v>2</v>
      </c>
      <c r="E225" s="2">
        <v>101</v>
      </c>
      <c r="F225" s="2">
        <v>5014877152</v>
      </c>
      <c r="G225" s="2">
        <v>37</v>
      </c>
      <c r="H225" s="2">
        <v>37</v>
      </c>
      <c r="I225" s="2"/>
      <c r="J225" s="2">
        <v>4700012451</v>
      </c>
      <c r="K225" s="2" t="s">
        <v>3</v>
      </c>
      <c r="L225" s="2"/>
      <c r="M225" s="2" t="s">
        <v>4</v>
      </c>
      <c r="N225">
        <v>44915</v>
      </c>
      <c r="O225">
        <v>10000</v>
      </c>
      <c r="P225" s="4">
        <v>190.1</v>
      </c>
    </row>
    <row r="226" spans="1:16" x14ac:dyDescent="0.25">
      <c r="A226" s="2" t="s">
        <v>427</v>
      </c>
      <c r="B226" s="2" t="s">
        <v>428</v>
      </c>
      <c r="C226" s="2"/>
      <c r="D226" s="2" t="s">
        <v>2</v>
      </c>
      <c r="E226" s="2">
        <v>101</v>
      </c>
      <c r="F226" s="2">
        <v>5014877152</v>
      </c>
      <c r="G226" s="2">
        <v>37</v>
      </c>
      <c r="H226" s="2">
        <v>37</v>
      </c>
      <c r="I226" s="2"/>
      <c r="J226" s="2">
        <v>4700012451</v>
      </c>
      <c r="K226" s="2" t="s">
        <v>3</v>
      </c>
      <c r="L226" s="2"/>
      <c r="M226" s="2" t="s">
        <v>4</v>
      </c>
      <c r="N226">
        <v>44915</v>
      </c>
      <c r="O226">
        <v>10000</v>
      </c>
      <c r="P226" s="4">
        <v>447.4</v>
      </c>
    </row>
    <row r="227" spans="1:16" x14ac:dyDescent="0.25">
      <c r="A227" s="2" t="s">
        <v>429</v>
      </c>
      <c r="B227" s="2" t="s">
        <v>430</v>
      </c>
      <c r="C227" s="2"/>
      <c r="D227" s="2" t="s">
        <v>2</v>
      </c>
      <c r="E227" s="2">
        <v>101</v>
      </c>
      <c r="F227" s="2">
        <v>5014877152</v>
      </c>
      <c r="G227" s="2">
        <v>37</v>
      </c>
      <c r="H227" s="2">
        <v>37</v>
      </c>
      <c r="I227" s="2"/>
      <c r="J227" s="2">
        <v>4700012451</v>
      </c>
      <c r="K227" s="2" t="s">
        <v>3</v>
      </c>
      <c r="L227" s="2"/>
      <c r="M227" s="2" t="s">
        <v>4</v>
      </c>
      <c r="N227">
        <v>44915</v>
      </c>
      <c r="O227">
        <v>10000</v>
      </c>
      <c r="P227" s="4">
        <v>49.6</v>
      </c>
    </row>
    <row r="228" spans="1:16" x14ac:dyDescent="0.25">
      <c r="A228" s="2" t="s">
        <v>431</v>
      </c>
      <c r="B228" s="2" t="s">
        <v>432</v>
      </c>
      <c r="C228" s="2"/>
      <c r="D228" s="2" t="s">
        <v>2</v>
      </c>
      <c r="E228" s="2">
        <v>101</v>
      </c>
      <c r="F228" s="2">
        <v>5014877152</v>
      </c>
      <c r="G228" s="2">
        <v>37</v>
      </c>
      <c r="H228" s="2">
        <v>37</v>
      </c>
      <c r="I228" s="2"/>
      <c r="J228" s="2">
        <v>4700012451</v>
      </c>
      <c r="K228" s="2" t="s">
        <v>3</v>
      </c>
      <c r="L228" s="2"/>
      <c r="M228" s="2" t="s">
        <v>4</v>
      </c>
      <c r="N228">
        <v>44915</v>
      </c>
      <c r="O228">
        <v>40000</v>
      </c>
      <c r="P228" s="4">
        <v>1160.8</v>
      </c>
    </row>
    <row r="229" spans="1:16" x14ac:dyDescent="0.25">
      <c r="A229" s="2" t="s">
        <v>433</v>
      </c>
      <c r="B229" s="2" t="s">
        <v>434</v>
      </c>
      <c r="C229" s="2"/>
      <c r="D229" s="2" t="s">
        <v>2</v>
      </c>
      <c r="E229" s="2">
        <v>101</v>
      </c>
      <c r="F229" s="2">
        <v>5014877152</v>
      </c>
      <c r="G229" s="2">
        <v>37</v>
      </c>
      <c r="H229" s="2">
        <v>37</v>
      </c>
      <c r="I229" s="2"/>
      <c r="J229" s="2">
        <v>4700012451</v>
      </c>
      <c r="K229" s="2" t="s">
        <v>3</v>
      </c>
      <c r="L229" s="2"/>
      <c r="M229" s="2" t="s">
        <v>4</v>
      </c>
      <c r="N229">
        <v>44915</v>
      </c>
      <c r="O229">
        <v>390000</v>
      </c>
      <c r="P229" s="4">
        <v>4605.8999999999996</v>
      </c>
    </row>
    <row r="230" spans="1:16" x14ac:dyDescent="0.25">
      <c r="A230" s="2" t="s">
        <v>435</v>
      </c>
      <c r="B230" s="2" t="s">
        <v>436</v>
      </c>
      <c r="C230" s="2"/>
      <c r="D230" s="2" t="s">
        <v>2</v>
      </c>
      <c r="E230" s="2">
        <v>101</v>
      </c>
      <c r="F230" s="2">
        <v>5014877152</v>
      </c>
      <c r="G230" s="2">
        <v>37</v>
      </c>
      <c r="H230" s="2">
        <v>37</v>
      </c>
      <c r="I230" s="2"/>
      <c r="J230" s="2">
        <v>4700012451</v>
      </c>
      <c r="K230" s="2" t="s">
        <v>3</v>
      </c>
      <c r="L230" s="2"/>
      <c r="M230" s="2" t="s">
        <v>4</v>
      </c>
      <c r="N230">
        <v>44915</v>
      </c>
      <c r="O230">
        <v>20000</v>
      </c>
      <c r="P230" s="4">
        <v>195.6</v>
      </c>
    </row>
    <row r="231" spans="1:16" x14ac:dyDescent="0.25">
      <c r="A231" s="2" t="s">
        <v>437</v>
      </c>
      <c r="B231" s="2" t="s">
        <v>438</v>
      </c>
      <c r="C231" s="2"/>
      <c r="D231" s="2" t="s">
        <v>2</v>
      </c>
      <c r="E231" s="2">
        <v>101</v>
      </c>
      <c r="F231" s="2">
        <v>5014877152</v>
      </c>
      <c r="G231" s="2">
        <v>37</v>
      </c>
      <c r="H231" s="2">
        <v>37</v>
      </c>
      <c r="I231" s="2"/>
      <c r="J231" s="2">
        <v>4700012451</v>
      </c>
      <c r="K231" s="2" t="s">
        <v>3</v>
      </c>
      <c r="L231" s="2"/>
      <c r="M231" s="2" t="s">
        <v>4</v>
      </c>
      <c r="N231">
        <v>44915</v>
      </c>
      <c r="O231">
        <v>10000</v>
      </c>
      <c r="P231" s="4">
        <v>406.4</v>
      </c>
    </row>
    <row r="232" spans="1:16" x14ac:dyDescent="0.25">
      <c r="A232" s="2" t="s">
        <v>439</v>
      </c>
      <c r="B232" s="2" t="s">
        <v>440</v>
      </c>
      <c r="C232" s="2"/>
      <c r="D232" s="2" t="s">
        <v>2</v>
      </c>
      <c r="E232" s="2">
        <v>101</v>
      </c>
      <c r="F232" s="2">
        <v>5014877152</v>
      </c>
      <c r="G232" s="2">
        <v>37</v>
      </c>
      <c r="H232" s="2">
        <v>37</v>
      </c>
      <c r="I232" s="2"/>
      <c r="J232" s="2">
        <v>4700012451</v>
      </c>
      <c r="K232" s="2" t="s">
        <v>3</v>
      </c>
      <c r="L232" s="2"/>
      <c r="M232" s="2" t="s">
        <v>4</v>
      </c>
      <c r="N232">
        <v>44915</v>
      </c>
      <c r="O232">
        <v>12000</v>
      </c>
      <c r="P232" s="4">
        <v>395.4</v>
      </c>
    </row>
    <row r="233" spans="1:16" x14ac:dyDescent="0.25">
      <c r="A233" s="2" t="s">
        <v>441</v>
      </c>
      <c r="B233" s="2" t="s">
        <v>442</v>
      </c>
      <c r="C233" s="2"/>
      <c r="D233" s="2" t="s">
        <v>2</v>
      </c>
      <c r="E233" s="2">
        <v>101</v>
      </c>
      <c r="F233" s="2">
        <v>5014877152</v>
      </c>
      <c r="G233" s="2">
        <v>37</v>
      </c>
      <c r="H233" s="2">
        <v>37</v>
      </c>
      <c r="I233" s="2"/>
      <c r="J233" s="2">
        <v>4700012451</v>
      </c>
      <c r="K233" s="2" t="s">
        <v>3</v>
      </c>
      <c r="L233" s="2"/>
      <c r="M233" s="2" t="s">
        <v>4</v>
      </c>
      <c r="N233">
        <v>44915</v>
      </c>
      <c r="O233">
        <v>8000</v>
      </c>
      <c r="P233" s="4">
        <v>230.24</v>
      </c>
    </row>
    <row r="234" spans="1:16" x14ac:dyDescent="0.25">
      <c r="A234" s="2" t="s">
        <v>443</v>
      </c>
      <c r="B234" s="2" t="s">
        <v>444</v>
      </c>
      <c r="C234" s="2"/>
      <c r="D234" s="2" t="s">
        <v>2</v>
      </c>
      <c r="E234" s="2">
        <v>101</v>
      </c>
      <c r="F234" s="2">
        <v>5014877152</v>
      </c>
      <c r="G234" s="2">
        <v>37</v>
      </c>
      <c r="H234" s="2">
        <v>37</v>
      </c>
      <c r="I234" s="2"/>
      <c r="J234" s="2">
        <v>4700012451</v>
      </c>
      <c r="K234" s="2" t="s">
        <v>3</v>
      </c>
      <c r="L234" s="2"/>
      <c r="M234" s="2" t="s">
        <v>4</v>
      </c>
      <c r="N234">
        <v>44915</v>
      </c>
      <c r="O234">
        <v>16000</v>
      </c>
      <c r="P234" s="4">
        <v>785.28</v>
      </c>
    </row>
    <row r="235" spans="1:16" x14ac:dyDescent="0.25">
      <c r="A235" s="2" t="s">
        <v>445</v>
      </c>
      <c r="B235" s="2" t="s">
        <v>444</v>
      </c>
      <c r="C235" s="2"/>
      <c r="D235" s="2" t="s">
        <v>2</v>
      </c>
      <c r="E235" s="2">
        <v>101</v>
      </c>
      <c r="F235" s="2">
        <v>5014877152</v>
      </c>
      <c r="G235" s="2">
        <v>37</v>
      </c>
      <c r="H235" s="2">
        <v>37</v>
      </c>
      <c r="I235" s="2"/>
      <c r="J235" s="2">
        <v>4700012451</v>
      </c>
      <c r="K235" s="2" t="s">
        <v>3</v>
      </c>
      <c r="L235" s="2"/>
      <c r="M235" s="2" t="s">
        <v>4</v>
      </c>
      <c r="N235">
        <v>44915</v>
      </c>
      <c r="O235">
        <v>80000</v>
      </c>
      <c r="P235" s="4">
        <v>644</v>
      </c>
    </row>
    <row r="236" spans="1:16" x14ac:dyDescent="0.25">
      <c r="A236" s="2" t="s">
        <v>446</v>
      </c>
      <c r="B236" s="2" t="s">
        <v>447</v>
      </c>
      <c r="C236" s="2"/>
      <c r="D236" s="2" t="s">
        <v>2</v>
      </c>
      <c r="E236" s="2">
        <v>101</v>
      </c>
      <c r="F236" s="2">
        <v>5014877152</v>
      </c>
      <c r="G236" s="2">
        <v>37</v>
      </c>
      <c r="H236" s="2">
        <v>37</v>
      </c>
      <c r="I236" s="2"/>
      <c r="J236" s="2">
        <v>4700012451</v>
      </c>
      <c r="K236" s="2" t="s">
        <v>3</v>
      </c>
      <c r="L236" s="2"/>
      <c r="M236" s="2" t="s">
        <v>4</v>
      </c>
      <c r="N236">
        <v>44915</v>
      </c>
      <c r="O236">
        <v>8000</v>
      </c>
      <c r="P236" s="4">
        <v>219.36</v>
      </c>
    </row>
    <row r="237" spans="1:16" x14ac:dyDescent="0.25">
      <c r="A237" s="2" t="s">
        <v>448</v>
      </c>
      <c r="B237" s="2" t="s">
        <v>449</v>
      </c>
      <c r="C237" s="2"/>
      <c r="D237" s="2" t="s">
        <v>2</v>
      </c>
      <c r="E237" s="2">
        <v>101</v>
      </c>
      <c r="F237" s="2">
        <v>5014877152</v>
      </c>
      <c r="G237" s="2">
        <v>37</v>
      </c>
      <c r="H237" s="2">
        <v>37</v>
      </c>
      <c r="I237" s="2"/>
      <c r="J237" s="2">
        <v>4700012451</v>
      </c>
      <c r="K237" s="2" t="s">
        <v>3</v>
      </c>
      <c r="L237" s="2"/>
      <c r="M237" s="2" t="s">
        <v>4</v>
      </c>
      <c r="N237">
        <v>44915</v>
      </c>
      <c r="O237">
        <v>148000</v>
      </c>
      <c r="P237" s="4">
        <v>3815.44</v>
      </c>
    </row>
    <row r="238" spans="1:16" x14ac:dyDescent="0.25">
      <c r="A238" s="2" t="s">
        <v>450</v>
      </c>
      <c r="B238" s="2" t="s">
        <v>451</v>
      </c>
      <c r="C238" s="2"/>
      <c r="D238" s="2" t="s">
        <v>2</v>
      </c>
      <c r="E238" s="2">
        <v>101</v>
      </c>
      <c r="F238" s="2">
        <v>5014877152</v>
      </c>
      <c r="G238" s="2">
        <v>37</v>
      </c>
      <c r="H238" s="2">
        <v>37</v>
      </c>
      <c r="I238" s="2"/>
      <c r="J238" s="2">
        <v>4700012451</v>
      </c>
      <c r="K238" s="2" t="s">
        <v>3</v>
      </c>
      <c r="L238" s="2"/>
      <c r="M238" s="2" t="s">
        <v>4</v>
      </c>
      <c r="N238">
        <v>44915</v>
      </c>
      <c r="O238">
        <v>32000</v>
      </c>
      <c r="P238" s="4">
        <v>176.96</v>
      </c>
    </row>
    <row r="239" spans="1:16" x14ac:dyDescent="0.25">
      <c r="A239" s="2" t="s">
        <v>452</v>
      </c>
      <c r="B239" s="2" t="s">
        <v>370</v>
      </c>
      <c r="C239" s="2"/>
      <c r="D239" s="2" t="s">
        <v>2</v>
      </c>
      <c r="E239" s="2">
        <v>101</v>
      </c>
      <c r="F239" s="2">
        <v>5014877152</v>
      </c>
      <c r="G239" s="2">
        <v>37</v>
      </c>
      <c r="H239" s="2">
        <v>37</v>
      </c>
      <c r="I239" s="2"/>
      <c r="J239" s="2">
        <v>4700012451</v>
      </c>
      <c r="K239" s="2" t="s">
        <v>3</v>
      </c>
      <c r="L239" s="2"/>
      <c r="M239" s="2" t="s">
        <v>4</v>
      </c>
      <c r="N239">
        <v>44915</v>
      </c>
      <c r="O239">
        <v>40000</v>
      </c>
      <c r="P239" s="4">
        <v>219.2</v>
      </c>
    </row>
    <row r="240" spans="1:16" x14ac:dyDescent="0.25">
      <c r="A240" s="2" t="s">
        <v>453</v>
      </c>
      <c r="B240" s="2" t="s">
        <v>370</v>
      </c>
      <c r="C240" s="2"/>
      <c r="D240" s="2" t="s">
        <v>2</v>
      </c>
      <c r="E240" s="2">
        <v>101</v>
      </c>
      <c r="F240" s="2">
        <v>5014877152</v>
      </c>
      <c r="G240" s="2">
        <v>37</v>
      </c>
      <c r="H240" s="2">
        <v>37</v>
      </c>
      <c r="I240" s="2"/>
      <c r="J240" s="2">
        <v>4700012451</v>
      </c>
      <c r="K240" s="2" t="s">
        <v>3</v>
      </c>
      <c r="L240" s="2"/>
      <c r="M240" s="2" t="s">
        <v>4</v>
      </c>
      <c r="N240">
        <v>44915</v>
      </c>
      <c r="O240">
        <v>4000</v>
      </c>
      <c r="P240" s="4">
        <v>1055.52</v>
      </c>
    </row>
    <row r="241" spans="1:16" x14ac:dyDescent="0.25">
      <c r="A241" s="2" t="s">
        <v>454</v>
      </c>
      <c r="B241" s="2" t="s">
        <v>455</v>
      </c>
      <c r="C241" s="2"/>
      <c r="D241" s="2" t="s">
        <v>2</v>
      </c>
      <c r="E241" s="2">
        <v>101</v>
      </c>
      <c r="F241" s="2">
        <v>5014877152</v>
      </c>
      <c r="G241" s="2">
        <v>37</v>
      </c>
      <c r="H241" s="2">
        <v>37</v>
      </c>
      <c r="I241" s="2"/>
      <c r="J241" s="2">
        <v>4700012451</v>
      </c>
      <c r="K241" s="2" t="s">
        <v>3</v>
      </c>
      <c r="L241" s="2"/>
      <c r="M241" s="2" t="s">
        <v>4</v>
      </c>
      <c r="N241">
        <v>44915</v>
      </c>
      <c r="O241">
        <v>4000</v>
      </c>
      <c r="P241" s="4">
        <v>383.44</v>
      </c>
    </row>
    <row r="242" spans="1:16" x14ac:dyDescent="0.25">
      <c r="A242" s="2" t="s">
        <v>456</v>
      </c>
      <c r="B242" s="2" t="s">
        <v>457</v>
      </c>
      <c r="C242" s="2"/>
      <c r="D242" s="2" t="s">
        <v>2</v>
      </c>
      <c r="E242" s="2">
        <v>101</v>
      </c>
      <c r="F242" s="2">
        <v>5014877152</v>
      </c>
      <c r="G242" s="2">
        <v>37</v>
      </c>
      <c r="H242" s="2">
        <v>37</v>
      </c>
      <c r="I242" s="2"/>
      <c r="J242" s="2">
        <v>4700012451</v>
      </c>
      <c r="K242" s="2" t="s">
        <v>3</v>
      </c>
      <c r="L242" s="2"/>
      <c r="M242" s="2" t="s">
        <v>4</v>
      </c>
      <c r="N242">
        <v>44915</v>
      </c>
      <c r="O242">
        <v>28000</v>
      </c>
      <c r="P242" s="4">
        <v>310.8</v>
      </c>
    </row>
    <row r="243" spans="1:16" x14ac:dyDescent="0.25">
      <c r="A243" s="2" t="s">
        <v>458</v>
      </c>
      <c r="B243" s="2" t="s">
        <v>459</v>
      </c>
      <c r="C243" s="2"/>
      <c r="D243" s="2" t="s">
        <v>2</v>
      </c>
      <c r="E243" s="2">
        <v>101</v>
      </c>
      <c r="F243" s="2">
        <v>5014877152</v>
      </c>
      <c r="G243" s="2">
        <v>37</v>
      </c>
      <c r="H243" s="2">
        <v>37</v>
      </c>
      <c r="I243" s="2"/>
      <c r="J243" s="2">
        <v>4700012451</v>
      </c>
      <c r="K243" s="2" t="s">
        <v>3</v>
      </c>
      <c r="L243" s="2"/>
      <c r="M243" s="2" t="s">
        <v>4</v>
      </c>
      <c r="N243">
        <v>44915</v>
      </c>
      <c r="O243">
        <v>60000</v>
      </c>
      <c r="P243" s="4">
        <v>1749.6</v>
      </c>
    </row>
    <row r="244" spans="1:16" x14ac:dyDescent="0.25">
      <c r="A244" s="2" t="s">
        <v>460</v>
      </c>
      <c r="B244" s="2" t="s">
        <v>459</v>
      </c>
      <c r="C244" s="2"/>
      <c r="D244" s="2" t="s">
        <v>2</v>
      </c>
      <c r="E244" s="2">
        <v>101</v>
      </c>
      <c r="F244" s="2">
        <v>5014877152</v>
      </c>
      <c r="G244" s="2">
        <v>37</v>
      </c>
      <c r="H244" s="2">
        <v>37</v>
      </c>
      <c r="I244" s="2"/>
      <c r="J244" s="2">
        <v>4700012451</v>
      </c>
      <c r="K244" s="2" t="s">
        <v>3</v>
      </c>
      <c r="L244" s="2"/>
      <c r="M244" s="2" t="s">
        <v>4</v>
      </c>
      <c r="N244">
        <v>44915</v>
      </c>
      <c r="O244">
        <v>56000</v>
      </c>
      <c r="P244" s="4">
        <v>1349.04</v>
      </c>
    </row>
    <row r="245" spans="1:16" x14ac:dyDescent="0.25">
      <c r="A245" s="2" t="s">
        <v>461</v>
      </c>
      <c r="B245" s="2" t="s">
        <v>462</v>
      </c>
      <c r="C245" s="2"/>
      <c r="D245" s="2" t="s">
        <v>2</v>
      </c>
      <c r="E245" s="2">
        <v>101</v>
      </c>
      <c r="F245" s="2">
        <v>5014877152</v>
      </c>
      <c r="G245" s="2">
        <v>37</v>
      </c>
      <c r="H245" s="2">
        <v>37</v>
      </c>
      <c r="I245" s="2"/>
      <c r="J245" s="2">
        <v>4700012451</v>
      </c>
      <c r="K245" s="2" t="s">
        <v>3</v>
      </c>
      <c r="L245" s="2"/>
      <c r="M245" s="2" t="s">
        <v>4</v>
      </c>
      <c r="N245">
        <v>44915</v>
      </c>
      <c r="O245">
        <v>8000</v>
      </c>
      <c r="P245" s="4">
        <v>479.76</v>
      </c>
    </row>
    <row r="246" spans="1:16" x14ac:dyDescent="0.25">
      <c r="A246" s="2" t="s">
        <v>463</v>
      </c>
      <c r="B246" s="2" t="s">
        <v>406</v>
      </c>
      <c r="C246" s="2"/>
      <c r="D246" s="2" t="s">
        <v>2</v>
      </c>
      <c r="E246" s="2">
        <v>101</v>
      </c>
      <c r="F246" s="2">
        <v>5014877152</v>
      </c>
      <c r="G246" s="2">
        <v>37</v>
      </c>
      <c r="H246" s="2">
        <v>37</v>
      </c>
      <c r="I246" s="2"/>
      <c r="J246" s="2">
        <v>4700012451</v>
      </c>
      <c r="K246" s="2" t="s">
        <v>3</v>
      </c>
      <c r="L246" s="2"/>
      <c r="M246" s="2" t="s">
        <v>4</v>
      </c>
      <c r="N246">
        <v>44915</v>
      </c>
      <c r="O246">
        <v>8000</v>
      </c>
      <c r="P246" s="4">
        <v>1041.1199999999999</v>
      </c>
    </row>
    <row r="247" spans="1:16" x14ac:dyDescent="0.25">
      <c r="A247" s="2" t="s">
        <v>464</v>
      </c>
      <c r="B247" s="2" t="s">
        <v>465</v>
      </c>
      <c r="C247" s="2"/>
      <c r="D247" s="2" t="s">
        <v>2</v>
      </c>
      <c r="E247" s="2">
        <v>101</v>
      </c>
      <c r="F247" s="2">
        <v>5014877152</v>
      </c>
      <c r="G247" s="2">
        <v>37</v>
      </c>
      <c r="H247" s="2">
        <v>37</v>
      </c>
      <c r="I247" s="2"/>
      <c r="J247" s="2">
        <v>4700012451</v>
      </c>
      <c r="K247" s="2" t="s">
        <v>3</v>
      </c>
      <c r="L247" s="2"/>
      <c r="M247" s="2" t="s">
        <v>4</v>
      </c>
      <c r="N247">
        <v>44915</v>
      </c>
      <c r="O247">
        <v>276000</v>
      </c>
      <c r="P247" s="4">
        <v>11589.24</v>
      </c>
    </row>
    <row r="248" spans="1:16" x14ac:dyDescent="0.25">
      <c r="A248" s="2" t="s">
        <v>466</v>
      </c>
      <c r="B248" s="2" t="s">
        <v>467</v>
      </c>
      <c r="C248" s="2"/>
      <c r="D248" s="2" t="s">
        <v>2</v>
      </c>
      <c r="E248" s="2">
        <v>101</v>
      </c>
      <c r="F248" s="2">
        <v>5014877152</v>
      </c>
      <c r="G248" s="2">
        <v>37</v>
      </c>
      <c r="H248" s="2">
        <v>37</v>
      </c>
      <c r="I248" s="2"/>
      <c r="J248" s="2">
        <v>4700012451</v>
      </c>
      <c r="K248" s="2" t="s">
        <v>3</v>
      </c>
      <c r="L248" s="2"/>
      <c r="M248" s="2" t="s">
        <v>4</v>
      </c>
      <c r="N248">
        <v>44915</v>
      </c>
      <c r="O248">
        <v>36000</v>
      </c>
      <c r="P248" s="4">
        <v>1400.76</v>
      </c>
    </row>
    <row r="249" spans="1:16" x14ac:dyDescent="0.25">
      <c r="A249" s="2" t="s">
        <v>468</v>
      </c>
      <c r="B249" s="2" t="s">
        <v>467</v>
      </c>
      <c r="C249" s="2"/>
      <c r="D249" s="2" t="s">
        <v>2</v>
      </c>
      <c r="E249" s="2">
        <v>101</v>
      </c>
      <c r="F249" s="2">
        <v>5014877152</v>
      </c>
      <c r="G249" s="2">
        <v>37</v>
      </c>
      <c r="H249" s="2">
        <v>37</v>
      </c>
      <c r="I249" s="2"/>
      <c r="J249" s="2">
        <v>4700012451</v>
      </c>
      <c r="K249" s="2" t="s">
        <v>3</v>
      </c>
      <c r="L249" s="2"/>
      <c r="M249" s="2" t="s">
        <v>4</v>
      </c>
      <c r="N249">
        <v>44915</v>
      </c>
      <c r="O249">
        <v>52000</v>
      </c>
      <c r="P249" s="4">
        <v>717.08</v>
      </c>
    </row>
    <row r="250" spans="1:16" x14ac:dyDescent="0.25">
      <c r="A250" s="2" t="s">
        <v>469</v>
      </c>
      <c r="B250" s="2" t="s">
        <v>470</v>
      </c>
      <c r="C250" s="2"/>
      <c r="D250" s="2" t="s">
        <v>2</v>
      </c>
      <c r="E250" s="2">
        <v>101</v>
      </c>
      <c r="F250" s="2">
        <v>5014877152</v>
      </c>
      <c r="G250" s="2">
        <v>37</v>
      </c>
      <c r="H250" s="2">
        <v>37</v>
      </c>
      <c r="I250" s="2"/>
      <c r="J250" s="2">
        <v>4700012451</v>
      </c>
      <c r="K250" s="2" t="s">
        <v>3</v>
      </c>
      <c r="L250" s="2"/>
      <c r="M250" s="2" t="s">
        <v>4</v>
      </c>
      <c r="N250">
        <v>44915</v>
      </c>
      <c r="O250">
        <v>12000</v>
      </c>
      <c r="P250" s="4">
        <v>1145.8800000000001</v>
      </c>
    </row>
    <row r="251" spans="1:16" x14ac:dyDescent="0.25">
      <c r="A251" s="2" t="s">
        <v>471</v>
      </c>
      <c r="B251" s="2" t="s">
        <v>472</v>
      </c>
      <c r="C251" s="2"/>
      <c r="D251" s="2" t="s">
        <v>2</v>
      </c>
      <c r="E251" s="2">
        <v>101</v>
      </c>
      <c r="F251" s="2">
        <v>5014877152</v>
      </c>
      <c r="G251" s="2">
        <v>37</v>
      </c>
      <c r="H251" s="2">
        <v>37</v>
      </c>
      <c r="I251" s="2"/>
      <c r="J251" s="2">
        <v>4700012451</v>
      </c>
      <c r="K251" s="2" t="s">
        <v>3</v>
      </c>
      <c r="L251" s="2"/>
      <c r="M251" s="2" t="s">
        <v>4</v>
      </c>
      <c r="N251">
        <v>44915</v>
      </c>
      <c r="O251">
        <v>21000</v>
      </c>
      <c r="P251" s="4">
        <v>1330.77</v>
      </c>
    </row>
    <row r="252" spans="1:16" x14ac:dyDescent="0.25">
      <c r="A252" s="2" t="s">
        <v>473</v>
      </c>
      <c r="B252" s="2" t="s">
        <v>474</v>
      </c>
      <c r="C252" s="2"/>
      <c r="D252" s="2" t="s">
        <v>2</v>
      </c>
      <c r="E252" s="2">
        <v>101</v>
      </c>
      <c r="F252" s="2">
        <v>5014877152</v>
      </c>
      <c r="G252" s="2">
        <v>37</v>
      </c>
      <c r="H252" s="2">
        <v>37</v>
      </c>
      <c r="I252" s="2"/>
      <c r="J252" s="2">
        <v>4700012451</v>
      </c>
      <c r="K252" s="2" t="s">
        <v>3</v>
      </c>
      <c r="L252" s="2"/>
      <c r="M252" s="2" t="s">
        <v>4</v>
      </c>
      <c r="N252">
        <v>44915</v>
      </c>
      <c r="O252">
        <v>5000</v>
      </c>
      <c r="P252" s="4">
        <v>33.799999999999997</v>
      </c>
    </row>
    <row r="253" spans="1:16" x14ac:dyDescent="0.25">
      <c r="A253" s="2" t="s">
        <v>475</v>
      </c>
      <c r="B253" s="2" t="s">
        <v>476</v>
      </c>
      <c r="C253" s="2"/>
      <c r="D253" s="2" t="s">
        <v>2</v>
      </c>
      <c r="E253" s="2">
        <v>101</v>
      </c>
      <c r="F253" s="2">
        <v>5014877152</v>
      </c>
      <c r="G253" s="2">
        <v>37</v>
      </c>
      <c r="H253" s="2">
        <v>37</v>
      </c>
      <c r="I253" s="2"/>
      <c r="J253" s="2">
        <v>4700012451</v>
      </c>
      <c r="K253" s="2" t="s">
        <v>3</v>
      </c>
      <c r="L253" s="2"/>
      <c r="M253" s="2" t="s">
        <v>4</v>
      </c>
      <c r="N253">
        <v>44915</v>
      </c>
      <c r="O253">
        <v>10000</v>
      </c>
      <c r="P253" s="4">
        <v>85708.7</v>
      </c>
    </row>
    <row r="254" spans="1:16" x14ac:dyDescent="0.25">
      <c r="A254" s="2" t="s">
        <v>477</v>
      </c>
      <c r="B254" s="2" t="s">
        <v>478</v>
      </c>
      <c r="C254" s="2"/>
      <c r="D254" s="2" t="s">
        <v>2</v>
      </c>
      <c r="E254" s="2">
        <v>101</v>
      </c>
      <c r="F254" s="2">
        <v>5014877152</v>
      </c>
      <c r="G254" s="2">
        <v>37</v>
      </c>
      <c r="H254" s="2">
        <v>37</v>
      </c>
      <c r="I254" s="2"/>
      <c r="J254" s="2">
        <v>4700012451</v>
      </c>
      <c r="K254" s="2" t="s">
        <v>3</v>
      </c>
      <c r="L254" s="2"/>
      <c r="M254" s="2" t="s">
        <v>4</v>
      </c>
      <c r="N254">
        <v>44915</v>
      </c>
      <c r="O254">
        <v>5000</v>
      </c>
      <c r="P254" s="4">
        <v>5586.9</v>
      </c>
    </row>
    <row r="255" spans="1:16" x14ac:dyDescent="0.25">
      <c r="A255" s="2" t="s">
        <v>479</v>
      </c>
      <c r="B255" s="2" t="s">
        <v>480</v>
      </c>
      <c r="C255" s="2"/>
      <c r="D255" s="2" t="s">
        <v>2</v>
      </c>
      <c r="E255" s="2">
        <v>101</v>
      </c>
      <c r="F255" s="2">
        <v>5014877152</v>
      </c>
      <c r="G255" s="2">
        <v>37</v>
      </c>
      <c r="H255" s="2">
        <v>37</v>
      </c>
      <c r="I255" s="2"/>
      <c r="J255" s="2">
        <v>4700012451</v>
      </c>
      <c r="K255" s="2" t="s">
        <v>3</v>
      </c>
      <c r="L255" s="2"/>
      <c r="M255" s="2" t="s">
        <v>4</v>
      </c>
      <c r="N255">
        <v>44915</v>
      </c>
      <c r="O255">
        <v>5000</v>
      </c>
      <c r="P255" s="4">
        <v>1791.95</v>
      </c>
    </row>
    <row r="256" spans="1:16" x14ac:dyDescent="0.25">
      <c r="A256" s="2" t="s">
        <v>481</v>
      </c>
      <c r="B256" s="2" t="s">
        <v>482</v>
      </c>
      <c r="C256" s="2"/>
      <c r="D256" s="2" t="s">
        <v>2</v>
      </c>
      <c r="E256" s="2">
        <v>101</v>
      </c>
      <c r="F256" s="2">
        <v>5014877152</v>
      </c>
      <c r="G256" s="2">
        <v>37</v>
      </c>
      <c r="H256" s="2">
        <v>37</v>
      </c>
      <c r="I256" s="2"/>
      <c r="J256" s="2">
        <v>4700012451</v>
      </c>
      <c r="K256" s="2" t="s">
        <v>3</v>
      </c>
      <c r="L256" s="2"/>
      <c r="M256" s="2" t="s">
        <v>4</v>
      </c>
      <c r="N256">
        <v>44915</v>
      </c>
      <c r="O256">
        <v>5000</v>
      </c>
      <c r="P256" s="4">
        <v>3514.75</v>
      </c>
    </row>
    <row r="257" spans="1:16" x14ac:dyDescent="0.25">
      <c r="A257" s="2" t="s">
        <v>483</v>
      </c>
      <c r="B257" s="2" t="s">
        <v>484</v>
      </c>
      <c r="C257" s="2"/>
      <c r="D257" s="2" t="s">
        <v>2</v>
      </c>
      <c r="E257" s="2">
        <v>101</v>
      </c>
      <c r="F257" s="2">
        <v>5014877152</v>
      </c>
      <c r="G257" s="2">
        <v>37</v>
      </c>
      <c r="H257" s="2">
        <v>37</v>
      </c>
      <c r="I257" s="2"/>
      <c r="J257" s="2">
        <v>4700012451</v>
      </c>
      <c r="K257" s="2" t="s">
        <v>3</v>
      </c>
      <c r="L257" s="2"/>
      <c r="M257" s="2" t="s">
        <v>4</v>
      </c>
      <c r="N257">
        <v>44915</v>
      </c>
      <c r="O257">
        <v>5000</v>
      </c>
      <c r="P257" s="4">
        <v>6615.7</v>
      </c>
    </row>
    <row r="258" spans="1:16" x14ac:dyDescent="0.25">
      <c r="A258" s="2" t="s">
        <v>485</v>
      </c>
      <c r="B258" s="2" t="s">
        <v>486</v>
      </c>
      <c r="C258" s="2"/>
      <c r="D258" s="2" t="s">
        <v>2</v>
      </c>
      <c r="E258" s="2">
        <v>101</v>
      </c>
      <c r="F258" s="2">
        <v>5014877152</v>
      </c>
      <c r="G258" s="2">
        <v>37</v>
      </c>
      <c r="H258" s="2">
        <v>37</v>
      </c>
      <c r="I258" s="2"/>
      <c r="J258" s="2">
        <v>4700012451</v>
      </c>
      <c r="K258" s="2" t="s">
        <v>3</v>
      </c>
      <c r="L258" s="2"/>
      <c r="M258" s="2" t="s">
        <v>4</v>
      </c>
      <c r="N258">
        <v>44915</v>
      </c>
      <c r="O258">
        <v>5400</v>
      </c>
      <c r="P258" s="4">
        <v>746.93</v>
      </c>
    </row>
    <row r="259" spans="1:16" x14ac:dyDescent="0.25">
      <c r="A259" s="2" t="s">
        <v>487</v>
      </c>
      <c r="B259" s="2" t="s">
        <v>488</v>
      </c>
      <c r="C259" s="2"/>
      <c r="D259" s="2" t="s">
        <v>2</v>
      </c>
      <c r="E259" s="2">
        <v>101</v>
      </c>
      <c r="F259" s="2">
        <v>5014877152</v>
      </c>
      <c r="G259" s="2">
        <v>37</v>
      </c>
      <c r="H259" s="2">
        <v>37</v>
      </c>
      <c r="I259" s="2"/>
      <c r="J259" s="2">
        <v>4700012451</v>
      </c>
      <c r="K259" s="2" t="s">
        <v>3</v>
      </c>
      <c r="L259" s="2"/>
      <c r="M259" s="2" t="s">
        <v>4</v>
      </c>
      <c r="N259">
        <v>44915</v>
      </c>
      <c r="O259">
        <v>5000</v>
      </c>
      <c r="P259" s="4">
        <v>1052.5999999999999</v>
      </c>
    </row>
    <row r="260" spans="1:16" x14ac:dyDescent="0.25">
      <c r="A260" s="2" t="s">
        <v>489</v>
      </c>
      <c r="B260" s="2" t="s">
        <v>490</v>
      </c>
      <c r="C260" s="2"/>
      <c r="D260" s="2" t="s">
        <v>2</v>
      </c>
      <c r="E260" s="2">
        <v>101</v>
      </c>
      <c r="F260" s="2">
        <v>5014877152</v>
      </c>
      <c r="G260" s="2">
        <v>37</v>
      </c>
      <c r="H260" s="2">
        <v>37</v>
      </c>
      <c r="I260" s="2"/>
      <c r="J260" s="2">
        <v>4700012451</v>
      </c>
      <c r="K260" s="2" t="s">
        <v>3</v>
      </c>
      <c r="L260" s="2"/>
      <c r="M260" s="2" t="s">
        <v>4</v>
      </c>
      <c r="N260">
        <v>44915</v>
      </c>
      <c r="O260">
        <v>36000</v>
      </c>
      <c r="P260" s="4">
        <v>5816.88</v>
      </c>
    </row>
    <row r="261" spans="1:16" x14ac:dyDescent="0.25">
      <c r="A261" s="2" t="s">
        <v>491</v>
      </c>
      <c r="B261" s="2" t="s">
        <v>492</v>
      </c>
      <c r="C261" s="2"/>
      <c r="D261" s="2" t="s">
        <v>2</v>
      </c>
      <c r="E261" s="2">
        <v>101</v>
      </c>
      <c r="F261" s="2">
        <v>5014877152</v>
      </c>
      <c r="G261" s="2">
        <v>37</v>
      </c>
      <c r="H261" s="2">
        <v>37</v>
      </c>
      <c r="I261" s="2"/>
      <c r="J261" s="2">
        <v>4700012451</v>
      </c>
      <c r="K261" s="2" t="s">
        <v>3</v>
      </c>
      <c r="L261" s="2"/>
      <c r="M261" s="2" t="s">
        <v>4</v>
      </c>
      <c r="N261">
        <v>44915</v>
      </c>
      <c r="O261">
        <v>5600</v>
      </c>
      <c r="P261" s="4">
        <v>544.26</v>
      </c>
    </row>
    <row r="262" spans="1:16" x14ac:dyDescent="0.25">
      <c r="A262" s="2" t="s">
        <v>493</v>
      </c>
      <c r="B262" s="2" t="s">
        <v>494</v>
      </c>
      <c r="C262" s="2"/>
      <c r="D262" s="2" t="s">
        <v>2</v>
      </c>
      <c r="E262" s="2">
        <v>101</v>
      </c>
      <c r="F262" s="2">
        <v>5014877152</v>
      </c>
      <c r="G262" s="2">
        <v>37</v>
      </c>
      <c r="H262" s="2">
        <v>37</v>
      </c>
      <c r="I262" s="2"/>
      <c r="J262" s="2">
        <v>4700012451</v>
      </c>
      <c r="K262" s="2" t="s">
        <v>3</v>
      </c>
      <c r="L262" s="2"/>
      <c r="M262" s="2" t="s">
        <v>4</v>
      </c>
      <c r="N262">
        <v>44915</v>
      </c>
      <c r="O262">
        <v>5400</v>
      </c>
      <c r="P262" s="4">
        <v>283.72000000000003</v>
      </c>
    </row>
    <row r="263" spans="1:16" x14ac:dyDescent="0.25">
      <c r="A263" s="2" t="s">
        <v>495</v>
      </c>
      <c r="B263" s="2" t="s">
        <v>496</v>
      </c>
      <c r="C263" s="2"/>
      <c r="D263" s="2" t="s">
        <v>2</v>
      </c>
      <c r="E263" s="2">
        <v>101</v>
      </c>
      <c r="F263" s="2">
        <v>5014877152</v>
      </c>
      <c r="G263" s="2">
        <v>37</v>
      </c>
      <c r="H263" s="2">
        <v>37</v>
      </c>
      <c r="I263" s="2"/>
      <c r="J263" s="2">
        <v>4700012451</v>
      </c>
      <c r="K263" s="2" t="s">
        <v>3</v>
      </c>
      <c r="L263" s="2"/>
      <c r="M263" s="2" t="s">
        <v>4</v>
      </c>
      <c r="N263">
        <v>44915</v>
      </c>
      <c r="O263">
        <v>6480</v>
      </c>
      <c r="P263" s="4">
        <v>841.82</v>
      </c>
    </row>
    <row r="264" spans="1:16" x14ac:dyDescent="0.25">
      <c r="A264" s="2" t="s">
        <v>497</v>
      </c>
      <c r="B264" s="2" t="s">
        <v>498</v>
      </c>
      <c r="C264" s="2"/>
      <c r="D264" s="2" t="s">
        <v>2</v>
      </c>
      <c r="E264" s="2">
        <v>101</v>
      </c>
      <c r="F264" s="2">
        <v>5014877152</v>
      </c>
      <c r="G264" s="2">
        <v>37</v>
      </c>
      <c r="H264" s="2">
        <v>37</v>
      </c>
      <c r="I264" s="2"/>
      <c r="J264" s="2">
        <v>4700012451</v>
      </c>
      <c r="K264" s="2" t="s">
        <v>3</v>
      </c>
      <c r="L264" s="2"/>
      <c r="M264" s="2" t="s">
        <v>4</v>
      </c>
      <c r="N264">
        <v>44915</v>
      </c>
      <c r="O264">
        <v>5940</v>
      </c>
      <c r="P264" s="4">
        <v>1664.69</v>
      </c>
    </row>
    <row r="265" spans="1:16" x14ac:dyDescent="0.25">
      <c r="A265" s="2" t="s">
        <v>499</v>
      </c>
      <c r="B265" s="2" t="s">
        <v>500</v>
      </c>
      <c r="C265" s="2"/>
      <c r="D265" s="2" t="s">
        <v>2</v>
      </c>
      <c r="E265" s="2">
        <v>101</v>
      </c>
      <c r="F265" s="2">
        <v>5014877152</v>
      </c>
      <c r="G265" s="2">
        <v>37</v>
      </c>
      <c r="H265" s="2">
        <v>37</v>
      </c>
      <c r="I265" s="2"/>
      <c r="J265" s="2">
        <v>4700012451</v>
      </c>
      <c r="K265" s="2" t="s">
        <v>3</v>
      </c>
      <c r="L265" s="2"/>
      <c r="M265" s="2" t="s">
        <v>4</v>
      </c>
      <c r="N265">
        <v>44915</v>
      </c>
      <c r="O265">
        <v>5000</v>
      </c>
      <c r="P265" s="4">
        <v>1953</v>
      </c>
    </row>
    <row r="266" spans="1:16" x14ac:dyDescent="0.25">
      <c r="A266" s="2" t="s">
        <v>501</v>
      </c>
      <c r="B266" s="2" t="s">
        <v>502</v>
      </c>
      <c r="C266" s="2"/>
      <c r="D266" s="2" t="s">
        <v>2</v>
      </c>
      <c r="E266" s="2">
        <v>101</v>
      </c>
      <c r="F266" s="2">
        <v>5014877152</v>
      </c>
      <c r="G266" s="2">
        <v>37</v>
      </c>
      <c r="H266" s="2">
        <v>37</v>
      </c>
      <c r="I266" s="2"/>
      <c r="J266" s="2">
        <v>4700012451</v>
      </c>
      <c r="K266" s="2" t="s">
        <v>3</v>
      </c>
      <c r="L266" s="2"/>
      <c r="M266" s="2" t="s">
        <v>4</v>
      </c>
      <c r="N266">
        <v>44915</v>
      </c>
      <c r="O266">
        <v>5040</v>
      </c>
      <c r="P266" s="4">
        <v>550.32000000000005</v>
      </c>
    </row>
    <row r="267" spans="1:16" x14ac:dyDescent="0.25">
      <c r="A267" s="2" t="s">
        <v>503</v>
      </c>
      <c r="B267" s="2" t="s">
        <v>504</v>
      </c>
      <c r="C267" s="2"/>
      <c r="D267" s="2" t="s">
        <v>2</v>
      </c>
      <c r="E267" s="2">
        <v>101</v>
      </c>
      <c r="F267" s="2">
        <v>5014877152</v>
      </c>
      <c r="G267" s="2">
        <v>37</v>
      </c>
      <c r="H267" s="2">
        <v>37</v>
      </c>
      <c r="I267" s="2"/>
      <c r="J267" s="2">
        <v>4700012451</v>
      </c>
      <c r="K267" s="2" t="s">
        <v>3</v>
      </c>
      <c r="L267" s="2"/>
      <c r="M267" s="2" t="s">
        <v>4</v>
      </c>
      <c r="N267">
        <v>44915</v>
      </c>
      <c r="O267">
        <v>5390</v>
      </c>
      <c r="P267" s="4">
        <v>1185.42</v>
      </c>
    </row>
    <row r="268" spans="1:16" x14ac:dyDescent="0.25">
      <c r="A268" s="2" t="s">
        <v>505</v>
      </c>
      <c r="B268" s="2" t="s">
        <v>506</v>
      </c>
      <c r="C268" s="2"/>
      <c r="D268" s="2" t="s">
        <v>2</v>
      </c>
      <c r="E268" s="2">
        <v>101</v>
      </c>
      <c r="F268" s="2">
        <v>5014877152</v>
      </c>
      <c r="G268" s="2">
        <v>37</v>
      </c>
      <c r="H268" s="2">
        <v>37</v>
      </c>
      <c r="I268" s="2"/>
      <c r="J268" s="2">
        <v>4700012451</v>
      </c>
      <c r="K268" s="2" t="s">
        <v>3</v>
      </c>
      <c r="L268" s="2"/>
      <c r="M268" s="2" t="s">
        <v>4</v>
      </c>
      <c r="N268">
        <v>44915</v>
      </c>
      <c r="O268">
        <v>5000</v>
      </c>
      <c r="P268" s="4">
        <v>8010.4</v>
      </c>
    </row>
    <row r="269" spans="1:16" x14ac:dyDescent="0.25">
      <c r="A269" s="2" t="s">
        <v>507</v>
      </c>
      <c r="B269" s="2" t="s">
        <v>508</v>
      </c>
      <c r="C269" s="2"/>
      <c r="D269" s="2" t="s">
        <v>2</v>
      </c>
      <c r="E269" s="2">
        <v>101</v>
      </c>
      <c r="F269" s="2">
        <v>5014877152</v>
      </c>
      <c r="G269" s="2">
        <v>37</v>
      </c>
      <c r="H269" s="2">
        <v>37</v>
      </c>
      <c r="I269" s="2"/>
      <c r="J269" s="2">
        <v>4700012451</v>
      </c>
      <c r="K269" s="2" t="s">
        <v>3</v>
      </c>
      <c r="L269" s="2"/>
      <c r="M269" s="2" t="s">
        <v>4</v>
      </c>
      <c r="N269">
        <v>44915</v>
      </c>
      <c r="O269">
        <v>7500</v>
      </c>
      <c r="P269" s="4">
        <v>12227.25</v>
      </c>
    </row>
    <row r="270" spans="1:16" x14ac:dyDescent="0.25">
      <c r="A270" s="2" t="s">
        <v>509</v>
      </c>
      <c r="B270" s="2" t="s">
        <v>510</v>
      </c>
      <c r="C270" s="2"/>
      <c r="D270" s="2" t="s">
        <v>2</v>
      </c>
      <c r="E270" s="2">
        <v>101</v>
      </c>
      <c r="F270" s="2">
        <v>5014877152</v>
      </c>
      <c r="G270" s="2">
        <v>37</v>
      </c>
      <c r="H270" s="2">
        <v>37</v>
      </c>
      <c r="I270" s="2"/>
      <c r="J270" s="2">
        <v>4700012451</v>
      </c>
      <c r="K270" s="2" t="s">
        <v>3</v>
      </c>
      <c r="L270" s="2"/>
      <c r="M270" s="2" t="s">
        <v>4</v>
      </c>
      <c r="N270">
        <v>44915</v>
      </c>
      <c r="O270">
        <v>25200</v>
      </c>
      <c r="P270" s="4">
        <v>4681.91</v>
      </c>
    </row>
    <row r="271" spans="1:16" x14ac:dyDescent="0.25">
      <c r="A271" s="2" t="s">
        <v>511</v>
      </c>
      <c r="B271" s="2" t="s">
        <v>512</v>
      </c>
      <c r="C271" s="2"/>
      <c r="D271" s="2" t="s">
        <v>2</v>
      </c>
      <c r="E271" s="2">
        <v>101</v>
      </c>
      <c r="F271" s="2">
        <v>5014877152</v>
      </c>
      <c r="G271" s="2">
        <v>37</v>
      </c>
      <c r="H271" s="2">
        <v>37</v>
      </c>
      <c r="I271" s="2"/>
      <c r="J271" s="2">
        <v>4700012451</v>
      </c>
      <c r="K271" s="2" t="s">
        <v>3</v>
      </c>
      <c r="L271" s="2"/>
      <c r="M271" s="2" t="s">
        <v>4</v>
      </c>
      <c r="N271">
        <v>44915</v>
      </c>
      <c r="O271">
        <v>5250</v>
      </c>
      <c r="P271" s="4">
        <v>3866</v>
      </c>
    </row>
    <row r="272" spans="1:16" x14ac:dyDescent="0.25">
      <c r="A272" s="2" t="s">
        <v>513</v>
      </c>
      <c r="B272" s="2" t="s">
        <v>514</v>
      </c>
      <c r="C272" s="2"/>
      <c r="D272" s="2" t="s">
        <v>2</v>
      </c>
      <c r="E272" s="2">
        <v>101</v>
      </c>
      <c r="F272" s="2">
        <v>5014877152</v>
      </c>
      <c r="G272" s="2">
        <v>37</v>
      </c>
      <c r="H272" s="2">
        <v>37</v>
      </c>
      <c r="I272" s="2"/>
      <c r="J272" s="2">
        <v>4700012451</v>
      </c>
      <c r="K272" s="2" t="s">
        <v>3</v>
      </c>
      <c r="L272" s="2"/>
      <c r="M272" s="2" t="s">
        <v>4</v>
      </c>
      <c r="N272">
        <v>44915</v>
      </c>
      <c r="O272">
        <v>10000</v>
      </c>
      <c r="P272" s="4">
        <v>1750.1</v>
      </c>
    </row>
    <row r="273" spans="1:16" x14ac:dyDescent="0.25">
      <c r="A273" s="2" t="s">
        <v>515</v>
      </c>
      <c r="B273" s="2" t="s">
        <v>516</v>
      </c>
      <c r="C273" s="2"/>
      <c r="D273" s="2" t="s">
        <v>2</v>
      </c>
      <c r="E273" s="2">
        <v>101</v>
      </c>
      <c r="F273" s="2">
        <v>5014877152</v>
      </c>
      <c r="G273" s="2">
        <v>37</v>
      </c>
      <c r="H273" s="2">
        <v>37</v>
      </c>
      <c r="I273" s="2"/>
      <c r="J273" s="2">
        <v>4700012451</v>
      </c>
      <c r="K273" s="2" t="s">
        <v>3</v>
      </c>
      <c r="L273" s="2"/>
      <c r="M273" s="2" t="s">
        <v>4</v>
      </c>
      <c r="N273">
        <v>44915</v>
      </c>
      <c r="O273">
        <v>6000</v>
      </c>
      <c r="P273" s="4">
        <v>1745.88</v>
      </c>
    </row>
    <row r="274" spans="1:16" x14ac:dyDescent="0.25">
      <c r="A274" s="2" t="s">
        <v>517</v>
      </c>
      <c r="B274" s="2" t="s">
        <v>518</v>
      </c>
      <c r="C274" s="2"/>
      <c r="D274" s="2" t="s">
        <v>2</v>
      </c>
      <c r="E274" s="2">
        <v>101</v>
      </c>
      <c r="F274" s="2">
        <v>5014877152</v>
      </c>
      <c r="G274" s="2">
        <v>37</v>
      </c>
      <c r="H274" s="2">
        <v>37</v>
      </c>
      <c r="I274" s="2"/>
      <c r="J274" s="2">
        <v>4700012451</v>
      </c>
      <c r="K274" s="2" t="s">
        <v>3</v>
      </c>
      <c r="L274" s="2"/>
      <c r="M274" s="2" t="s">
        <v>4</v>
      </c>
      <c r="N274">
        <v>44915</v>
      </c>
      <c r="O274">
        <v>15000</v>
      </c>
      <c r="P274" s="4">
        <v>3674.25</v>
      </c>
    </row>
    <row r="275" spans="1:16" x14ac:dyDescent="0.25">
      <c r="A275" s="2" t="s">
        <v>519</v>
      </c>
      <c r="B275" s="2" t="s">
        <v>520</v>
      </c>
      <c r="C275" s="2"/>
      <c r="D275" s="2" t="s">
        <v>2</v>
      </c>
      <c r="E275" s="2">
        <v>101</v>
      </c>
      <c r="F275" s="2">
        <v>5014877152</v>
      </c>
      <c r="G275" s="2">
        <v>37</v>
      </c>
      <c r="H275" s="2">
        <v>37</v>
      </c>
      <c r="I275" s="2"/>
      <c r="J275" s="2">
        <v>4700012451</v>
      </c>
      <c r="K275" s="2" t="s">
        <v>3</v>
      </c>
      <c r="L275" s="2"/>
      <c r="M275" s="2" t="s">
        <v>4</v>
      </c>
      <c r="N275">
        <v>44915</v>
      </c>
      <c r="O275">
        <v>5000</v>
      </c>
      <c r="P275" s="4">
        <v>1762</v>
      </c>
    </row>
    <row r="276" spans="1:16" x14ac:dyDescent="0.25">
      <c r="A276" s="2" t="s">
        <v>521</v>
      </c>
      <c r="B276" s="2" t="s">
        <v>522</v>
      </c>
      <c r="C276" s="2"/>
      <c r="D276" s="2" t="s">
        <v>2</v>
      </c>
      <c r="E276" s="2">
        <v>101</v>
      </c>
      <c r="F276" s="2">
        <v>5014877152</v>
      </c>
      <c r="G276" s="2">
        <v>37</v>
      </c>
      <c r="H276" s="2">
        <v>37</v>
      </c>
      <c r="I276" s="2"/>
      <c r="J276" s="2">
        <v>4700012451</v>
      </c>
      <c r="K276" s="2" t="s">
        <v>3</v>
      </c>
      <c r="L276" s="2"/>
      <c r="M276" s="2" t="s">
        <v>4</v>
      </c>
      <c r="N276">
        <v>44915</v>
      </c>
      <c r="O276">
        <v>5016</v>
      </c>
      <c r="P276" s="4">
        <v>33163.99</v>
      </c>
    </row>
    <row r="277" spans="1:16" x14ac:dyDescent="0.25">
      <c r="A277" s="2" t="s">
        <v>523</v>
      </c>
      <c r="B277" s="2" t="s">
        <v>524</v>
      </c>
      <c r="C277" s="2"/>
      <c r="D277" s="2" t="s">
        <v>2</v>
      </c>
      <c r="E277" s="2">
        <v>101</v>
      </c>
      <c r="F277" s="2">
        <v>5014877152</v>
      </c>
      <c r="G277" s="2">
        <v>37</v>
      </c>
      <c r="H277" s="2">
        <v>37</v>
      </c>
      <c r="I277" s="2"/>
      <c r="J277" s="2">
        <v>4700012451</v>
      </c>
      <c r="K277" s="2" t="s">
        <v>3</v>
      </c>
      <c r="L277" s="2"/>
      <c r="M277" s="2" t="s">
        <v>4</v>
      </c>
      <c r="N277">
        <v>44915</v>
      </c>
      <c r="O277">
        <v>5004</v>
      </c>
      <c r="P277" s="4">
        <v>8029.92</v>
      </c>
    </row>
    <row r="278" spans="1:16" x14ac:dyDescent="0.25">
      <c r="A278" s="2" t="s">
        <v>525</v>
      </c>
      <c r="B278" s="2" t="s">
        <v>526</v>
      </c>
      <c r="C278" s="2"/>
      <c r="D278" s="2" t="s">
        <v>2</v>
      </c>
      <c r="E278" s="2">
        <v>101</v>
      </c>
      <c r="F278" s="2">
        <v>5014877152</v>
      </c>
      <c r="G278" s="2">
        <v>37</v>
      </c>
      <c r="H278" s="2">
        <v>37</v>
      </c>
      <c r="I278" s="2"/>
      <c r="J278" s="2">
        <v>4700012451</v>
      </c>
      <c r="K278" s="2" t="s">
        <v>3</v>
      </c>
      <c r="L278" s="2"/>
      <c r="M278" s="2" t="s">
        <v>4</v>
      </c>
      <c r="N278">
        <v>44915</v>
      </c>
      <c r="O278">
        <v>5120</v>
      </c>
      <c r="P278" s="4">
        <v>8221.24</v>
      </c>
    </row>
    <row r="279" spans="1:16" x14ac:dyDescent="0.25">
      <c r="A279" s="2" t="s">
        <v>527</v>
      </c>
      <c r="B279" s="2" t="s">
        <v>528</v>
      </c>
      <c r="C279" s="2"/>
      <c r="D279" s="2" t="s">
        <v>2</v>
      </c>
      <c r="E279" s="2">
        <v>101</v>
      </c>
      <c r="F279" s="2">
        <v>5014877152</v>
      </c>
      <c r="G279" s="2">
        <v>37</v>
      </c>
      <c r="H279" s="2">
        <v>37</v>
      </c>
      <c r="I279" s="2"/>
      <c r="J279" s="2">
        <v>4700012451</v>
      </c>
      <c r="K279" s="2" t="s">
        <v>3</v>
      </c>
      <c r="L279" s="2"/>
      <c r="M279" s="2" t="s">
        <v>4</v>
      </c>
      <c r="N279">
        <v>44915</v>
      </c>
      <c r="O279">
        <v>5200</v>
      </c>
      <c r="P279" s="4">
        <v>23698.38</v>
      </c>
    </row>
    <row r="280" spans="1:16" x14ac:dyDescent="0.25">
      <c r="A280" s="2" t="s">
        <v>527</v>
      </c>
      <c r="B280" s="2" t="s">
        <v>528</v>
      </c>
      <c r="C280" s="2"/>
      <c r="D280" s="2" t="s">
        <v>2</v>
      </c>
      <c r="E280" s="2">
        <v>101</v>
      </c>
      <c r="F280" s="2">
        <v>5014877152</v>
      </c>
      <c r="G280" s="2">
        <v>37</v>
      </c>
      <c r="H280" s="2">
        <v>37</v>
      </c>
      <c r="I280" s="2"/>
      <c r="J280" s="2">
        <v>4700012451</v>
      </c>
      <c r="K280" s="2" t="s">
        <v>3</v>
      </c>
      <c r="L280" s="2"/>
      <c r="M280" s="2" t="s">
        <v>4</v>
      </c>
      <c r="N280">
        <v>44915</v>
      </c>
      <c r="O280">
        <v>6000</v>
      </c>
      <c r="P280" s="4">
        <v>27344.28</v>
      </c>
    </row>
    <row r="281" spans="1:16" x14ac:dyDescent="0.25">
      <c r="A281" s="2" t="s">
        <v>529</v>
      </c>
      <c r="B281" s="2" t="s">
        <v>530</v>
      </c>
      <c r="C281" s="2"/>
      <c r="D281" s="2" t="s">
        <v>2</v>
      </c>
      <c r="E281" s="2">
        <v>101</v>
      </c>
      <c r="F281" s="2">
        <v>5014877152</v>
      </c>
      <c r="G281" s="2">
        <v>37</v>
      </c>
      <c r="H281" s="2">
        <v>37</v>
      </c>
      <c r="I281" s="2"/>
      <c r="J281" s="2">
        <v>4700012451</v>
      </c>
      <c r="K281" s="2" t="s">
        <v>3</v>
      </c>
      <c r="L281" s="2"/>
      <c r="M281" s="2" t="s">
        <v>4</v>
      </c>
      <c r="N281">
        <v>44915</v>
      </c>
      <c r="O281">
        <v>5000</v>
      </c>
      <c r="P281" s="4">
        <v>11138.05</v>
      </c>
    </row>
    <row r="282" spans="1:16" x14ac:dyDescent="0.25">
      <c r="A282" s="2" t="s">
        <v>529</v>
      </c>
      <c r="B282" s="2" t="s">
        <v>530</v>
      </c>
      <c r="C282" s="2"/>
      <c r="D282" s="2" t="s">
        <v>2</v>
      </c>
      <c r="E282" s="2">
        <v>101</v>
      </c>
      <c r="F282" s="2">
        <v>5014877152</v>
      </c>
      <c r="G282" s="2">
        <v>37</v>
      </c>
      <c r="H282" s="2">
        <v>37</v>
      </c>
      <c r="I282" s="2"/>
      <c r="J282" s="2">
        <v>4700012451</v>
      </c>
      <c r="K282" s="2" t="s">
        <v>3</v>
      </c>
      <c r="L282" s="2"/>
      <c r="M282" s="2" t="s">
        <v>4</v>
      </c>
      <c r="N282">
        <v>44915</v>
      </c>
      <c r="O282">
        <v>5400</v>
      </c>
      <c r="P282" s="4">
        <v>12029.09</v>
      </c>
    </row>
    <row r="283" spans="1:16" x14ac:dyDescent="0.25">
      <c r="A283" s="2" t="s">
        <v>531</v>
      </c>
      <c r="B283" s="2" t="s">
        <v>532</v>
      </c>
      <c r="C283" s="2"/>
      <c r="D283" s="2" t="s">
        <v>2</v>
      </c>
      <c r="E283" s="2">
        <v>101</v>
      </c>
      <c r="F283" s="2">
        <v>5014877152</v>
      </c>
      <c r="G283" s="2">
        <v>37</v>
      </c>
      <c r="H283" s="2">
        <v>37</v>
      </c>
      <c r="I283" s="2"/>
      <c r="J283" s="2">
        <v>4700012451</v>
      </c>
      <c r="K283" s="2" t="s">
        <v>3</v>
      </c>
      <c r="L283" s="2"/>
      <c r="M283" s="2" t="s">
        <v>4</v>
      </c>
      <c r="N283">
        <v>44915</v>
      </c>
      <c r="O283">
        <v>5009</v>
      </c>
      <c r="P283" s="4">
        <v>539.32000000000005</v>
      </c>
    </row>
    <row r="284" spans="1:16" x14ac:dyDescent="0.25">
      <c r="A284" s="2" t="s">
        <v>531</v>
      </c>
      <c r="B284" s="2" t="s">
        <v>532</v>
      </c>
      <c r="C284" s="2"/>
      <c r="D284" s="2" t="s">
        <v>2</v>
      </c>
      <c r="E284" s="2">
        <v>101</v>
      </c>
      <c r="F284" s="2">
        <v>5014877152</v>
      </c>
      <c r="G284" s="2">
        <v>37</v>
      </c>
      <c r="H284" s="2">
        <v>37</v>
      </c>
      <c r="I284" s="2"/>
      <c r="J284" s="2">
        <v>4700012451</v>
      </c>
      <c r="K284" s="2" t="s">
        <v>3</v>
      </c>
      <c r="L284" s="2"/>
      <c r="M284" s="2" t="s">
        <v>4</v>
      </c>
      <c r="N284">
        <v>44915</v>
      </c>
      <c r="O284">
        <v>10000</v>
      </c>
      <c r="P284" s="4">
        <v>1076.7</v>
      </c>
    </row>
    <row r="285" spans="1:16" x14ac:dyDescent="0.25">
      <c r="A285" s="2" t="s">
        <v>533</v>
      </c>
      <c r="B285" s="2" t="s">
        <v>534</v>
      </c>
      <c r="C285" s="2"/>
      <c r="D285" s="2" t="s">
        <v>2</v>
      </c>
      <c r="E285" s="2">
        <v>101</v>
      </c>
      <c r="F285" s="2">
        <v>5014877152</v>
      </c>
      <c r="G285" s="2">
        <v>37</v>
      </c>
      <c r="H285" s="2">
        <v>37</v>
      </c>
      <c r="I285" s="2"/>
      <c r="J285" s="2">
        <v>4700012451</v>
      </c>
      <c r="K285" s="2" t="s">
        <v>3</v>
      </c>
      <c r="L285" s="2"/>
      <c r="M285" s="2" t="s">
        <v>4</v>
      </c>
      <c r="N285">
        <v>44915</v>
      </c>
      <c r="O285">
        <v>5000</v>
      </c>
      <c r="P285" s="4">
        <v>134.94999999999999</v>
      </c>
    </row>
    <row r="286" spans="1:16" x14ac:dyDescent="0.25">
      <c r="A286" s="2" t="s">
        <v>533</v>
      </c>
      <c r="B286" s="2" t="s">
        <v>534</v>
      </c>
      <c r="C286" s="2"/>
      <c r="D286" s="2" t="s">
        <v>2</v>
      </c>
      <c r="E286" s="2">
        <v>101</v>
      </c>
      <c r="F286" s="2">
        <v>5014877152</v>
      </c>
      <c r="G286" s="2">
        <v>37</v>
      </c>
      <c r="H286" s="2">
        <v>37</v>
      </c>
      <c r="I286" s="2"/>
      <c r="J286" s="2">
        <v>4700012451</v>
      </c>
      <c r="K286" s="2" t="s">
        <v>3</v>
      </c>
      <c r="L286" s="2"/>
      <c r="M286" s="2" t="s">
        <v>4</v>
      </c>
      <c r="N286">
        <v>44915</v>
      </c>
      <c r="O286">
        <v>10500</v>
      </c>
      <c r="P286" s="4">
        <v>283.39999999999998</v>
      </c>
    </row>
    <row r="287" spans="1:16" x14ac:dyDescent="0.25">
      <c r="A287" s="2" t="s">
        <v>535</v>
      </c>
      <c r="B287" s="2" t="s">
        <v>536</v>
      </c>
      <c r="C287" s="2"/>
      <c r="D287" s="2" t="s">
        <v>2</v>
      </c>
      <c r="E287" s="2">
        <v>101</v>
      </c>
      <c r="F287" s="2">
        <v>5014877152</v>
      </c>
      <c r="G287" s="2">
        <v>37</v>
      </c>
      <c r="H287" s="2">
        <v>37</v>
      </c>
      <c r="I287" s="2"/>
      <c r="J287" s="2">
        <v>4700012451</v>
      </c>
      <c r="K287" s="2" t="s">
        <v>3</v>
      </c>
      <c r="L287" s="2"/>
      <c r="M287" s="2" t="s">
        <v>4</v>
      </c>
      <c r="N287">
        <v>44915</v>
      </c>
      <c r="O287">
        <v>5000</v>
      </c>
      <c r="P287" s="4">
        <v>3339.9</v>
      </c>
    </row>
    <row r="288" spans="1:16" x14ac:dyDescent="0.25">
      <c r="A288" s="2" t="s">
        <v>535</v>
      </c>
      <c r="B288" s="2" t="s">
        <v>536</v>
      </c>
      <c r="C288" s="2"/>
      <c r="D288" s="2" t="s">
        <v>2</v>
      </c>
      <c r="E288" s="2">
        <v>101</v>
      </c>
      <c r="F288" s="2">
        <v>5014877152</v>
      </c>
      <c r="G288" s="2">
        <v>37</v>
      </c>
      <c r="H288" s="2">
        <v>37</v>
      </c>
      <c r="I288" s="2"/>
      <c r="J288" s="2">
        <v>4700012451</v>
      </c>
      <c r="K288" s="2" t="s">
        <v>3</v>
      </c>
      <c r="L288" s="2"/>
      <c r="M288" s="2" t="s">
        <v>4</v>
      </c>
      <c r="N288">
        <v>44915</v>
      </c>
      <c r="O288">
        <v>7700</v>
      </c>
      <c r="P288" s="4">
        <v>5143.45</v>
      </c>
    </row>
    <row r="289" spans="1:16" x14ac:dyDescent="0.25">
      <c r="A289" s="2" t="s">
        <v>537</v>
      </c>
      <c r="B289" s="2" t="s">
        <v>538</v>
      </c>
      <c r="C289" s="2"/>
      <c r="D289" s="2" t="s">
        <v>2</v>
      </c>
      <c r="E289" s="2">
        <v>101</v>
      </c>
      <c r="F289" s="2">
        <v>5014877152</v>
      </c>
      <c r="G289" s="2">
        <v>37</v>
      </c>
      <c r="H289" s="2">
        <v>37</v>
      </c>
      <c r="I289" s="2"/>
      <c r="J289" s="2">
        <v>4700012451</v>
      </c>
      <c r="K289" s="2" t="s">
        <v>3</v>
      </c>
      <c r="L289" s="2"/>
      <c r="M289" s="2" t="s">
        <v>4</v>
      </c>
      <c r="N289">
        <v>44915</v>
      </c>
      <c r="O289">
        <v>5040</v>
      </c>
      <c r="P289" s="4">
        <v>8098.88</v>
      </c>
    </row>
    <row r="290" spans="1:16" x14ac:dyDescent="0.25">
      <c r="A290" s="2" t="s">
        <v>537</v>
      </c>
      <c r="B290" s="2" t="s">
        <v>538</v>
      </c>
      <c r="C290" s="2"/>
      <c r="D290" s="2" t="s">
        <v>2</v>
      </c>
      <c r="E290" s="2">
        <v>101</v>
      </c>
      <c r="F290" s="2">
        <v>5014877152</v>
      </c>
      <c r="G290" s="2">
        <v>37</v>
      </c>
      <c r="H290" s="2">
        <v>37</v>
      </c>
      <c r="I290" s="2"/>
      <c r="J290" s="2">
        <v>4700012451</v>
      </c>
      <c r="K290" s="2" t="s">
        <v>3</v>
      </c>
      <c r="L290" s="2"/>
      <c r="M290" s="2" t="s">
        <v>4</v>
      </c>
      <c r="N290">
        <v>44915</v>
      </c>
      <c r="O290">
        <v>5000</v>
      </c>
      <c r="P290" s="4">
        <v>8034.6</v>
      </c>
    </row>
    <row r="291" spans="1:16" x14ac:dyDescent="0.25">
      <c r="A291" s="2" t="s">
        <v>539</v>
      </c>
      <c r="B291" s="2" t="s">
        <v>540</v>
      </c>
      <c r="C291" s="2"/>
      <c r="D291" s="2" t="s">
        <v>2</v>
      </c>
      <c r="E291" s="2">
        <v>101</v>
      </c>
      <c r="F291" s="2">
        <v>5014877152</v>
      </c>
      <c r="G291" s="2">
        <v>37</v>
      </c>
      <c r="H291" s="2">
        <v>37</v>
      </c>
      <c r="I291" s="2"/>
      <c r="J291" s="2">
        <v>4700012451</v>
      </c>
      <c r="K291" s="2" t="s">
        <v>3</v>
      </c>
      <c r="L291" s="2"/>
      <c r="M291" s="2" t="s">
        <v>4</v>
      </c>
      <c r="N291">
        <v>44915</v>
      </c>
      <c r="O291">
        <v>6000</v>
      </c>
      <c r="P291" s="4">
        <v>2086.02</v>
      </c>
    </row>
    <row r="292" spans="1:16" x14ac:dyDescent="0.25">
      <c r="A292" s="2" t="s">
        <v>539</v>
      </c>
      <c r="B292" s="2" t="s">
        <v>540</v>
      </c>
      <c r="C292" s="2"/>
      <c r="D292" s="2" t="s">
        <v>2</v>
      </c>
      <c r="E292" s="2">
        <v>101</v>
      </c>
      <c r="F292" s="2">
        <v>5014877152</v>
      </c>
      <c r="G292" s="2">
        <v>37</v>
      </c>
      <c r="H292" s="2">
        <v>37</v>
      </c>
      <c r="I292" s="2"/>
      <c r="J292" s="2">
        <v>4700012451</v>
      </c>
      <c r="K292" s="2" t="s">
        <v>3</v>
      </c>
      <c r="L292" s="2"/>
      <c r="M292" s="2" t="s">
        <v>4</v>
      </c>
      <c r="N292">
        <v>44915</v>
      </c>
      <c r="O292">
        <v>5000</v>
      </c>
      <c r="P292" s="4">
        <v>1738.35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showGridLines="0" tabSelected="1" workbookViewId="0">
      <pane ySplit="1" topLeftCell="A249" activePane="bottomLeft" state="frozen"/>
      <selection pane="bottomLeft" activeCell="B284" sqref="B284"/>
    </sheetView>
  </sheetViews>
  <sheetFormatPr defaultRowHeight="15" x14ac:dyDescent="0.25"/>
  <cols>
    <col min="1" max="1" width="16.5703125" bestFit="1" customWidth="1"/>
    <col min="2" max="2" width="20.140625" customWidth="1"/>
    <col min="3" max="3" width="14" bestFit="1" customWidth="1"/>
  </cols>
  <sheetData>
    <row r="1" spans="1:4" s="8" customFormat="1" x14ac:dyDescent="0.25">
      <c r="A1" s="8" t="s">
        <v>557</v>
      </c>
      <c r="B1" s="8" t="s">
        <v>561</v>
      </c>
      <c r="C1" s="8" t="s">
        <v>562</v>
      </c>
      <c r="D1" s="8" t="s">
        <v>560</v>
      </c>
    </row>
    <row r="2" spans="1:4" hidden="1" x14ac:dyDescent="0.25">
      <c r="A2" s="6" t="s">
        <v>0</v>
      </c>
      <c r="B2" s="7">
        <v>5000</v>
      </c>
      <c r="C2">
        <f>VLOOKUP(Table1[[#This Row],[Row Labels]],[1]INVOICE!$G$1:$H$65536,2,FALSE)</f>
        <v>5000</v>
      </c>
      <c r="D2">
        <f>Table1[[#This Row],[Invoice]]-Table1[[#This Row],[Sistema]]</f>
        <v>0</v>
      </c>
    </row>
    <row r="3" spans="1:4" hidden="1" x14ac:dyDescent="0.25">
      <c r="A3" s="6" t="s">
        <v>5</v>
      </c>
      <c r="B3" s="7">
        <v>5000</v>
      </c>
      <c r="C3">
        <f>VLOOKUP(Table1[[#This Row],[Row Labels]],[1]INVOICE!$G$1:$H$65536,2,FALSE)</f>
        <v>5000</v>
      </c>
      <c r="D3">
        <f>Table1[[#This Row],[Invoice]]-Table1[[#This Row],[Sistema]]</f>
        <v>0</v>
      </c>
    </row>
    <row r="4" spans="1:4" hidden="1" x14ac:dyDescent="0.25">
      <c r="A4" s="6" t="s">
        <v>7</v>
      </c>
      <c r="B4" s="7">
        <v>5000</v>
      </c>
      <c r="C4">
        <f>VLOOKUP(Table1[[#This Row],[Row Labels]],[1]INVOICE!$G$1:$H$65536,2,FALSE)</f>
        <v>5000</v>
      </c>
      <c r="D4">
        <f>Table1[[#This Row],[Invoice]]-Table1[[#This Row],[Sistema]]</f>
        <v>0</v>
      </c>
    </row>
    <row r="5" spans="1:4" hidden="1" x14ac:dyDescent="0.25">
      <c r="A5" s="6" t="s">
        <v>9</v>
      </c>
      <c r="B5" s="7">
        <v>5000</v>
      </c>
      <c r="C5">
        <f>VLOOKUP(Table1[[#This Row],[Row Labels]],[1]INVOICE!$G$1:$H$65536,2,FALSE)</f>
        <v>5000</v>
      </c>
      <c r="D5">
        <f>Table1[[#This Row],[Invoice]]-Table1[[#This Row],[Sistema]]</f>
        <v>0</v>
      </c>
    </row>
    <row r="6" spans="1:4" hidden="1" x14ac:dyDescent="0.25">
      <c r="A6" s="6" t="s">
        <v>11</v>
      </c>
      <c r="B6" s="7">
        <v>5000</v>
      </c>
      <c r="C6">
        <f>VLOOKUP(Table1[[#This Row],[Row Labels]],[1]INVOICE!$G$1:$H$65536,2,FALSE)</f>
        <v>5000</v>
      </c>
      <c r="D6">
        <f>Table1[[#This Row],[Invoice]]-Table1[[#This Row],[Sistema]]</f>
        <v>0</v>
      </c>
    </row>
    <row r="7" spans="1:4" hidden="1" x14ac:dyDescent="0.25">
      <c r="A7" s="6" t="s">
        <v>13</v>
      </c>
      <c r="B7" s="7">
        <v>2150</v>
      </c>
      <c r="C7">
        <f>VLOOKUP(Table1[[#This Row],[Row Labels]],[1]INVOICE!$G$1:$H$65536,2,FALSE)</f>
        <v>2150</v>
      </c>
      <c r="D7">
        <f>Table1[[#This Row],[Invoice]]-Table1[[#This Row],[Sistema]]</f>
        <v>0</v>
      </c>
    </row>
    <row r="8" spans="1:4" hidden="1" x14ac:dyDescent="0.25">
      <c r="A8" s="6" t="s">
        <v>15</v>
      </c>
      <c r="B8" s="7">
        <v>10000</v>
      </c>
      <c r="C8">
        <f>VLOOKUP(Table1[[#This Row],[Row Labels]],[1]INVOICE!$G$1:$H$65536,2,FALSE)</f>
        <v>10000</v>
      </c>
      <c r="D8">
        <f>Table1[[#This Row],[Invoice]]-Table1[[#This Row],[Sistema]]</f>
        <v>0</v>
      </c>
    </row>
    <row r="9" spans="1:4" hidden="1" x14ac:dyDescent="0.25">
      <c r="A9" s="6" t="s">
        <v>17</v>
      </c>
      <c r="B9" s="7">
        <v>10000</v>
      </c>
      <c r="C9">
        <f>VLOOKUP(Table1[[#This Row],[Row Labels]],[1]INVOICE!$G$1:$H$65536,2,FALSE)</f>
        <v>10000</v>
      </c>
      <c r="D9">
        <f>Table1[[#This Row],[Invoice]]-Table1[[#This Row],[Sistema]]</f>
        <v>0</v>
      </c>
    </row>
    <row r="10" spans="1:4" hidden="1" x14ac:dyDescent="0.25">
      <c r="A10" s="6" t="s">
        <v>19</v>
      </c>
      <c r="B10" s="7">
        <v>2850</v>
      </c>
      <c r="C10">
        <f>VLOOKUP(Table1[[#This Row],[Row Labels]],[1]INVOICE!$G$1:$H$65536,2,FALSE)</f>
        <v>2850</v>
      </c>
      <c r="D10">
        <f>Table1[[#This Row],[Invoice]]-Table1[[#This Row],[Sistema]]</f>
        <v>0</v>
      </c>
    </row>
    <row r="11" spans="1:4" hidden="1" x14ac:dyDescent="0.25">
      <c r="A11" s="6" t="s">
        <v>21</v>
      </c>
      <c r="B11" s="7">
        <v>5000</v>
      </c>
      <c r="C11">
        <f>VLOOKUP(Table1[[#This Row],[Row Labels]],[1]INVOICE!$G$1:$H$65536,2,FALSE)</f>
        <v>5000</v>
      </c>
      <c r="D11">
        <f>Table1[[#This Row],[Invoice]]-Table1[[#This Row],[Sistema]]</f>
        <v>0</v>
      </c>
    </row>
    <row r="12" spans="1:4" hidden="1" x14ac:dyDescent="0.25">
      <c r="A12" s="6" t="s">
        <v>23</v>
      </c>
      <c r="B12" s="7">
        <v>5000</v>
      </c>
      <c r="C12">
        <f>VLOOKUP(Table1[[#This Row],[Row Labels]],[1]INVOICE!$G$1:$H$65536,2,FALSE)</f>
        <v>5000</v>
      </c>
      <c r="D12">
        <f>Table1[[#This Row],[Invoice]]-Table1[[#This Row],[Sistema]]</f>
        <v>0</v>
      </c>
    </row>
    <row r="13" spans="1:4" hidden="1" x14ac:dyDescent="0.25">
      <c r="A13" s="6" t="s">
        <v>25</v>
      </c>
      <c r="B13" s="7">
        <v>30000</v>
      </c>
      <c r="C13">
        <f>VLOOKUP(Table1[[#This Row],[Row Labels]],[1]INVOICE!$G$1:$H$65536,2,FALSE)</f>
        <v>30000</v>
      </c>
      <c r="D13">
        <f>Table1[[#This Row],[Invoice]]-Table1[[#This Row],[Sistema]]</f>
        <v>0</v>
      </c>
    </row>
    <row r="14" spans="1:4" hidden="1" x14ac:dyDescent="0.25">
      <c r="A14" s="6" t="s">
        <v>27</v>
      </c>
      <c r="B14" s="7">
        <v>5000</v>
      </c>
      <c r="C14">
        <f>VLOOKUP(Table1[[#This Row],[Row Labels]],[1]INVOICE!$G$1:$H$65536,2,FALSE)</f>
        <v>5000</v>
      </c>
      <c r="D14">
        <f>Table1[[#This Row],[Invoice]]-Table1[[#This Row],[Sistema]]</f>
        <v>0</v>
      </c>
    </row>
    <row r="15" spans="1:4" hidden="1" x14ac:dyDescent="0.25">
      <c r="A15" s="6" t="s">
        <v>29</v>
      </c>
      <c r="B15" s="7">
        <v>5000</v>
      </c>
      <c r="C15">
        <f>VLOOKUP(Table1[[#This Row],[Row Labels]],[1]INVOICE!$G$1:$H$65536,2,FALSE)</f>
        <v>5000</v>
      </c>
      <c r="D15">
        <f>Table1[[#This Row],[Invoice]]-Table1[[#This Row],[Sistema]]</f>
        <v>0</v>
      </c>
    </row>
    <row r="16" spans="1:4" hidden="1" x14ac:dyDescent="0.25">
      <c r="A16" s="6" t="s">
        <v>31</v>
      </c>
      <c r="B16" s="7">
        <v>5000</v>
      </c>
      <c r="C16">
        <f>VLOOKUP(Table1[[#This Row],[Row Labels]],[1]INVOICE!$G$1:$H$65536,2,FALSE)</f>
        <v>5000</v>
      </c>
      <c r="D16">
        <f>Table1[[#This Row],[Invoice]]-Table1[[#This Row],[Sistema]]</f>
        <v>0</v>
      </c>
    </row>
    <row r="17" spans="1:4" hidden="1" x14ac:dyDescent="0.25">
      <c r="A17" s="6" t="s">
        <v>33</v>
      </c>
      <c r="B17" s="7">
        <v>10000</v>
      </c>
      <c r="C17">
        <f>VLOOKUP(Table1[[#This Row],[Row Labels]],[1]INVOICE!$G$1:$H$65536,2,FALSE)</f>
        <v>10000</v>
      </c>
      <c r="D17">
        <f>Table1[[#This Row],[Invoice]]-Table1[[#This Row],[Sistema]]</f>
        <v>0</v>
      </c>
    </row>
    <row r="18" spans="1:4" hidden="1" x14ac:dyDescent="0.25">
      <c r="A18" s="6" t="s">
        <v>35</v>
      </c>
      <c r="B18" s="7">
        <v>4000</v>
      </c>
      <c r="C18">
        <f>VLOOKUP(Table1[[#This Row],[Row Labels]],[1]INVOICE!$G$1:$H$65536,2,FALSE)</f>
        <v>4000</v>
      </c>
      <c r="D18">
        <f>Table1[[#This Row],[Invoice]]-Table1[[#This Row],[Sistema]]</f>
        <v>0</v>
      </c>
    </row>
    <row r="19" spans="1:4" hidden="1" x14ac:dyDescent="0.25">
      <c r="A19" s="6" t="s">
        <v>37</v>
      </c>
      <c r="B19" s="7">
        <v>1000</v>
      </c>
      <c r="C19">
        <f>VLOOKUP(Table1[[#This Row],[Row Labels]],[1]INVOICE!$G$1:$H$65536,2,FALSE)</f>
        <v>1000</v>
      </c>
      <c r="D19">
        <f>Table1[[#This Row],[Invoice]]-Table1[[#This Row],[Sistema]]</f>
        <v>0</v>
      </c>
    </row>
    <row r="20" spans="1:4" hidden="1" x14ac:dyDescent="0.25">
      <c r="A20" s="6" t="s">
        <v>39</v>
      </c>
      <c r="B20" s="7">
        <v>5000</v>
      </c>
      <c r="C20">
        <f>VLOOKUP(Table1[[#This Row],[Row Labels]],[1]INVOICE!$G$1:$H$65536,2,FALSE)</f>
        <v>5000</v>
      </c>
      <c r="D20">
        <f>Table1[[#This Row],[Invoice]]-Table1[[#This Row],[Sistema]]</f>
        <v>0</v>
      </c>
    </row>
    <row r="21" spans="1:4" hidden="1" x14ac:dyDescent="0.25">
      <c r="A21" s="6" t="s">
        <v>41</v>
      </c>
      <c r="B21" s="7">
        <v>5000</v>
      </c>
      <c r="C21">
        <f>VLOOKUP(Table1[[#This Row],[Row Labels]],[1]INVOICE!$G$1:$H$65536,2,FALSE)</f>
        <v>5000</v>
      </c>
      <c r="D21">
        <f>Table1[[#This Row],[Invoice]]-Table1[[#This Row],[Sistema]]</f>
        <v>0</v>
      </c>
    </row>
    <row r="22" spans="1:4" hidden="1" x14ac:dyDescent="0.25">
      <c r="A22" s="6" t="s">
        <v>43</v>
      </c>
      <c r="B22" s="7">
        <v>5000</v>
      </c>
      <c r="C22">
        <f>VLOOKUP(Table1[[#This Row],[Row Labels]],[1]INVOICE!$G$1:$H$65536,2,FALSE)</f>
        <v>5000</v>
      </c>
      <c r="D22">
        <f>Table1[[#This Row],[Invoice]]-Table1[[#This Row],[Sistema]]</f>
        <v>0</v>
      </c>
    </row>
    <row r="23" spans="1:4" hidden="1" x14ac:dyDescent="0.25">
      <c r="A23" s="6" t="s">
        <v>45</v>
      </c>
      <c r="B23" s="7">
        <v>15000</v>
      </c>
      <c r="C23">
        <f>VLOOKUP(Table1[[#This Row],[Row Labels]],[1]INVOICE!$G$1:$H$65536,2,FALSE)</f>
        <v>15000</v>
      </c>
      <c r="D23">
        <f>Table1[[#This Row],[Invoice]]-Table1[[#This Row],[Sistema]]</f>
        <v>0</v>
      </c>
    </row>
    <row r="24" spans="1:4" hidden="1" x14ac:dyDescent="0.25">
      <c r="A24" s="6" t="s">
        <v>47</v>
      </c>
      <c r="B24" s="7">
        <v>5000</v>
      </c>
      <c r="C24">
        <f>VLOOKUP(Table1[[#This Row],[Row Labels]],[1]INVOICE!$G$1:$H$65536,2,FALSE)</f>
        <v>5000</v>
      </c>
      <c r="D24">
        <f>Table1[[#This Row],[Invoice]]-Table1[[#This Row],[Sistema]]</f>
        <v>0</v>
      </c>
    </row>
    <row r="25" spans="1:4" hidden="1" x14ac:dyDescent="0.25">
      <c r="A25" s="6" t="s">
        <v>49</v>
      </c>
      <c r="B25" s="7">
        <v>5000</v>
      </c>
      <c r="C25">
        <f>VLOOKUP(Table1[[#This Row],[Row Labels]],[1]INVOICE!$G$1:$H$65536,2,FALSE)</f>
        <v>5000</v>
      </c>
      <c r="D25">
        <f>Table1[[#This Row],[Invoice]]-Table1[[#This Row],[Sistema]]</f>
        <v>0</v>
      </c>
    </row>
    <row r="26" spans="1:4" hidden="1" x14ac:dyDescent="0.25">
      <c r="A26" s="6" t="s">
        <v>51</v>
      </c>
      <c r="B26" s="7">
        <v>105000</v>
      </c>
      <c r="C26">
        <f>VLOOKUP(Table1[[#This Row],[Row Labels]],[1]INVOICE!$G$1:$H$65536,2,FALSE)</f>
        <v>105000</v>
      </c>
      <c r="D26">
        <f>Table1[[#This Row],[Invoice]]-Table1[[#This Row],[Sistema]]</f>
        <v>0</v>
      </c>
    </row>
    <row r="27" spans="1:4" hidden="1" x14ac:dyDescent="0.25">
      <c r="A27" s="6" t="s">
        <v>53</v>
      </c>
      <c r="B27" s="7">
        <v>15000</v>
      </c>
      <c r="C27">
        <f>VLOOKUP(Table1[[#This Row],[Row Labels]],[1]INVOICE!$G$1:$H$65536,2,FALSE)</f>
        <v>15000</v>
      </c>
      <c r="D27">
        <f>Table1[[#This Row],[Invoice]]-Table1[[#This Row],[Sistema]]</f>
        <v>0</v>
      </c>
    </row>
    <row r="28" spans="1:4" hidden="1" x14ac:dyDescent="0.25">
      <c r="A28" s="6" t="s">
        <v>55</v>
      </c>
      <c r="B28" s="7">
        <v>5000</v>
      </c>
      <c r="C28">
        <f>VLOOKUP(Table1[[#This Row],[Row Labels]],[1]INVOICE!$G$1:$H$65536,2,FALSE)</f>
        <v>5000</v>
      </c>
      <c r="D28">
        <f>Table1[[#This Row],[Invoice]]-Table1[[#This Row],[Sistema]]</f>
        <v>0</v>
      </c>
    </row>
    <row r="29" spans="1:4" hidden="1" x14ac:dyDescent="0.25">
      <c r="A29" s="6" t="s">
        <v>57</v>
      </c>
      <c r="B29" s="7">
        <v>10000</v>
      </c>
      <c r="C29">
        <f>VLOOKUP(Table1[[#This Row],[Row Labels]],[1]INVOICE!$G$1:$H$65536,2,FALSE)</f>
        <v>10000</v>
      </c>
      <c r="D29">
        <f>Table1[[#This Row],[Invoice]]-Table1[[#This Row],[Sistema]]</f>
        <v>0</v>
      </c>
    </row>
    <row r="30" spans="1:4" hidden="1" x14ac:dyDescent="0.25">
      <c r="A30" s="6" t="s">
        <v>59</v>
      </c>
      <c r="B30" s="7">
        <v>65000</v>
      </c>
      <c r="C30">
        <f>VLOOKUP(Table1[[#This Row],[Row Labels]],[1]INVOICE!$G$1:$H$65536,2,FALSE)</f>
        <v>65000</v>
      </c>
      <c r="D30">
        <f>Table1[[#This Row],[Invoice]]-Table1[[#This Row],[Sistema]]</f>
        <v>0</v>
      </c>
    </row>
    <row r="31" spans="1:4" hidden="1" x14ac:dyDescent="0.25">
      <c r="A31" s="6" t="s">
        <v>61</v>
      </c>
      <c r="B31" s="7">
        <v>80000</v>
      </c>
      <c r="C31">
        <f>VLOOKUP(Table1[[#This Row],[Row Labels]],[1]INVOICE!$G$1:$H$65536,2,FALSE)</f>
        <v>80000</v>
      </c>
      <c r="D31">
        <f>Table1[[#This Row],[Invoice]]-Table1[[#This Row],[Sistema]]</f>
        <v>0</v>
      </c>
    </row>
    <row r="32" spans="1:4" hidden="1" x14ac:dyDescent="0.25">
      <c r="A32" s="6" t="s">
        <v>63</v>
      </c>
      <c r="B32" s="7">
        <v>2157</v>
      </c>
      <c r="C32">
        <f>VLOOKUP(Table1[[#This Row],[Row Labels]],[1]INVOICE!$G$1:$H$65536,2,FALSE)</f>
        <v>2157</v>
      </c>
      <c r="D32">
        <f>Table1[[#This Row],[Invoice]]-Table1[[#This Row],[Sistema]]</f>
        <v>0</v>
      </c>
    </row>
    <row r="33" spans="1:4" hidden="1" x14ac:dyDescent="0.25">
      <c r="A33" s="6" t="s">
        <v>65</v>
      </c>
      <c r="B33" s="7">
        <v>5000</v>
      </c>
      <c r="C33">
        <f>VLOOKUP(Table1[[#This Row],[Row Labels]],[1]INVOICE!$G$1:$H$65536,2,FALSE)</f>
        <v>5000</v>
      </c>
      <c r="D33">
        <f>Table1[[#This Row],[Invoice]]-Table1[[#This Row],[Sistema]]</f>
        <v>0</v>
      </c>
    </row>
    <row r="34" spans="1:4" hidden="1" x14ac:dyDescent="0.25">
      <c r="A34" s="6" t="s">
        <v>66</v>
      </c>
      <c r="B34" s="7">
        <v>2843</v>
      </c>
      <c r="C34">
        <f>VLOOKUP(Table1[[#This Row],[Row Labels]],[1]INVOICE!$G$1:$H$65536,2,FALSE)</f>
        <v>2843</v>
      </c>
      <c r="D34">
        <f>Table1[[#This Row],[Invoice]]-Table1[[#This Row],[Sistema]]</f>
        <v>0</v>
      </c>
    </row>
    <row r="35" spans="1:4" hidden="1" x14ac:dyDescent="0.25">
      <c r="A35" s="6" t="s">
        <v>68</v>
      </c>
      <c r="B35" s="7">
        <v>843</v>
      </c>
      <c r="C35">
        <f>VLOOKUP(Table1[[#This Row],[Row Labels]],[1]INVOICE!$G$1:$H$65536,2,FALSE)</f>
        <v>843</v>
      </c>
      <c r="D35">
        <f>Table1[[#This Row],[Invoice]]-Table1[[#This Row],[Sistema]]</f>
        <v>0</v>
      </c>
    </row>
    <row r="36" spans="1:4" hidden="1" x14ac:dyDescent="0.25">
      <c r="A36" s="6" t="s">
        <v>70</v>
      </c>
      <c r="B36" s="7">
        <v>4157</v>
      </c>
      <c r="C36">
        <f>VLOOKUP(Table1[[#This Row],[Row Labels]],[1]INVOICE!$G$1:$H$65536,2,FALSE)</f>
        <v>4157</v>
      </c>
      <c r="D36">
        <f>Table1[[#This Row],[Invoice]]-Table1[[#This Row],[Sistema]]</f>
        <v>0</v>
      </c>
    </row>
    <row r="37" spans="1:4" hidden="1" x14ac:dyDescent="0.25">
      <c r="A37" s="6" t="s">
        <v>71</v>
      </c>
      <c r="B37" s="7">
        <v>5000</v>
      </c>
      <c r="C37">
        <f>VLOOKUP(Table1[[#This Row],[Row Labels]],[1]INVOICE!$G$1:$H$65536,2,FALSE)</f>
        <v>5000</v>
      </c>
      <c r="D37">
        <f>Table1[[#This Row],[Invoice]]-Table1[[#This Row],[Sistema]]</f>
        <v>0</v>
      </c>
    </row>
    <row r="38" spans="1:4" hidden="1" x14ac:dyDescent="0.25">
      <c r="A38" s="6" t="s">
        <v>73</v>
      </c>
      <c r="B38" s="7">
        <v>15000</v>
      </c>
      <c r="C38">
        <f>VLOOKUP(Table1[[#This Row],[Row Labels]],[1]INVOICE!$G$1:$H$65536,2,FALSE)</f>
        <v>15000</v>
      </c>
      <c r="D38">
        <f>Table1[[#This Row],[Invoice]]-Table1[[#This Row],[Sistema]]</f>
        <v>0</v>
      </c>
    </row>
    <row r="39" spans="1:4" hidden="1" x14ac:dyDescent="0.25">
      <c r="A39" s="6" t="s">
        <v>75</v>
      </c>
      <c r="B39" s="7">
        <v>30000</v>
      </c>
      <c r="C39">
        <f>VLOOKUP(Table1[[#This Row],[Row Labels]],[1]INVOICE!$G$1:$H$65536,2,FALSE)</f>
        <v>30000</v>
      </c>
      <c r="D39">
        <f>Table1[[#This Row],[Invoice]]-Table1[[#This Row],[Sistema]]</f>
        <v>0</v>
      </c>
    </row>
    <row r="40" spans="1:4" hidden="1" x14ac:dyDescent="0.25">
      <c r="A40" s="6" t="s">
        <v>77</v>
      </c>
      <c r="B40" s="7">
        <v>30000</v>
      </c>
      <c r="C40">
        <f>VLOOKUP(Table1[[#This Row],[Row Labels]],[1]INVOICE!$G$1:$H$65536,2,FALSE)</f>
        <v>30000</v>
      </c>
      <c r="D40">
        <f>Table1[[#This Row],[Invoice]]-Table1[[#This Row],[Sistema]]</f>
        <v>0</v>
      </c>
    </row>
    <row r="41" spans="1:4" hidden="1" x14ac:dyDescent="0.25">
      <c r="A41" s="6" t="s">
        <v>79</v>
      </c>
      <c r="B41" s="7">
        <v>55000</v>
      </c>
      <c r="C41">
        <f>VLOOKUP(Table1[[#This Row],[Row Labels]],[1]INVOICE!$G$1:$H$65536,2,FALSE)</f>
        <v>55000</v>
      </c>
      <c r="D41">
        <f>Table1[[#This Row],[Invoice]]-Table1[[#This Row],[Sistema]]</f>
        <v>0</v>
      </c>
    </row>
    <row r="42" spans="1:4" hidden="1" x14ac:dyDescent="0.25">
      <c r="A42" s="6" t="s">
        <v>81</v>
      </c>
      <c r="B42" s="7">
        <v>5000</v>
      </c>
      <c r="C42">
        <f>VLOOKUP(Table1[[#This Row],[Row Labels]],[1]INVOICE!$G$1:$H$65536,2,FALSE)</f>
        <v>5000</v>
      </c>
      <c r="D42">
        <f>Table1[[#This Row],[Invoice]]-Table1[[#This Row],[Sistema]]</f>
        <v>0</v>
      </c>
    </row>
    <row r="43" spans="1:4" hidden="1" x14ac:dyDescent="0.25">
      <c r="A43" s="6" t="s">
        <v>83</v>
      </c>
      <c r="B43" s="7">
        <v>45000</v>
      </c>
      <c r="C43">
        <f>VLOOKUP(Table1[[#This Row],[Row Labels]],[1]INVOICE!$G$1:$H$65536,2,FALSE)</f>
        <v>45000</v>
      </c>
      <c r="D43">
        <f>Table1[[#This Row],[Invoice]]-Table1[[#This Row],[Sistema]]</f>
        <v>0</v>
      </c>
    </row>
    <row r="44" spans="1:4" hidden="1" x14ac:dyDescent="0.25">
      <c r="A44" s="6" t="s">
        <v>85</v>
      </c>
      <c r="B44" s="7">
        <v>10000</v>
      </c>
      <c r="C44">
        <f>VLOOKUP(Table1[[#This Row],[Row Labels]],[1]INVOICE!$G$1:$H$65536,2,FALSE)</f>
        <v>10000</v>
      </c>
      <c r="D44">
        <f>Table1[[#This Row],[Invoice]]-Table1[[#This Row],[Sistema]]</f>
        <v>0</v>
      </c>
    </row>
    <row r="45" spans="1:4" hidden="1" x14ac:dyDescent="0.25">
      <c r="A45" s="6" t="s">
        <v>87</v>
      </c>
      <c r="B45" s="7">
        <v>5000</v>
      </c>
      <c r="C45">
        <f>VLOOKUP(Table1[[#This Row],[Row Labels]],[1]INVOICE!$G$1:$H$65536,2,FALSE)</f>
        <v>5000</v>
      </c>
      <c r="D45">
        <f>Table1[[#This Row],[Invoice]]-Table1[[#This Row],[Sistema]]</f>
        <v>0</v>
      </c>
    </row>
    <row r="46" spans="1:4" hidden="1" x14ac:dyDescent="0.25">
      <c r="A46" s="6" t="s">
        <v>89</v>
      </c>
      <c r="B46" s="7">
        <v>40000</v>
      </c>
      <c r="C46">
        <f>VLOOKUP(Table1[[#This Row],[Row Labels]],[1]INVOICE!$G$1:$H$65536,2,FALSE)</f>
        <v>40000</v>
      </c>
      <c r="D46">
        <f>Table1[[#This Row],[Invoice]]-Table1[[#This Row],[Sistema]]</f>
        <v>0</v>
      </c>
    </row>
    <row r="47" spans="1:4" hidden="1" x14ac:dyDescent="0.25">
      <c r="A47" s="6" t="s">
        <v>91</v>
      </c>
      <c r="B47" s="7">
        <v>40000</v>
      </c>
      <c r="C47">
        <f>VLOOKUP(Table1[[#This Row],[Row Labels]],[1]INVOICE!$G$1:$H$65536,2,FALSE)</f>
        <v>40000</v>
      </c>
      <c r="D47">
        <f>Table1[[#This Row],[Invoice]]-Table1[[#This Row],[Sistema]]</f>
        <v>0</v>
      </c>
    </row>
    <row r="48" spans="1:4" hidden="1" x14ac:dyDescent="0.25">
      <c r="A48" s="6" t="s">
        <v>93</v>
      </c>
      <c r="B48" s="7">
        <v>85000</v>
      </c>
      <c r="C48">
        <f>VLOOKUP(Table1[[#This Row],[Row Labels]],[1]INVOICE!$G$1:$H$65536,2,FALSE)</f>
        <v>85000</v>
      </c>
      <c r="D48">
        <f>Table1[[#This Row],[Invoice]]-Table1[[#This Row],[Sistema]]</f>
        <v>0</v>
      </c>
    </row>
    <row r="49" spans="1:4" hidden="1" x14ac:dyDescent="0.25">
      <c r="A49" s="6" t="s">
        <v>95</v>
      </c>
      <c r="B49" s="7">
        <v>25000</v>
      </c>
      <c r="C49">
        <f>VLOOKUP(Table1[[#This Row],[Row Labels]],[1]INVOICE!$G$1:$H$65536,2,FALSE)</f>
        <v>25000</v>
      </c>
      <c r="D49">
        <f>Table1[[#This Row],[Invoice]]-Table1[[#This Row],[Sistema]]</f>
        <v>0</v>
      </c>
    </row>
    <row r="50" spans="1:4" hidden="1" x14ac:dyDescent="0.25">
      <c r="A50" s="6" t="s">
        <v>97</v>
      </c>
      <c r="B50" s="7">
        <v>5000</v>
      </c>
      <c r="C50">
        <f>VLOOKUP(Table1[[#This Row],[Row Labels]],[1]INVOICE!$G$1:$H$65536,2,FALSE)</f>
        <v>5000</v>
      </c>
      <c r="D50">
        <f>Table1[[#This Row],[Invoice]]-Table1[[#This Row],[Sistema]]</f>
        <v>0</v>
      </c>
    </row>
    <row r="51" spans="1:4" hidden="1" x14ac:dyDescent="0.25">
      <c r="A51" s="6" t="s">
        <v>99</v>
      </c>
      <c r="B51" s="7">
        <v>10000</v>
      </c>
      <c r="C51">
        <f>VLOOKUP(Table1[[#This Row],[Row Labels]],[1]INVOICE!$G$1:$H$65536,2,FALSE)</f>
        <v>10000</v>
      </c>
      <c r="D51">
        <f>Table1[[#This Row],[Invoice]]-Table1[[#This Row],[Sistema]]</f>
        <v>0</v>
      </c>
    </row>
    <row r="52" spans="1:4" hidden="1" x14ac:dyDescent="0.25">
      <c r="A52" s="6" t="s">
        <v>101</v>
      </c>
      <c r="B52" s="7">
        <v>10000</v>
      </c>
      <c r="C52">
        <f>VLOOKUP(Table1[[#This Row],[Row Labels]],[1]INVOICE!$G$1:$H$65536,2,FALSE)</f>
        <v>10000</v>
      </c>
      <c r="D52">
        <f>Table1[[#This Row],[Invoice]]-Table1[[#This Row],[Sistema]]</f>
        <v>0</v>
      </c>
    </row>
    <row r="53" spans="1:4" hidden="1" x14ac:dyDescent="0.25">
      <c r="A53" s="6" t="s">
        <v>103</v>
      </c>
      <c r="B53" s="7">
        <v>5000</v>
      </c>
      <c r="C53">
        <f>VLOOKUP(Table1[[#This Row],[Row Labels]],[1]INVOICE!$G$1:$H$65536,2,FALSE)</f>
        <v>5000</v>
      </c>
      <c r="D53">
        <f>Table1[[#This Row],[Invoice]]-Table1[[#This Row],[Sistema]]</f>
        <v>0</v>
      </c>
    </row>
    <row r="54" spans="1:4" hidden="1" x14ac:dyDescent="0.25">
      <c r="A54" s="6" t="s">
        <v>105</v>
      </c>
      <c r="B54" s="7">
        <v>3500</v>
      </c>
      <c r="C54">
        <f>VLOOKUP(Table1[[#This Row],[Row Labels]],[1]INVOICE!$G$1:$H$65536,2,FALSE)</f>
        <v>3500</v>
      </c>
      <c r="D54">
        <f>Table1[[#This Row],[Invoice]]-Table1[[#This Row],[Sistema]]</f>
        <v>0</v>
      </c>
    </row>
    <row r="55" spans="1:4" hidden="1" x14ac:dyDescent="0.25">
      <c r="A55" s="6" t="s">
        <v>107</v>
      </c>
      <c r="B55" s="7">
        <v>1500</v>
      </c>
      <c r="C55">
        <f>VLOOKUP(Table1[[#This Row],[Row Labels]],[1]INVOICE!$G$1:$H$65536,2,FALSE)</f>
        <v>1500</v>
      </c>
      <c r="D55">
        <f>Table1[[#This Row],[Invoice]]-Table1[[#This Row],[Sistema]]</f>
        <v>0</v>
      </c>
    </row>
    <row r="56" spans="1:4" hidden="1" x14ac:dyDescent="0.25">
      <c r="A56" s="6" t="s">
        <v>109</v>
      </c>
      <c r="B56" s="7">
        <v>30400</v>
      </c>
      <c r="C56">
        <f>VLOOKUP(Table1[[#This Row],[Row Labels]],[1]INVOICE!$G$1:$H$65536,2,FALSE)</f>
        <v>30400</v>
      </c>
      <c r="D56">
        <f>Table1[[#This Row],[Invoice]]-Table1[[#This Row],[Sistema]]</f>
        <v>0</v>
      </c>
    </row>
    <row r="57" spans="1:4" hidden="1" x14ac:dyDescent="0.25">
      <c r="A57" s="6" t="s">
        <v>111</v>
      </c>
      <c r="B57" s="7">
        <v>6400</v>
      </c>
      <c r="C57">
        <f>VLOOKUP(Table1[[#This Row],[Row Labels]],[1]INVOICE!$G$1:$H$65536,2,FALSE)</f>
        <v>6400</v>
      </c>
      <c r="D57">
        <f>Table1[[#This Row],[Invoice]]-Table1[[#This Row],[Sistema]]</f>
        <v>0</v>
      </c>
    </row>
    <row r="58" spans="1:4" hidden="1" x14ac:dyDescent="0.25">
      <c r="A58" s="6" t="s">
        <v>113</v>
      </c>
      <c r="B58" s="7">
        <v>5600</v>
      </c>
      <c r="C58">
        <f>VLOOKUP(Table1[[#This Row],[Row Labels]],[1]INVOICE!$G$1:$H$65536,2,FALSE)</f>
        <v>5600</v>
      </c>
      <c r="D58">
        <f>Table1[[#This Row],[Invoice]]-Table1[[#This Row],[Sistema]]</f>
        <v>0</v>
      </c>
    </row>
    <row r="59" spans="1:4" hidden="1" x14ac:dyDescent="0.25">
      <c r="A59" s="6" t="s">
        <v>115</v>
      </c>
      <c r="B59" s="7">
        <v>20000</v>
      </c>
      <c r="C59">
        <f>VLOOKUP(Table1[[#This Row],[Row Labels]],[1]INVOICE!$G$1:$H$65536,2,FALSE)</f>
        <v>20000</v>
      </c>
      <c r="D59">
        <f>Table1[[#This Row],[Invoice]]-Table1[[#This Row],[Sistema]]</f>
        <v>0</v>
      </c>
    </row>
    <row r="60" spans="1:4" hidden="1" x14ac:dyDescent="0.25">
      <c r="A60" s="6" t="s">
        <v>117</v>
      </c>
      <c r="B60" s="7">
        <v>5000</v>
      </c>
      <c r="C60">
        <f>VLOOKUP(Table1[[#This Row],[Row Labels]],[1]INVOICE!$G$1:$H$65536,2,FALSE)</f>
        <v>5000</v>
      </c>
      <c r="D60">
        <f>Table1[[#This Row],[Invoice]]-Table1[[#This Row],[Sistema]]</f>
        <v>0</v>
      </c>
    </row>
    <row r="61" spans="1:4" hidden="1" x14ac:dyDescent="0.25">
      <c r="A61" s="6" t="s">
        <v>119</v>
      </c>
      <c r="B61" s="7">
        <v>5600</v>
      </c>
      <c r="C61">
        <f>VLOOKUP(Table1[[#This Row],[Row Labels]],[1]INVOICE!$G$1:$H$65536,2,FALSE)</f>
        <v>5600</v>
      </c>
      <c r="D61">
        <f>Table1[[#This Row],[Invoice]]-Table1[[#This Row],[Sistema]]</f>
        <v>0</v>
      </c>
    </row>
    <row r="62" spans="1:4" hidden="1" x14ac:dyDescent="0.25">
      <c r="A62" s="6" t="s">
        <v>121</v>
      </c>
      <c r="B62" s="7">
        <v>5000</v>
      </c>
      <c r="C62">
        <f>VLOOKUP(Table1[[#This Row],[Row Labels]],[1]INVOICE!$G$1:$H$65536,2,FALSE)</f>
        <v>5000</v>
      </c>
      <c r="D62">
        <f>Table1[[#This Row],[Invoice]]-Table1[[#This Row],[Sistema]]</f>
        <v>0</v>
      </c>
    </row>
    <row r="63" spans="1:4" hidden="1" x14ac:dyDescent="0.25">
      <c r="A63" s="6" t="s">
        <v>123</v>
      </c>
      <c r="B63" s="7">
        <v>6000</v>
      </c>
      <c r="C63">
        <f>VLOOKUP(Table1[[#This Row],[Row Labels]],[1]INVOICE!$G$1:$H$65536,2,FALSE)</f>
        <v>6000</v>
      </c>
      <c r="D63">
        <f>Table1[[#This Row],[Invoice]]-Table1[[#This Row],[Sistema]]</f>
        <v>0</v>
      </c>
    </row>
    <row r="64" spans="1:4" hidden="1" x14ac:dyDescent="0.25">
      <c r="A64" s="6" t="s">
        <v>125</v>
      </c>
      <c r="B64" s="7">
        <v>55000</v>
      </c>
      <c r="C64">
        <f>VLOOKUP(Table1[[#This Row],[Row Labels]],[1]INVOICE!$G$1:$H$65536,2,FALSE)</f>
        <v>55000</v>
      </c>
      <c r="D64">
        <f>Table1[[#This Row],[Invoice]]-Table1[[#This Row],[Sistema]]</f>
        <v>0</v>
      </c>
    </row>
    <row r="65" spans="1:4" hidden="1" x14ac:dyDescent="0.25">
      <c r="A65" s="6" t="s">
        <v>127</v>
      </c>
      <c r="B65" s="7">
        <v>10000</v>
      </c>
      <c r="C65">
        <f>VLOOKUP(Table1[[#This Row],[Row Labels]],[1]INVOICE!$G$1:$H$65536,2,FALSE)</f>
        <v>10000</v>
      </c>
      <c r="D65">
        <f>Table1[[#This Row],[Invoice]]-Table1[[#This Row],[Sistema]]</f>
        <v>0</v>
      </c>
    </row>
    <row r="66" spans="1:4" hidden="1" x14ac:dyDescent="0.25">
      <c r="A66" s="6" t="s">
        <v>129</v>
      </c>
      <c r="B66" s="7">
        <v>30000</v>
      </c>
      <c r="C66">
        <f>VLOOKUP(Table1[[#This Row],[Row Labels]],[1]INVOICE!$G$1:$H$65536,2,FALSE)</f>
        <v>30000</v>
      </c>
      <c r="D66">
        <f>Table1[[#This Row],[Invoice]]-Table1[[#This Row],[Sistema]]</f>
        <v>0</v>
      </c>
    </row>
    <row r="67" spans="1:4" hidden="1" x14ac:dyDescent="0.25">
      <c r="A67" s="6" t="s">
        <v>131</v>
      </c>
      <c r="B67" s="7">
        <v>5000</v>
      </c>
      <c r="C67">
        <f>VLOOKUP(Table1[[#This Row],[Row Labels]],[1]INVOICE!$G$1:$H$65536,2,FALSE)</f>
        <v>5000</v>
      </c>
      <c r="D67">
        <f>Table1[[#This Row],[Invoice]]-Table1[[#This Row],[Sistema]]</f>
        <v>0</v>
      </c>
    </row>
    <row r="68" spans="1:4" hidden="1" x14ac:dyDescent="0.25">
      <c r="A68" s="6" t="s">
        <v>133</v>
      </c>
      <c r="B68" s="7">
        <v>10000</v>
      </c>
      <c r="C68">
        <f>VLOOKUP(Table1[[#This Row],[Row Labels]],[1]INVOICE!$G$1:$H$65536,2,FALSE)</f>
        <v>10000</v>
      </c>
      <c r="D68">
        <f>Table1[[#This Row],[Invoice]]-Table1[[#This Row],[Sistema]]</f>
        <v>0</v>
      </c>
    </row>
    <row r="69" spans="1:4" hidden="1" x14ac:dyDescent="0.25">
      <c r="A69" s="6" t="s">
        <v>135</v>
      </c>
      <c r="B69" s="7">
        <v>10000</v>
      </c>
      <c r="C69">
        <f>VLOOKUP(Table1[[#This Row],[Row Labels]],[1]INVOICE!$G$1:$H$65536,2,FALSE)</f>
        <v>10000</v>
      </c>
      <c r="D69">
        <f>Table1[[#This Row],[Invoice]]-Table1[[#This Row],[Sistema]]</f>
        <v>0</v>
      </c>
    </row>
    <row r="70" spans="1:4" hidden="1" x14ac:dyDescent="0.25">
      <c r="A70" s="6" t="s">
        <v>137</v>
      </c>
      <c r="B70" s="7">
        <v>25000</v>
      </c>
      <c r="C70">
        <f>VLOOKUP(Table1[[#This Row],[Row Labels]],[1]INVOICE!$G$1:$H$65536,2,FALSE)</f>
        <v>25000</v>
      </c>
      <c r="D70">
        <f>Table1[[#This Row],[Invoice]]-Table1[[#This Row],[Sistema]]</f>
        <v>0</v>
      </c>
    </row>
    <row r="71" spans="1:4" hidden="1" x14ac:dyDescent="0.25">
      <c r="A71" s="6" t="s">
        <v>139</v>
      </c>
      <c r="B71" s="7">
        <v>10000</v>
      </c>
      <c r="C71">
        <f>VLOOKUP(Table1[[#This Row],[Row Labels]],[1]INVOICE!$G$1:$H$65536,2,FALSE)</f>
        <v>10000</v>
      </c>
      <c r="D71">
        <f>Table1[[#This Row],[Invoice]]-Table1[[#This Row],[Sistema]]</f>
        <v>0</v>
      </c>
    </row>
    <row r="72" spans="1:4" hidden="1" x14ac:dyDescent="0.25">
      <c r="A72" s="6" t="s">
        <v>141</v>
      </c>
      <c r="B72" s="7">
        <v>5000</v>
      </c>
      <c r="C72">
        <f>VLOOKUP(Table1[[#This Row],[Row Labels]],[1]INVOICE!$G$1:$H$65536,2,FALSE)</f>
        <v>5000</v>
      </c>
      <c r="D72">
        <f>Table1[[#This Row],[Invoice]]-Table1[[#This Row],[Sistema]]</f>
        <v>0</v>
      </c>
    </row>
    <row r="73" spans="1:4" hidden="1" x14ac:dyDescent="0.25">
      <c r="A73" s="6" t="s">
        <v>143</v>
      </c>
      <c r="B73" s="7">
        <v>5000</v>
      </c>
      <c r="C73">
        <f>VLOOKUP(Table1[[#This Row],[Row Labels]],[1]INVOICE!$G$1:$H$65536,2,FALSE)</f>
        <v>5000</v>
      </c>
      <c r="D73">
        <f>Table1[[#This Row],[Invoice]]-Table1[[#This Row],[Sistema]]</f>
        <v>0</v>
      </c>
    </row>
    <row r="74" spans="1:4" hidden="1" x14ac:dyDescent="0.25">
      <c r="A74" s="6" t="s">
        <v>145</v>
      </c>
      <c r="B74" s="7">
        <v>10000</v>
      </c>
      <c r="C74">
        <f>VLOOKUP(Table1[[#This Row],[Row Labels]],[1]INVOICE!$G$1:$H$65536,2,FALSE)</f>
        <v>10000</v>
      </c>
      <c r="D74">
        <f>Table1[[#This Row],[Invoice]]-Table1[[#This Row],[Sistema]]</f>
        <v>0</v>
      </c>
    </row>
    <row r="75" spans="1:4" hidden="1" x14ac:dyDescent="0.25">
      <c r="A75" s="6" t="s">
        <v>147</v>
      </c>
      <c r="B75" s="7">
        <v>10000</v>
      </c>
      <c r="C75">
        <f>VLOOKUP(Table1[[#This Row],[Row Labels]],[1]INVOICE!$G$1:$H$65536,2,FALSE)</f>
        <v>10000</v>
      </c>
      <c r="D75">
        <f>Table1[[#This Row],[Invoice]]-Table1[[#This Row],[Sistema]]</f>
        <v>0</v>
      </c>
    </row>
    <row r="76" spans="1:4" hidden="1" x14ac:dyDescent="0.25">
      <c r="A76" s="6" t="s">
        <v>149</v>
      </c>
      <c r="B76" s="7">
        <v>5000</v>
      </c>
      <c r="C76">
        <f>VLOOKUP(Table1[[#This Row],[Row Labels]],[1]INVOICE!$G$1:$H$65536,2,FALSE)</f>
        <v>5000</v>
      </c>
      <c r="D76">
        <f>Table1[[#This Row],[Invoice]]-Table1[[#This Row],[Sistema]]</f>
        <v>0</v>
      </c>
    </row>
    <row r="77" spans="1:4" hidden="1" x14ac:dyDescent="0.25">
      <c r="A77" s="6" t="s">
        <v>151</v>
      </c>
      <c r="B77" s="7">
        <v>10000</v>
      </c>
      <c r="C77">
        <f>VLOOKUP(Table1[[#This Row],[Row Labels]],[1]INVOICE!$G$1:$H$65536,2,FALSE)</f>
        <v>10000</v>
      </c>
      <c r="D77">
        <f>Table1[[#This Row],[Invoice]]-Table1[[#This Row],[Sistema]]</f>
        <v>0</v>
      </c>
    </row>
    <row r="78" spans="1:4" hidden="1" x14ac:dyDescent="0.25">
      <c r="A78" s="6" t="s">
        <v>153</v>
      </c>
      <c r="B78" s="7">
        <v>5000</v>
      </c>
      <c r="C78">
        <f>VLOOKUP(Table1[[#This Row],[Row Labels]],[1]INVOICE!$G$1:$H$65536,2,FALSE)</f>
        <v>5000</v>
      </c>
      <c r="D78">
        <f>Table1[[#This Row],[Invoice]]-Table1[[#This Row],[Sistema]]</f>
        <v>0</v>
      </c>
    </row>
    <row r="79" spans="1:4" hidden="1" x14ac:dyDescent="0.25">
      <c r="A79" s="6" t="s">
        <v>155</v>
      </c>
      <c r="B79" s="7">
        <v>10000</v>
      </c>
      <c r="C79">
        <f>VLOOKUP(Table1[[#This Row],[Row Labels]],[1]INVOICE!$G$1:$H$65536,2,FALSE)</f>
        <v>10000</v>
      </c>
      <c r="D79">
        <f>Table1[[#This Row],[Invoice]]-Table1[[#This Row],[Sistema]]</f>
        <v>0</v>
      </c>
    </row>
    <row r="80" spans="1:4" hidden="1" x14ac:dyDescent="0.25">
      <c r="A80" s="6" t="s">
        <v>157</v>
      </c>
      <c r="B80" s="7">
        <v>20000</v>
      </c>
      <c r="C80">
        <f>VLOOKUP(Table1[[#This Row],[Row Labels]],[1]INVOICE!$G$1:$H$65536,2,FALSE)</f>
        <v>20000</v>
      </c>
      <c r="D80">
        <f>Table1[[#This Row],[Invoice]]-Table1[[#This Row],[Sistema]]</f>
        <v>0</v>
      </c>
    </row>
    <row r="81" spans="1:4" hidden="1" x14ac:dyDescent="0.25">
      <c r="A81" s="6" t="s">
        <v>159</v>
      </c>
      <c r="B81" s="7">
        <v>330000</v>
      </c>
      <c r="C81">
        <f>VLOOKUP(Table1[[#This Row],[Row Labels]],[1]INVOICE!$G$1:$H$65536,2,FALSE)</f>
        <v>330000</v>
      </c>
      <c r="D81">
        <f>Table1[[#This Row],[Invoice]]-Table1[[#This Row],[Sistema]]</f>
        <v>0</v>
      </c>
    </row>
    <row r="82" spans="1:4" hidden="1" x14ac:dyDescent="0.25">
      <c r="A82" s="6" t="s">
        <v>161</v>
      </c>
      <c r="B82" s="7">
        <v>40000</v>
      </c>
      <c r="C82">
        <f>VLOOKUP(Table1[[#This Row],[Row Labels]],[1]INVOICE!$G$1:$H$65536,2,FALSE)</f>
        <v>40000</v>
      </c>
      <c r="D82">
        <f>Table1[[#This Row],[Invoice]]-Table1[[#This Row],[Sistema]]</f>
        <v>0</v>
      </c>
    </row>
    <row r="83" spans="1:4" hidden="1" x14ac:dyDescent="0.25">
      <c r="A83" s="6" t="s">
        <v>163</v>
      </c>
      <c r="B83" s="7">
        <v>340000</v>
      </c>
      <c r="C83">
        <f>VLOOKUP(Table1[[#This Row],[Row Labels]],[1]INVOICE!$G$1:$H$65536,2,FALSE)</f>
        <v>340000</v>
      </c>
      <c r="D83">
        <f>Table1[[#This Row],[Invoice]]-Table1[[#This Row],[Sistema]]</f>
        <v>0</v>
      </c>
    </row>
    <row r="84" spans="1:4" hidden="1" x14ac:dyDescent="0.25">
      <c r="A84" s="6" t="s">
        <v>165</v>
      </c>
      <c r="B84" s="7">
        <v>200000</v>
      </c>
      <c r="C84">
        <f>VLOOKUP(Table1[[#This Row],[Row Labels]],[1]INVOICE!$G$1:$H$65536,2,FALSE)</f>
        <v>200000</v>
      </c>
      <c r="D84">
        <f>Table1[[#This Row],[Invoice]]-Table1[[#This Row],[Sistema]]</f>
        <v>0</v>
      </c>
    </row>
    <row r="85" spans="1:4" hidden="1" x14ac:dyDescent="0.25">
      <c r="A85" s="6" t="s">
        <v>167</v>
      </c>
      <c r="B85" s="7">
        <v>70000</v>
      </c>
      <c r="C85">
        <f>VLOOKUP(Table1[[#This Row],[Row Labels]],[1]INVOICE!$G$1:$H$65536,2,FALSE)</f>
        <v>70000</v>
      </c>
      <c r="D85">
        <f>Table1[[#This Row],[Invoice]]-Table1[[#This Row],[Sistema]]</f>
        <v>0</v>
      </c>
    </row>
    <row r="86" spans="1:4" hidden="1" x14ac:dyDescent="0.25">
      <c r="A86" s="6" t="s">
        <v>169</v>
      </c>
      <c r="B86" s="7">
        <v>10000</v>
      </c>
      <c r="C86">
        <f>VLOOKUP(Table1[[#This Row],[Row Labels]],[1]INVOICE!$G$1:$H$65536,2,FALSE)</f>
        <v>10000</v>
      </c>
      <c r="D86">
        <f>Table1[[#This Row],[Invoice]]-Table1[[#This Row],[Sistema]]</f>
        <v>0</v>
      </c>
    </row>
    <row r="87" spans="1:4" hidden="1" x14ac:dyDescent="0.25">
      <c r="A87" s="6" t="s">
        <v>171</v>
      </c>
      <c r="B87" s="7">
        <v>10000</v>
      </c>
      <c r="C87">
        <f>VLOOKUP(Table1[[#This Row],[Row Labels]],[1]INVOICE!$G$1:$H$65536,2,FALSE)</f>
        <v>10000</v>
      </c>
      <c r="D87">
        <f>Table1[[#This Row],[Invoice]]-Table1[[#This Row],[Sistema]]</f>
        <v>0</v>
      </c>
    </row>
    <row r="88" spans="1:4" hidden="1" x14ac:dyDescent="0.25">
      <c r="A88" s="6" t="s">
        <v>173</v>
      </c>
      <c r="B88" s="7">
        <v>10000</v>
      </c>
      <c r="C88">
        <f>VLOOKUP(Table1[[#This Row],[Row Labels]],[1]INVOICE!$G$1:$H$65536,2,FALSE)</f>
        <v>10000</v>
      </c>
      <c r="D88">
        <f>Table1[[#This Row],[Invoice]]-Table1[[#This Row],[Sistema]]</f>
        <v>0</v>
      </c>
    </row>
    <row r="89" spans="1:4" hidden="1" x14ac:dyDescent="0.25">
      <c r="A89" s="6" t="s">
        <v>175</v>
      </c>
      <c r="B89" s="7">
        <v>10000</v>
      </c>
      <c r="C89">
        <f>VLOOKUP(Table1[[#This Row],[Row Labels]],[1]INVOICE!$G$1:$H$65536,2,FALSE)</f>
        <v>10000</v>
      </c>
      <c r="D89">
        <f>Table1[[#This Row],[Invoice]]-Table1[[#This Row],[Sistema]]</f>
        <v>0</v>
      </c>
    </row>
    <row r="90" spans="1:4" hidden="1" x14ac:dyDescent="0.25">
      <c r="A90" s="6" t="s">
        <v>177</v>
      </c>
      <c r="B90" s="7">
        <v>10000</v>
      </c>
      <c r="C90">
        <f>VLOOKUP(Table1[[#This Row],[Row Labels]],[1]INVOICE!$G$1:$H$65536,2,FALSE)</f>
        <v>10000</v>
      </c>
      <c r="D90">
        <f>Table1[[#This Row],[Invoice]]-Table1[[#This Row],[Sistema]]</f>
        <v>0</v>
      </c>
    </row>
    <row r="91" spans="1:4" hidden="1" x14ac:dyDescent="0.25">
      <c r="A91" s="6" t="s">
        <v>179</v>
      </c>
      <c r="B91" s="7">
        <v>10000</v>
      </c>
      <c r="C91">
        <f>VLOOKUP(Table1[[#This Row],[Row Labels]],[1]INVOICE!$G$1:$H$65536,2,FALSE)</f>
        <v>10000</v>
      </c>
      <c r="D91">
        <f>Table1[[#This Row],[Invoice]]-Table1[[#This Row],[Sistema]]</f>
        <v>0</v>
      </c>
    </row>
    <row r="92" spans="1:4" hidden="1" x14ac:dyDescent="0.25">
      <c r="A92" s="6" t="s">
        <v>181</v>
      </c>
      <c r="B92" s="7">
        <v>10000</v>
      </c>
      <c r="C92">
        <f>VLOOKUP(Table1[[#This Row],[Row Labels]],[1]INVOICE!$G$1:$H$65536,2,FALSE)</f>
        <v>10000</v>
      </c>
      <c r="D92">
        <f>Table1[[#This Row],[Invoice]]-Table1[[#This Row],[Sistema]]</f>
        <v>0</v>
      </c>
    </row>
    <row r="93" spans="1:4" hidden="1" x14ac:dyDescent="0.25">
      <c r="A93" s="6" t="s">
        <v>182</v>
      </c>
      <c r="B93" s="7">
        <v>10000</v>
      </c>
      <c r="C93">
        <f>VLOOKUP(Table1[[#This Row],[Row Labels]],[1]INVOICE!$G$1:$H$65536,2,FALSE)</f>
        <v>10000</v>
      </c>
      <c r="D93">
        <f>Table1[[#This Row],[Invoice]]-Table1[[#This Row],[Sistema]]</f>
        <v>0</v>
      </c>
    </row>
    <row r="94" spans="1:4" hidden="1" x14ac:dyDescent="0.25">
      <c r="A94" s="6" t="s">
        <v>184</v>
      </c>
      <c r="B94" s="7">
        <v>20000</v>
      </c>
      <c r="C94">
        <f>VLOOKUP(Table1[[#This Row],[Row Labels]],[1]INVOICE!$G$1:$H$65536,2,FALSE)</f>
        <v>20000</v>
      </c>
      <c r="D94">
        <f>Table1[[#This Row],[Invoice]]-Table1[[#This Row],[Sistema]]</f>
        <v>0</v>
      </c>
    </row>
    <row r="95" spans="1:4" hidden="1" x14ac:dyDescent="0.25">
      <c r="A95" s="6" t="s">
        <v>186</v>
      </c>
      <c r="B95" s="7">
        <v>40000</v>
      </c>
      <c r="C95">
        <f>VLOOKUP(Table1[[#This Row],[Row Labels]],[1]INVOICE!$G$1:$H$65536,2,FALSE)</f>
        <v>40000</v>
      </c>
      <c r="D95">
        <f>Table1[[#This Row],[Invoice]]-Table1[[#This Row],[Sistema]]</f>
        <v>0</v>
      </c>
    </row>
    <row r="96" spans="1:4" hidden="1" x14ac:dyDescent="0.25">
      <c r="A96" s="6" t="s">
        <v>188</v>
      </c>
      <c r="B96" s="7">
        <v>10000</v>
      </c>
      <c r="C96">
        <f>VLOOKUP(Table1[[#This Row],[Row Labels]],[1]INVOICE!$G$1:$H$65536,2,FALSE)</f>
        <v>10000</v>
      </c>
      <c r="D96">
        <f>Table1[[#This Row],[Invoice]]-Table1[[#This Row],[Sistema]]</f>
        <v>0</v>
      </c>
    </row>
    <row r="97" spans="1:4" hidden="1" x14ac:dyDescent="0.25">
      <c r="A97" s="6" t="s">
        <v>190</v>
      </c>
      <c r="B97" s="7">
        <v>10000</v>
      </c>
      <c r="C97">
        <f>VLOOKUP(Table1[[#This Row],[Row Labels]],[1]INVOICE!$G$1:$H$65536,2,FALSE)</f>
        <v>10000</v>
      </c>
      <c r="D97">
        <f>Table1[[#This Row],[Invoice]]-Table1[[#This Row],[Sistema]]</f>
        <v>0</v>
      </c>
    </row>
    <row r="98" spans="1:4" hidden="1" x14ac:dyDescent="0.25">
      <c r="A98" s="6" t="s">
        <v>192</v>
      </c>
      <c r="B98" s="7">
        <v>10000</v>
      </c>
      <c r="C98">
        <f>VLOOKUP(Table1[[#This Row],[Row Labels]],[1]INVOICE!$G$1:$H$65536,2,FALSE)</f>
        <v>10000</v>
      </c>
      <c r="D98">
        <f>Table1[[#This Row],[Invoice]]-Table1[[#This Row],[Sistema]]</f>
        <v>0</v>
      </c>
    </row>
    <row r="99" spans="1:4" hidden="1" x14ac:dyDescent="0.25">
      <c r="A99" s="6" t="s">
        <v>194</v>
      </c>
      <c r="B99" s="7">
        <v>10000</v>
      </c>
      <c r="C99">
        <f>VLOOKUP(Table1[[#This Row],[Row Labels]],[1]INVOICE!$G$1:$H$65536,2,FALSE)</f>
        <v>10000</v>
      </c>
      <c r="D99">
        <f>Table1[[#This Row],[Invoice]]-Table1[[#This Row],[Sistema]]</f>
        <v>0</v>
      </c>
    </row>
    <row r="100" spans="1:4" hidden="1" x14ac:dyDescent="0.25">
      <c r="A100" s="6" t="s">
        <v>196</v>
      </c>
      <c r="B100" s="7">
        <v>10000</v>
      </c>
      <c r="C100">
        <f>VLOOKUP(Table1[[#This Row],[Row Labels]],[1]INVOICE!$G$1:$H$65536,2,FALSE)</f>
        <v>10000</v>
      </c>
      <c r="D100">
        <f>Table1[[#This Row],[Invoice]]-Table1[[#This Row],[Sistema]]</f>
        <v>0</v>
      </c>
    </row>
    <row r="101" spans="1:4" hidden="1" x14ac:dyDescent="0.25">
      <c r="A101" s="6" t="s">
        <v>198</v>
      </c>
      <c r="B101" s="7">
        <v>10000</v>
      </c>
      <c r="C101">
        <f>VLOOKUP(Table1[[#This Row],[Row Labels]],[1]INVOICE!$G$1:$H$65536,2,FALSE)</f>
        <v>10000</v>
      </c>
      <c r="D101">
        <f>Table1[[#This Row],[Invoice]]-Table1[[#This Row],[Sistema]]</f>
        <v>0</v>
      </c>
    </row>
    <row r="102" spans="1:4" hidden="1" x14ac:dyDescent="0.25">
      <c r="A102" s="6" t="s">
        <v>200</v>
      </c>
      <c r="B102" s="7">
        <v>30000</v>
      </c>
      <c r="C102">
        <f>VLOOKUP(Table1[[#This Row],[Row Labels]],[1]INVOICE!$G$1:$H$65536,2,FALSE)</f>
        <v>30000</v>
      </c>
      <c r="D102">
        <f>Table1[[#This Row],[Invoice]]-Table1[[#This Row],[Sistema]]</f>
        <v>0</v>
      </c>
    </row>
    <row r="103" spans="1:4" hidden="1" x14ac:dyDescent="0.25">
      <c r="A103" s="6" t="s">
        <v>202</v>
      </c>
      <c r="B103" s="7">
        <v>30000</v>
      </c>
      <c r="C103">
        <f>VLOOKUP(Table1[[#This Row],[Row Labels]],[1]INVOICE!$G$1:$H$65536,2,FALSE)</f>
        <v>30000</v>
      </c>
      <c r="D103">
        <f>Table1[[#This Row],[Invoice]]-Table1[[#This Row],[Sistema]]</f>
        <v>0</v>
      </c>
    </row>
    <row r="104" spans="1:4" hidden="1" x14ac:dyDescent="0.25">
      <c r="A104" s="6" t="s">
        <v>204</v>
      </c>
      <c r="B104" s="7">
        <v>10000</v>
      </c>
      <c r="C104">
        <f>VLOOKUP(Table1[[#This Row],[Row Labels]],[1]INVOICE!$G$1:$H$65536,2,FALSE)</f>
        <v>10000</v>
      </c>
      <c r="D104">
        <f>Table1[[#This Row],[Invoice]]-Table1[[#This Row],[Sistema]]</f>
        <v>0</v>
      </c>
    </row>
    <row r="105" spans="1:4" hidden="1" x14ac:dyDescent="0.25">
      <c r="A105" s="6" t="s">
        <v>206</v>
      </c>
      <c r="B105" s="7">
        <v>10000</v>
      </c>
      <c r="C105">
        <f>VLOOKUP(Table1[[#This Row],[Row Labels]],[1]INVOICE!$G$1:$H$65536,2,FALSE)</f>
        <v>10000</v>
      </c>
      <c r="D105">
        <f>Table1[[#This Row],[Invoice]]-Table1[[#This Row],[Sistema]]</f>
        <v>0</v>
      </c>
    </row>
    <row r="106" spans="1:4" hidden="1" x14ac:dyDescent="0.25">
      <c r="A106" s="6" t="s">
        <v>207</v>
      </c>
      <c r="B106" s="7">
        <v>10000</v>
      </c>
      <c r="C106">
        <f>VLOOKUP(Table1[[#This Row],[Row Labels]],[1]INVOICE!$G$1:$H$65536,2,FALSE)</f>
        <v>10000</v>
      </c>
      <c r="D106">
        <f>Table1[[#This Row],[Invoice]]-Table1[[#This Row],[Sistema]]</f>
        <v>0</v>
      </c>
    </row>
    <row r="107" spans="1:4" hidden="1" x14ac:dyDescent="0.25">
      <c r="A107" s="6" t="s">
        <v>209</v>
      </c>
      <c r="B107" s="7">
        <v>10000</v>
      </c>
      <c r="C107">
        <f>VLOOKUP(Table1[[#This Row],[Row Labels]],[1]INVOICE!$G$1:$H$65536,2,FALSE)</f>
        <v>10000</v>
      </c>
      <c r="D107">
        <f>Table1[[#This Row],[Invoice]]-Table1[[#This Row],[Sistema]]</f>
        <v>0</v>
      </c>
    </row>
    <row r="108" spans="1:4" hidden="1" x14ac:dyDescent="0.25">
      <c r="A108" s="6" t="s">
        <v>210</v>
      </c>
      <c r="B108" s="7">
        <v>10000</v>
      </c>
      <c r="C108">
        <f>VLOOKUP(Table1[[#This Row],[Row Labels]],[1]INVOICE!$G$1:$H$65536,2,FALSE)</f>
        <v>10000</v>
      </c>
      <c r="D108">
        <f>Table1[[#This Row],[Invoice]]-Table1[[#This Row],[Sistema]]</f>
        <v>0</v>
      </c>
    </row>
    <row r="109" spans="1:4" hidden="1" x14ac:dyDescent="0.25">
      <c r="A109" s="6" t="s">
        <v>212</v>
      </c>
      <c r="B109" s="7">
        <v>20000</v>
      </c>
      <c r="C109">
        <f>VLOOKUP(Table1[[#This Row],[Row Labels]],[1]INVOICE!$G$1:$H$65536,2,FALSE)</f>
        <v>20000</v>
      </c>
      <c r="D109">
        <f>Table1[[#This Row],[Invoice]]-Table1[[#This Row],[Sistema]]</f>
        <v>0</v>
      </c>
    </row>
    <row r="110" spans="1:4" hidden="1" x14ac:dyDescent="0.25">
      <c r="A110" s="6" t="s">
        <v>214</v>
      </c>
      <c r="B110" s="7">
        <v>10000</v>
      </c>
      <c r="C110">
        <f>VLOOKUP(Table1[[#This Row],[Row Labels]],[1]INVOICE!$G$1:$H$65536,2,FALSE)</f>
        <v>10000</v>
      </c>
      <c r="D110">
        <f>Table1[[#This Row],[Invoice]]-Table1[[#This Row],[Sistema]]</f>
        <v>0</v>
      </c>
    </row>
    <row r="111" spans="1:4" hidden="1" x14ac:dyDescent="0.25">
      <c r="A111" s="6" t="s">
        <v>216</v>
      </c>
      <c r="B111" s="7">
        <v>10000</v>
      </c>
      <c r="C111">
        <f>VLOOKUP(Table1[[#This Row],[Row Labels]],[1]INVOICE!$G$1:$H$65536,2,FALSE)</f>
        <v>10000</v>
      </c>
      <c r="D111">
        <f>Table1[[#This Row],[Invoice]]-Table1[[#This Row],[Sistema]]</f>
        <v>0</v>
      </c>
    </row>
    <row r="112" spans="1:4" hidden="1" x14ac:dyDescent="0.25">
      <c r="A112" s="6" t="s">
        <v>218</v>
      </c>
      <c r="B112" s="7">
        <v>20000</v>
      </c>
      <c r="C112">
        <f>VLOOKUP(Table1[[#This Row],[Row Labels]],[1]INVOICE!$G$1:$H$65536,2,FALSE)</f>
        <v>20000</v>
      </c>
      <c r="D112">
        <f>Table1[[#This Row],[Invoice]]-Table1[[#This Row],[Sistema]]</f>
        <v>0</v>
      </c>
    </row>
    <row r="113" spans="1:4" hidden="1" x14ac:dyDescent="0.25">
      <c r="A113" s="6" t="s">
        <v>220</v>
      </c>
      <c r="B113" s="7">
        <v>50000</v>
      </c>
      <c r="C113">
        <f>VLOOKUP(Table1[[#This Row],[Row Labels]],[1]INVOICE!$G$1:$H$65536,2,FALSE)</f>
        <v>50000</v>
      </c>
      <c r="D113">
        <f>Table1[[#This Row],[Invoice]]-Table1[[#This Row],[Sistema]]</f>
        <v>0</v>
      </c>
    </row>
    <row r="114" spans="1:4" hidden="1" x14ac:dyDescent="0.25">
      <c r="A114" s="6" t="s">
        <v>222</v>
      </c>
      <c r="B114" s="7">
        <v>10000</v>
      </c>
      <c r="C114">
        <f>VLOOKUP(Table1[[#This Row],[Row Labels]],[1]INVOICE!$G$1:$H$65536,2,FALSE)</f>
        <v>10000</v>
      </c>
      <c r="D114">
        <f>Table1[[#This Row],[Invoice]]-Table1[[#This Row],[Sistema]]</f>
        <v>0</v>
      </c>
    </row>
    <row r="115" spans="1:4" hidden="1" x14ac:dyDescent="0.25">
      <c r="A115" s="6" t="s">
        <v>223</v>
      </c>
      <c r="B115" s="7">
        <v>10000</v>
      </c>
      <c r="C115">
        <f>VLOOKUP(Table1[[#This Row],[Row Labels]],[1]INVOICE!$G$1:$H$65536,2,FALSE)</f>
        <v>10000</v>
      </c>
      <c r="D115">
        <f>Table1[[#This Row],[Invoice]]-Table1[[#This Row],[Sistema]]</f>
        <v>0</v>
      </c>
    </row>
    <row r="116" spans="1:4" hidden="1" x14ac:dyDescent="0.25">
      <c r="A116" s="6" t="s">
        <v>225</v>
      </c>
      <c r="B116" s="7">
        <v>10000</v>
      </c>
      <c r="C116">
        <f>VLOOKUP(Table1[[#This Row],[Row Labels]],[1]INVOICE!$G$1:$H$65536,2,FALSE)</f>
        <v>10000</v>
      </c>
      <c r="D116">
        <f>Table1[[#This Row],[Invoice]]-Table1[[#This Row],[Sistema]]</f>
        <v>0</v>
      </c>
    </row>
    <row r="117" spans="1:4" hidden="1" x14ac:dyDescent="0.25">
      <c r="A117" s="6" t="s">
        <v>227</v>
      </c>
      <c r="B117" s="7">
        <v>10000</v>
      </c>
      <c r="C117">
        <f>VLOOKUP(Table1[[#This Row],[Row Labels]],[1]INVOICE!$G$1:$H$65536,2,FALSE)</f>
        <v>10000</v>
      </c>
      <c r="D117">
        <f>Table1[[#This Row],[Invoice]]-Table1[[#This Row],[Sistema]]</f>
        <v>0</v>
      </c>
    </row>
    <row r="118" spans="1:4" hidden="1" x14ac:dyDescent="0.25">
      <c r="A118" s="6" t="s">
        <v>229</v>
      </c>
      <c r="B118" s="7">
        <v>50000</v>
      </c>
      <c r="C118">
        <f>VLOOKUP(Table1[[#This Row],[Row Labels]],[1]INVOICE!$G$1:$H$65536,2,FALSE)</f>
        <v>50000</v>
      </c>
      <c r="D118">
        <f>Table1[[#This Row],[Invoice]]-Table1[[#This Row],[Sistema]]</f>
        <v>0</v>
      </c>
    </row>
    <row r="119" spans="1:4" hidden="1" x14ac:dyDescent="0.25">
      <c r="A119" s="6" t="s">
        <v>231</v>
      </c>
      <c r="B119" s="7">
        <v>10000</v>
      </c>
      <c r="C119">
        <f>VLOOKUP(Table1[[#This Row],[Row Labels]],[1]INVOICE!$G$1:$H$65536,2,FALSE)</f>
        <v>10000</v>
      </c>
      <c r="D119">
        <f>Table1[[#This Row],[Invoice]]-Table1[[#This Row],[Sistema]]</f>
        <v>0</v>
      </c>
    </row>
    <row r="120" spans="1:4" hidden="1" x14ac:dyDescent="0.25">
      <c r="A120" s="6" t="s">
        <v>233</v>
      </c>
      <c r="B120" s="7">
        <v>10000</v>
      </c>
      <c r="C120">
        <f>VLOOKUP(Table1[[#This Row],[Row Labels]],[1]INVOICE!$G$1:$H$65536,2,FALSE)</f>
        <v>10000</v>
      </c>
      <c r="D120">
        <f>Table1[[#This Row],[Invoice]]-Table1[[#This Row],[Sistema]]</f>
        <v>0</v>
      </c>
    </row>
    <row r="121" spans="1:4" hidden="1" x14ac:dyDescent="0.25">
      <c r="A121" s="6" t="s">
        <v>235</v>
      </c>
      <c r="B121" s="7">
        <v>20000</v>
      </c>
      <c r="C121">
        <f>VLOOKUP(Table1[[#This Row],[Row Labels]],[1]INVOICE!$G$1:$H$65536,2,FALSE)</f>
        <v>20000</v>
      </c>
      <c r="D121">
        <f>Table1[[#This Row],[Invoice]]-Table1[[#This Row],[Sistema]]</f>
        <v>0</v>
      </c>
    </row>
    <row r="122" spans="1:4" hidden="1" x14ac:dyDescent="0.25">
      <c r="A122" s="6" t="s">
        <v>237</v>
      </c>
      <c r="B122" s="7">
        <v>20000</v>
      </c>
      <c r="C122">
        <f>VLOOKUP(Table1[[#This Row],[Row Labels]],[1]INVOICE!$G$1:$H$65536,2,FALSE)</f>
        <v>20000</v>
      </c>
      <c r="D122">
        <f>Table1[[#This Row],[Invoice]]-Table1[[#This Row],[Sistema]]</f>
        <v>0</v>
      </c>
    </row>
    <row r="123" spans="1:4" hidden="1" x14ac:dyDescent="0.25">
      <c r="A123" s="6" t="s">
        <v>239</v>
      </c>
      <c r="B123" s="7">
        <v>10000</v>
      </c>
      <c r="C123">
        <f>VLOOKUP(Table1[[#This Row],[Row Labels]],[1]INVOICE!$G$1:$H$65536,2,FALSE)</f>
        <v>10000</v>
      </c>
      <c r="D123">
        <f>Table1[[#This Row],[Invoice]]-Table1[[#This Row],[Sistema]]</f>
        <v>0</v>
      </c>
    </row>
    <row r="124" spans="1:4" hidden="1" x14ac:dyDescent="0.25">
      <c r="A124" s="6" t="s">
        <v>241</v>
      </c>
      <c r="B124" s="7">
        <v>10000</v>
      </c>
      <c r="C124">
        <f>VLOOKUP(Table1[[#This Row],[Row Labels]],[1]INVOICE!$G$1:$H$65536,2,FALSE)</f>
        <v>10000</v>
      </c>
      <c r="D124">
        <f>Table1[[#This Row],[Invoice]]-Table1[[#This Row],[Sistema]]</f>
        <v>0</v>
      </c>
    </row>
    <row r="125" spans="1:4" hidden="1" x14ac:dyDescent="0.25">
      <c r="A125" s="6" t="s">
        <v>243</v>
      </c>
      <c r="B125" s="7">
        <v>10000</v>
      </c>
      <c r="C125">
        <f>VLOOKUP(Table1[[#This Row],[Row Labels]],[1]INVOICE!$G$1:$H$65536,2,FALSE)</f>
        <v>10000</v>
      </c>
      <c r="D125">
        <f>Table1[[#This Row],[Invoice]]-Table1[[#This Row],[Sistema]]</f>
        <v>0</v>
      </c>
    </row>
    <row r="126" spans="1:4" hidden="1" x14ac:dyDescent="0.25">
      <c r="A126" s="6" t="s">
        <v>244</v>
      </c>
      <c r="B126" s="7">
        <v>10000</v>
      </c>
      <c r="C126">
        <f>VLOOKUP(Table1[[#This Row],[Row Labels]],[1]INVOICE!$G$1:$H$65536,2,FALSE)</f>
        <v>10000</v>
      </c>
      <c r="D126">
        <f>Table1[[#This Row],[Invoice]]-Table1[[#This Row],[Sistema]]</f>
        <v>0</v>
      </c>
    </row>
    <row r="127" spans="1:4" hidden="1" x14ac:dyDescent="0.25">
      <c r="A127" s="6" t="s">
        <v>246</v>
      </c>
      <c r="B127" s="7">
        <v>10000</v>
      </c>
      <c r="C127">
        <f>VLOOKUP(Table1[[#This Row],[Row Labels]],[1]INVOICE!$G$1:$H$65536,2,FALSE)</f>
        <v>10000</v>
      </c>
      <c r="D127">
        <f>Table1[[#This Row],[Invoice]]-Table1[[#This Row],[Sistema]]</f>
        <v>0</v>
      </c>
    </row>
    <row r="128" spans="1:4" hidden="1" x14ac:dyDescent="0.25">
      <c r="A128" s="6" t="s">
        <v>247</v>
      </c>
      <c r="B128" s="7">
        <v>50000</v>
      </c>
      <c r="C128">
        <f>VLOOKUP(Table1[[#This Row],[Row Labels]],[1]INVOICE!$G$1:$H$65536,2,FALSE)</f>
        <v>50000</v>
      </c>
      <c r="D128">
        <f>Table1[[#This Row],[Invoice]]-Table1[[#This Row],[Sistema]]</f>
        <v>0</v>
      </c>
    </row>
    <row r="129" spans="1:4" hidden="1" x14ac:dyDescent="0.25">
      <c r="A129" s="6" t="s">
        <v>249</v>
      </c>
      <c r="B129" s="7">
        <v>10000</v>
      </c>
      <c r="C129">
        <f>VLOOKUP(Table1[[#This Row],[Row Labels]],[1]INVOICE!$G$1:$H$65536,2,FALSE)</f>
        <v>10000</v>
      </c>
      <c r="D129">
        <f>Table1[[#This Row],[Invoice]]-Table1[[#This Row],[Sistema]]</f>
        <v>0</v>
      </c>
    </row>
    <row r="130" spans="1:4" hidden="1" x14ac:dyDescent="0.25">
      <c r="A130" s="6" t="s">
        <v>250</v>
      </c>
      <c r="B130" s="7">
        <v>10000</v>
      </c>
      <c r="C130">
        <f>VLOOKUP(Table1[[#This Row],[Row Labels]],[1]INVOICE!$G$1:$H$65536,2,FALSE)</f>
        <v>10000</v>
      </c>
      <c r="D130">
        <f>Table1[[#This Row],[Invoice]]-Table1[[#This Row],[Sistema]]</f>
        <v>0</v>
      </c>
    </row>
    <row r="131" spans="1:4" hidden="1" x14ac:dyDescent="0.25">
      <c r="A131" s="6" t="s">
        <v>251</v>
      </c>
      <c r="B131" s="7">
        <v>10000</v>
      </c>
      <c r="C131">
        <f>VLOOKUP(Table1[[#This Row],[Row Labels]],[1]INVOICE!$G$1:$H$65536,2,FALSE)</f>
        <v>10000</v>
      </c>
      <c r="D131">
        <f>Table1[[#This Row],[Invoice]]-Table1[[#This Row],[Sistema]]</f>
        <v>0</v>
      </c>
    </row>
    <row r="132" spans="1:4" hidden="1" x14ac:dyDescent="0.25">
      <c r="A132" s="6" t="s">
        <v>252</v>
      </c>
      <c r="B132" s="7">
        <v>10000</v>
      </c>
      <c r="C132">
        <f>VLOOKUP(Table1[[#This Row],[Row Labels]],[1]INVOICE!$G$1:$H$65536,2,FALSE)</f>
        <v>10000</v>
      </c>
      <c r="D132">
        <f>Table1[[#This Row],[Invoice]]-Table1[[#This Row],[Sistema]]</f>
        <v>0</v>
      </c>
    </row>
    <row r="133" spans="1:4" hidden="1" x14ac:dyDescent="0.25">
      <c r="A133" s="6" t="s">
        <v>254</v>
      </c>
      <c r="B133" s="7">
        <v>80000</v>
      </c>
      <c r="C133">
        <f>VLOOKUP(Table1[[#This Row],[Row Labels]],[1]INVOICE!$G$1:$H$65536,2,FALSE)</f>
        <v>80000</v>
      </c>
      <c r="D133">
        <f>Table1[[#This Row],[Invoice]]-Table1[[#This Row],[Sistema]]</f>
        <v>0</v>
      </c>
    </row>
    <row r="134" spans="1:4" hidden="1" x14ac:dyDescent="0.25">
      <c r="A134" s="6" t="s">
        <v>256</v>
      </c>
      <c r="B134" s="7">
        <v>60000</v>
      </c>
      <c r="C134">
        <f>VLOOKUP(Table1[[#This Row],[Row Labels]],[1]INVOICE!$G$1:$H$65536,2,FALSE)</f>
        <v>60000</v>
      </c>
      <c r="D134">
        <f>Table1[[#This Row],[Invoice]]-Table1[[#This Row],[Sistema]]</f>
        <v>0</v>
      </c>
    </row>
    <row r="135" spans="1:4" hidden="1" x14ac:dyDescent="0.25">
      <c r="A135" s="6" t="s">
        <v>258</v>
      </c>
      <c r="B135" s="7">
        <v>30000</v>
      </c>
      <c r="C135">
        <f>VLOOKUP(Table1[[#This Row],[Row Labels]],[1]INVOICE!$G$1:$H$65536,2,FALSE)</f>
        <v>30000</v>
      </c>
      <c r="D135">
        <f>Table1[[#This Row],[Invoice]]-Table1[[#This Row],[Sistema]]</f>
        <v>0</v>
      </c>
    </row>
    <row r="136" spans="1:4" hidden="1" x14ac:dyDescent="0.25">
      <c r="A136" s="6" t="s">
        <v>260</v>
      </c>
      <c r="B136" s="7">
        <v>10000</v>
      </c>
      <c r="C136">
        <f>VLOOKUP(Table1[[#This Row],[Row Labels]],[1]INVOICE!$G$1:$H$65536,2,FALSE)</f>
        <v>10000</v>
      </c>
      <c r="D136">
        <f>Table1[[#This Row],[Invoice]]-Table1[[#This Row],[Sistema]]</f>
        <v>0</v>
      </c>
    </row>
    <row r="137" spans="1:4" hidden="1" x14ac:dyDescent="0.25">
      <c r="A137" s="6" t="s">
        <v>262</v>
      </c>
      <c r="B137" s="7">
        <v>10000</v>
      </c>
      <c r="C137">
        <f>VLOOKUP(Table1[[#This Row],[Row Labels]],[1]INVOICE!$G$1:$H$65536,2,FALSE)</f>
        <v>10000</v>
      </c>
      <c r="D137">
        <f>Table1[[#This Row],[Invoice]]-Table1[[#This Row],[Sistema]]</f>
        <v>0</v>
      </c>
    </row>
    <row r="138" spans="1:4" hidden="1" x14ac:dyDescent="0.25">
      <c r="A138" s="6" t="s">
        <v>264</v>
      </c>
      <c r="B138" s="7">
        <v>20000</v>
      </c>
      <c r="C138">
        <f>VLOOKUP(Table1[[#This Row],[Row Labels]],[1]INVOICE!$G$1:$H$65536,2,FALSE)</f>
        <v>20000</v>
      </c>
      <c r="D138">
        <f>Table1[[#This Row],[Invoice]]-Table1[[#This Row],[Sistema]]</f>
        <v>0</v>
      </c>
    </row>
    <row r="139" spans="1:4" hidden="1" x14ac:dyDescent="0.25">
      <c r="A139" s="6" t="s">
        <v>266</v>
      </c>
      <c r="B139" s="7">
        <v>10000</v>
      </c>
      <c r="C139">
        <f>VLOOKUP(Table1[[#This Row],[Row Labels]],[1]INVOICE!$G$1:$H$65536,2,FALSE)</f>
        <v>10000</v>
      </c>
      <c r="D139">
        <f>Table1[[#This Row],[Invoice]]-Table1[[#This Row],[Sistema]]</f>
        <v>0</v>
      </c>
    </row>
    <row r="140" spans="1:4" hidden="1" x14ac:dyDescent="0.25">
      <c r="A140" s="6" t="s">
        <v>267</v>
      </c>
      <c r="B140" s="7">
        <v>10000</v>
      </c>
      <c r="C140">
        <f>VLOOKUP(Table1[[#This Row],[Row Labels]],[1]INVOICE!$G$1:$H$65536,2,FALSE)</f>
        <v>10000</v>
      </c>
      <c r="D140">
        <f>Table1[[#This Row],[Invoice]]-Table1[[#This Row],[Sistema]]</f>
        <v>0</v>
      </c>
    </row>
    <row r="141" spans="1:4" hidden="1" x14ac:dyDescent="0.25">
      <c r="A141" s="6" t="s">
        <v>268</v>
      </c>
      <c r="B141" s="7">
        <v>40000</v>
      </c>
      <c r="C141">
        <f>VLOOKUP(Table1[[#This Row],[Row Labels]],[1]INVOICE!$G$1:$H$65536,2,FALSE)</f>
        <v>40000</v>
      </c>
      <c r="D141">
        <f>Table1[[#This Row],[Invoice]]-Table1[[#This Row],[Sistema]]</f>
        <v>0</v>
      </c>
    </row>
    <row r="142" spans="1:4" hidden="1" x14ac:dyDescent="0.25">
      <c r="A142" s="6" t="s">
        <v>270</v>
      </c>
      <c r="B142" s="7">
        <v>10000</v>
      </c>
      <c r="C142">
        <f>VLOOKUP(Table1[[#This Row],[Row Labels]],[1]INVOICE!$G$1:$H$65536,2,FALSE)</f>
        <v>10000</v>
      </c>
      <c r="D142">
        <f>Table1[[#This Row],[Invoice]]-Table1[[#This Row],[Sistema]]</f>
        <v>0</v>
      </c>
    </row>
    <row r="143" spans="1:4" hidden="1" x14ac:dyDescent="0.25">
      <c r="A143" s="6" t="s">
        <v>272</v>
      </c>
      <c r="B143" s="7">
        <v>20000</v>
      </c>
      <c r="C143">
        <f>VLOOKUP(Table1[[#This Row],[Row Labels]],[1]INVOICE!$G$1:$H$65536,2,FALSE)</f>
        <v>20000</v>
      </c>
      <c r="D143">
        <f>Table1[[#This Row],[Invoice]]-Table1[[#This Row],[Sistema]]</f>
        <v>0</v>
      </c>
    </row>
    <row r="144" spans="1:4" hidden="1" x14ac:dyDescent="0.25">
      <c r="A144" s="6" t="s">
        <v>274</v>
      </c>
      <c r="B144" s="7">
        <v>10000</v>
      </c>
      <c r="C144">
        <f>VLOOKUP(Table1[[#This Row],[Row Labels]],[1]INVOICE!$G$1:$H$65536,2,FALSE)</f>
        <v>10000</v>
      </c>
      <c r="D144">
        <f>Table1[[#This Row],[Invoice]]-Table1[[#This Row],[Sistema]]</f>
        <v>0</v>
      </c>
    </row>
    <row r="145" spans="1:4" hidden="1" x14ac:dyDescent="0.25">
      <c r="A145" s="6" t="s">
        <v>275</v>
      </c>
      <c r="B145" s="7">
        <v>10000</v>
      </c>
      <c r="C145">
        <f>VLOOKUP(Table1[[#This Row],[Row Labels]],[1]INVOICE!$G$1:$H$65536,2,FALSE)</f>
        <v>10000</v>
      </c>
      <c r="D145">
        <f>Table1[[#This Row],[Invoice]]-Table1[[#This Row],[Sistema]]</f>
        <v>0</v>
      </c>
    </row>
    <row r="146" spans="1:4" hidden="1" x14ac:dyDescent="0.25">
      <c r="A146" s="6" t="s">
        <v>277</v>
      </c>
      <c r="B146" s="7">
        <v>20000</v>
      </c>
      <c r="C146">
        <f>VLOOKUP(Table1[[#This Row],[Row Labels]],[1]INVOICE!$G$1:$H$65536,2,FALSE)</f>
        <v>20000</v>
      </c>
      <c r="D146">
        <f>Table1[[#This Row],[Invoice]]-Table1[[#This Row],[Sistema]]</f>
        <v>0</v>
      </c>
    </row>
    <row r="147" spans="1:4" hidden="1" x14ac:dyDescent="0.25">
      <c r="A147" s="6" t="s">
        <v>279</v>
      </c>
      <c r="B147" s="7">
        <v>10000</v>
      </c>
      <c r="C147">
        <f>VLOOKUP(Table1[[#This Row],[Row Labels]],[1]INVOICE!$G$1:$H$65536,2,FALSE)</f>
        <v>10000</v>
      </c>
      <c r="D147">
        <f>Table1[[#This Row],[Invoice]]-Table1[[#This Row],[Sistema]]</f>
        <v>0</v>
      </c>
    </row>
    <row r="148" spans="1:4" hidden="1" x14ac:dyDescent="0.25">
      <c r="A148" s="6" t="s">
        <v>281</v>
      </c>
      <c r="B148" s="7">
        <v>250000</v>
      </c>
      <c r="C148">
        <f>VLOOKUP(Table1[[#This Row],[Row Labels]],[1]INVOICE!$G$1:$H$65536,2,FALSE)</f>
        <v>250000</v>
      </c>
      <c r="D148">
        <f>Table1[[#This Row],[Invoice]]-Table1[[#This Row],[Sistema]]</f>
        <v>0</v>
      </c>
    </row>
    <row r="149" spans="1:4" hidden="1" x14ac:dyDescent="0.25">
      <c r="A149" s="6" t="s">
        <v>283</v>
      </c>
      <c r="B149" s="7">
        <v>10000</v>
      </c>
      <c r="C149">
        <f>VLOOKUP(Table1[[#This Row],[Row Labels]],[1]INVOICE!$G$1:$H$65536,2,FALSE)</f>
        <v>10000</v>
      </c>
      <c r="D149">
        <f>Table1[[#This Row],[Invoice]]-Table1[[#This Row],[Sistema]]</f>
        <v>0</v>
      </c>
    </row>
    <row r="150" spans="1:4" hidden="1" x14ac:dyDescent="0.25">
      <c r="A150" s="6" t="s">
        <v>285</v>
      </c>
      <c r="B150" s="7">
        <v>10000</v>
      </c>
      <c r="C150">
        <f>VLOOKUP(Table1[[#This Row],[Row Labels]],[1]INVOICE!$G$1:$H$65536,2,FALSE)</f>
        <v>10000</v>
      </c>
      <c r="D150">
        <f>Table1[[#This Row],[Invoice]]-Table1[[#This Row],[Sistema]]</f>
        <v>0</v>
      </c>
    </row>
    <row r="151" spans="1:4" hidden="1" x14ac:dyDescent="0.25">
      <c r="A151" s="6" t="s">
        <v>287</v>
      </c>
      <c r="B151" s="7">
        <v>10000</v>
      </c>
      <c r="C151">
        <f>VLOOKUP(Table1[[#This Row],[Row Labels]],[1]INVOICE!$G$1:$H$65536,2,FALSE)</f>
        <v>10000</v>
      </c>
      <c r="D151">
        <f>Table1[[#This Row],[Invoice]]-Table1[[#This Row],[Sistema]]</f>
        <v>0</v>
      </c>
    </row>
    <row r="152" spans="1:4" hidden="1" x14ac:dyDescent="0.25">
      <c r="A152" s="6" t="s">
        <v>289</v>
      </c>
      <c r="B152" s="7">
        <v>10000</v>
      </c>
      <c r="C152">
        <f>VLOOKUP(Table1[[#This Row],[Row Labels]],[1]INVOICE!$G$1:$H$65536,2,FALSE)</f>
        <v>10000</v>
      </c>
      <c r="D152">
        <f>Table1[[#This Row],[Invoice]]-Table1[[#This Row],[Sistema]]</f>
        <v>0</v>
      </c>
    </row>
    <row r="153" spans="1:4" hidden="1" x14ac:dyDescent="0.25">
      <c r="A153" s="6" t="s">
        <v>291</v>
      </c>
      <c r="B153" s="7">
        <v>35000</v>
      </c>
      <c r="C153">
        <f>VLOOKUP(Table1[[#This Row],[Row Labels]],[1]INVOICE!$G$1:$H$65536,2,FALSE)</f>
        <v>35000</v>
      </c>
      <c r="D153">
        <f>Table1[[#This Row],[Invoice]]-Table1[[#This Row],[Sistema]]</f>
        <v>0</v>
      </c>
    </row>
    <row r="154" spans="1:4" hidden="1" x14ac:dyDescent="0.25">
      <c r="A154" s="6" t="s">
        <v>293</v>
      </c>
      <c r="B154" s="7">
        <v>5000</v>
      </c>
      <c r="C154">
        <f>VLOOKUP(Table1[[#This Row],[Row Labels]],[1]INVOICE!$G$1:$H$65536,2,FALSE)</f>
        <v>5000</v>
      </c>
      <c r="D154">
        <f>Table1[[#This Row],[Invoice]]-Table1[[#This Row],[Sistema]]</f>
        <v>0</v>
      </c>
    </row>
    <row r="155" spans="1:4" hidden="1" x14ac:dyDescent="0.25">
      <c r="A155" s="6" t="s">
        <v>295</v>
      </c>
      <c r="B155" s="7">
        <v>15000</v>
      </c>
      <c r="C155">
        <f>VLOOKUP(Table1[[#This Row],[Row Labels]],[1]INVOICE!$G$1:$H$65536,2,FALSE)</f>
        <v>15000</v>
      </c>
      <c r="D155">
        <f>Table1[[#This Row],[Invoice]]-Table1[[#This Row],[Sistema]]</f>
        <v>0</v>
      </c>
    </row>
    <row r="156" spans="1:4" hidden="1" x14ac:dyDescent="0.25">
      <c r="A156" s="6" t="s">
        <v>297</v>
      </c>
      <c r="B156" s="7">
        <v>5000</v>
      </c>
      <c r="C156">
        <f>VLOOKUP(Table1[[#This Row],[Row Labels]],[1]INVOICE!$G$1:$H$65536,2,FALSE)</f>
        <v>5000</v>
      </c>
      <c r="D156">
        <f>Table1[[#This Row],[Invoice]]-Table1[[#This Row],[Sistema]]</f>
        <v>0</v>
      </c>
    </row>
    <row r="157" spans="1:4" hidden="1" x14ac:dyDescent="0.25">
      <c r="A157" s="6" t="s">
        <v>299</v>
      </c>
      <c r="B157" s="7">
        <v>5000</v>
      </c>
      <c r="C157">
        <f>VLOOKUP(Table1[[#This Row],[Row Labels]],[1]INVOICE!$G$1:$H$65536,2,FALSE)</f>
        <v>5000</v>
      </c>
      <c r="D157">
        <f>Table1[[#This Row],[Invoice]]-Table1[[#This Row],[Sistema]]</f>
        <v>0</v>
      </c>
    </row>
    <row r="158" spans="1:4" hidden="1" x14ac:dyDescent="0.25">
      <c r="A158" s="6" t="s">
        <v>301</v>
      </c>
      <c r="B158" s="7">
        <v>5000</v>
      </c>
      <c r="C158">
        <f>VLOOKUP(Table1[[#This Row],[Row Labels]],[1]INVOICE!$G$1:$H$65536,2,FALSE)</f>
        <v>5000</v>
      </c>
      <c r="D158">
        <f>Table1[[#This Row],[Invoice]]-Table1[[#This Row],[Sistema]]</f>
        <v>0</v>
      </c>
    </row>
    <row r="159" spans="1:4" hidden="1" x14ac:dyDescent="0.25">
      <c r="A159" s="6" t="s">
        <v>303</v>
      </c>
      <c r="B159" s="7">
        <v>10000</v>
      </c>
      <c r="C159">
        <f>VLOOKUP(Table1[[#This Row],[Row Labels]],[1]INVOICE!$G$1:$H$65536,2,FALSE)</f>
        <v>10000</v>
      </c>
      <c r="D159">
        <f>Table1[[#This Row],[Invoice]]-Table1[[#This Row],[Sistema]]</f>
        <v>0</v>
      </c>
    </row>
    <row r="160" spans="1:4" hidden="1" x14ac:dyDescent="0.25">
      <c r="A160" s="6" t="s">
        <v>305</v>
      </c>
      <c r="B160" s="7">
        <v>40000</v>
      </c>
      <c r="C160">
        <f>VLOOKUP(Table1[[#This Row],[Row Labels]],[1]INVOICE!$G$1:$H$65536,2,FALSE)</f>
        <v>40000</v>
      </c>
      <c r="D160">
        <f>Table1[[#This Row],[Invoice]]-Table1[[#This Row],[Sistema]]</f>
        <v>0</v>
      </c>
    </row>
    <row r="161" spans="1:4" hidden="1" x14ac:dyDescent="0.25">
      <c r="A161" s="6" t="s">
        <v>307</v>
      </c>
      <c r="B161" s="7">
        <v>5000</v>
      </c>
      <c r="C161">
        <f>VLOOKUP(Table1[[#This Row],[Row Labels]],[1]INVOICE!$G$1:$H$65536,2,FALSE)</f>
        <v>5000</v>
      </c>
      <c r="D161">
        <f>Table1[[#This Row],[Invoice]]-Table1[[#This Row],[Sistema]]</f>
        <v>0</v>
      </c>
    </row>
    <row r="162" spans="1:4" hidden="1" x14ac:dyDescent="0.25">
      <c r="A162" s="6" t="s">
        <v>309</v>
      </c>
      <c r="B162" s="7">
        <v>5000</v>
      </c>
      <c r="C162">
        <f>VLOOKUP(Table1[[#This Row],[Row Labels]],[1]INVOICE!$G$1:$H$65536,2,FALSE)</f>
        <v>5000</v>
      </c>
      <c r="D162">
        <f>Table1[[#This Row],[Invoice]]-Table1[[#This Row],[Sistema]]</f>
        <v>0</v>
      </c>
    </row>
    <row r="163" spans="1:4" hidden="1" x14ac:dyDescent="0.25">
      <c r="A163" s="6" t="s">
        <v>311</v>
      </c>
      <c r="B163" s="7">
        <v>5000</v>
      </c>
      <c r="C163">
        <f>VLOOKUP(Table1[[#This Row],[Row Labels]],[1]INVOICE!$G$1:$H$65536,2,FALSE)</f>
        <v>5000</v>
      </c>
      <c r="D163">
        <f>Table1[[#This Row],[Invoice]]-Table1[[#This Row],[Sistema]]</f>
        <v>0</v>
      </c>
    </row>
    <row r="164" spans="1:4" hidden="1" x14ac:dyDescent="0.25">
      <c r="A164" s="6" t="s">
        <v>313</v>
      </c>
      <c r="B164" s="7">
        <v>10000</v>
      </c>
      <c r="C164">
        <f>VLOOKUP(Table1[[#This Row],[Row Labels]],[1]INVOICE!$G$1:$H$65536,2,FALSE)</f>
        <v>10000</v>
      </c>
      <c r="D164">
        <f>Table1[[#This Row],[Invoice]]-Table1[[#This Row],[Sistema]]</f>
        <v>0</v>
      </c>
    </row>
    <row r="165" spans="1:4" hidden="1" x14ac:dyDescent="0.25">
      <c r="A165" s="6" t="s">
        <v>315</v>
      </c>
      <c r="B165" s="7">
        <v>15000</v>
      </c>
      <c r="C165">
        <f>VLOOKUP(Table1[[#This Row],[Row Labels]],[1]INVOICE!$G$1:$H$65536,2,FALSE)</f>
        <v>15000</v>
      </c>
      <c r="D165">
        <f>Table1[[#This Row],[Invoice]]-Table1[[#This Row],[Sistema]]</f>
        <v>0</v>
      </c>
    </row>
    <row r="166" spans="1:4" hidden="1" x14ac:dyDescent="0.25">
      <c r="A166" s="6" t="s">
        <v>317</v>
      </c>
      <c r="B166" s="7">
        <v>40000</v>
      </c>
      <c r="C166">
        <f>VLOOKUP(Table1[[#This Row],[Row Labels]],[1]INVOICE!$G$1:$H$65536,2,FALSE)</f>
        <v>40000</v>
      </c>
      <c r="D166">
        <f>Table1[[#This Row],[Invoice]]-Table1[[#This Row],[Sistema]]</f>
        <v>0</v>
      </c>
    </row>
    <row r="167" spans="1:4" hidden="1" x14ac:dyDescent="0.25">
      <c r="A167" s="6" t="s">
        <v>319</v>
      </c>
      <c r="B167" s="7">
        <v>20000</v>
      </c>
      <c r="C167">
        <f>VLOOKUP(Table1[[#This Row],[Row Labels]],[1]INVOICE!$G$1:$H$65536,2,FALSE)</f>
        <v>20000</v>
      </c>
      <c r="D167">
        <f>Table1[[#This Row],[Invoice]]-Table1[[#This Row],[Sistema]]</f>
        <v>0</v>
      </c>
    </row>
    <row r="168" spans="1:4" hidden="1" x14ac:dyDescent="0.25">
      <c r="A168" s="6" t="s">
        <v>321</v>
      </c>
      <c r="B168" s="7">
        <v>10000</v>
      </c>
      <c r="C168">
        <f>VLOOKUP(Table1[[#This Row],[Row Labels]],[1]INVOICE!$G$1:$H$65536,2,FALSE)</f>
        <v>10000</v>
      </c>
      <c r="D168">
        <f>Table1[[#This Row],[Invoice]]-Table1[[#This Row],[Sistema]]</f>
        <v>0</v>
      </c>
    </row>
    <row r="169" spans="1:4" hidden="1" x14ac:dyDescent="0.25">
      <c r="A169" s="6" t="s">
        <v>323</v>
      </c>
      <c r="B169" s="7">
        <v>20000</v>
      </c>
      <c r="C169">
        <f>VLOOKUP(Table1[[#This Row],[Row Labels]],[1]INVOICE!$G$1:$H$65536,2,FALSE)</f>
        <v>20000</v>
      </c>
      <c r="D169">
        <f>Table1[[#This Row],[Invoice]]-Table1[[#This Row],[Sistema]]</f>
        <v>0</v>
      </c>
    </row>
    <row r="170" spans="1:4" hidden="1" x14ac:dyDescent="0.25">
      <c r="A170" s="6" t="s">
        <v>325</v>
      </c>
      <c r="B170" s="7">
        <v>20000</v>
      </c>
      <c r="C170">
        <f>VLOOKUP(Table1[[#This Row],[Row Labels]],[1]INVOICE!$G$1:$H$65536,2,FALSE)</f>
        <v>20000</v>
      </c>
      <c r="D170">
        <f>Table1[[#This Row],[Invoice]]-Table1[[#This Row],[Sistema]]</f>
        <v>0</v>
      </c>
    </row>
    <row r="171" spans="1:4" hidden="1" x14ac:dyDescent="0.25">
      <c r="A171" s="6" t="s">
        <v>327</v>
      </c>
      <c r="B171" s="7">
        <v>15000</v>
      </c>
      <c r="C171">
        <f>VLOOKUP(Table1[[#This Row],[Row Labels]],[1]INVOICE!$G$1:$H$65536,2,FALSE)</f>
        <v>15000</v>
      </c>
      <c r="D171">
        <f>Table1[[#This Row],[Invoice]]-Table1[[#This Row],[Sistema]]</f>
        <v>0</v>
      </c>
    </row>
    <row r="172" spans="1:4" hidden="1" x14ac:dyDescent="0.25">
      <c r="A172" s="6" t="s">
        <v>329</v>
      </c>
      <c r="B172" s="7">
        <v>10000</v>
      </c>
      <c r="C172">
        <f>VLOOKUP(Table1[[#This Row],[Row Labels]],[1]INVOICE!$G$1:$H$65536,2,FALSE)</f>
        <v>10000</v>
      </c>
      <c r="D172">
        <f>Table1[[#This Row],[Invoice]]-Table1[[#This Row],[Sistema]]</f>
        <v>0</v>
      </c>
    </row>
    <row r="173" spans="1:4" hidden="1" x14ac:dyDescent="0.25">
      <c r="A173" s="6" t="s">
        <v>331</v>
      </c>
      <c r="B173" s="7">
        <v>5000</v>
      </c>
      <c r="C173">
        <f>VLOOKUP(Table1[[#This Row],[Row Labels]],[1]INVOICE!$G$1:$H$65536,2,FALSE)</f>
        <v>5000</v>
      </c>
      <c r="D173">
        <f>Table1[[#This Row],[Invoice]]-Table1[[#This Row],[Sistema]]</f>
        <v>0</v>
      </c>
    </row>
    <row r="174" spans="1:4" hidden="1" x14ac:dyDescent="0.25">
      <c r="A174" s="6" t="s">
        <v>333</v>
      </c>
      <c r="B174" s="7">
        <v>50000</v>
      </c>
      <c r="C174">
        <f>VLOOKUP(Table1[[#This Row],[Row Labels]],[1]INVOICE!$G$1:$H$65536,2,FALSE)</f>
        <v>50000</v>
      </c>
      <c r="D174">
        <f>Table1[[#This Row],[Invoice]]-Table1[[#This Row],[Sistema]]</f>
        <v>0</v>
      </c>
    </row>
    <row r="175" spans="1:4" hidden="1" x14ac:dyDescent="0.25">
      <c r="A175" s="6" t="s">
        <v>335</v>
      </c>
      <c r="B175" s="7">
        <v>5000</v>
      </c>
      <c r="C175">
        <f>VLOOKUP(Table1[[#This Row],[Row Labels]],[1]INVOICE!$G$1:$H$65536,2,FALSE)</f>
        <v>5000</v>
      </c>
      <c r="D175">
        <f>Table1[[#This Row],[Invoice]]-Table1[[#This Row],[Sistema]]</f>
        <v>0</v>
      </c>
    </row>
    <row r="176" spans="1:4" hidden="1" x14ac:dyDescent="0.25">
      <c r="A176" s="6" t="s">
        <v>337</v>
      </c>
      <c r="B176" s="7">
        <v>5000</v>
      </c>
      <c r="C176">
        <f>VLOOKUP(Table1[[#This Row],[Row Labels]],[1]INVOICE!$G$1:$H$65536,2,FALSE)</f>
        <v>5000</v>
      </c>
      <c r="D176">
        <f>Table1[[#This Row],[Invoice]]-Table1[[#This Row],[Sistema]]</f>
        <v>0</v>
      </c>
    </row>
    <row r="177" spans="1:4" hidden="1" x14ac:dyDescent="0.25">
      <c r="A177" s="6" t="s">
        <v>339</v>
      </c>
      <c r="B177" s="7">
        <v>5000</v>
      </c>
      <c r="C177">
        <f>VLOOKUP(Table1[[#This Row],[Row Labels]],[1]INVOICE!$G$1:$H$65536,2,FALSE)</f>
        <v>5000</v>
      </c>
      <c r="D177">
        <f>Table1[[#This Row],[Invoice]]-Table1[[#This Row],[Sistema]]</f>
        <v>0</v>
      </c>
    </row>
    <row r="178" spans="1:4" hidden="1" x14ac:dyDescent="0.25">
      <c r="A178" s="6" t="s">
        <v>341</v>
      </c>
      <c r="B178" s="7">
        <v>40000</v>
      </c>
      <c r="C178">
        <f>VLOOKUP(Table1[[#This Row],[Row Labels]],[1]INVOICE!$G$1:$H$65536,2,FALSE)</f>
        <v>40000</v>
      </c>
      <c r="D178">
        <f>Table1[[#This Row],[Invoice]]-Table1[[#This Row],[Sistema]]</f>
        <v>0</v>
      </c>
    </row>
    <row r="179" spans="1:4" hidden="1" x14ac:dyDescent="0.25">
      <c r="A179" s="6" t="s">
        <v>343</v>
      </c>
      <c r="B179" s="7">
        <v>5000</v>
      </c>
      <c r="C179">
        <f>VLOOKUP(Table1[[#This Row],[Row Labels]],[1]INVOICE!$G$1:$H$65536,2,FALSE)</f>
        <v>5000</v>
      </c>
      <c r="D179">
        <f>Table1[[#This Row],[Invoice]]-Table1[[#This Row],[Sistema]]</f>
        <v>0</v>
      </c>
    </row>
    <row r="180" spans="1:4" hidden="1" x14ac:dyDescent="0.25">
      <c r="A180" s="6" t="s">
        <v>345</v>
      </c>
      <c r="B180" s="7">
        <v>40000</v>
      </c>
      <c r="C180">
        <f>VLOOKUP(Table1[[#This Row],[Row Labels]],[1]INVOICE!$G$1:$H$65536,2,FALSE)</f>
        <v>40000</v>
      </c>
      <c r="D180">
        <f>Table1[[#This Row],[Invoice]]-Table1[[#This Row],[Sistema]]</f>
        <v>0</v>
      </c>
    </row>
    <row r="181" spans="1:4" hidden="1" x14ac:dyDescent="0.25">
      <c r="A181" s="6" t="s">
        <v>347</v>
      </c>
      <c r="B181" s="7">
        <v>5000</v>
      </c>
      <c r="C181">
        <f>VLOOKUP(Table1[[#This Row],[Row Labels]],[1]INVOICE!$G$1:$H$65536,2,FALSE)</f>
        <v>5000</v>
      </c>
      <c r="D181">
        <f>Table1[[#This Row],[Invoice]]-Table1[[#This Row],[Sistema]]</f>
        <v>0</v>
      </c>
    </row>
    <row r="182" spans="1:4" hidden="1" x14ac:dyDescent="0.25">
      <c r="A182" s="6" t="s">
        <v>349</v>
      </c>
      <c r="B182" s="7">
        <v>10000</v>
      </c>
      <c r="C182">
        <f>VLOOKUP(Table1[[#This Row],[Row Labels]],[1]INVOICE!$G$1:$H$65536,2,FALSE)</f>
        <v>10000</v>
      </c>
      <c r="D182">
        <f>Table1[[#This Row],[Invoice]]-Table1[[#This Row],[Sistema]]</f>
        <v>0</v>
      </c>
    </row>
    <row r="183" spans="1:4" hidden="1" x14ac:dyDescent="0.25">
      <c r="A183" s="6" t="s">
        <v>351</v>
      </c>
      <c r="B183" s="7">
        <v>5000</v>
      </c>
      <c r="C183">
        <f>VLOOKUP(Table1[[#This Row],[Row Labels]],[1]INVOICE!$G$1:$H$65536,2,FALSE)</f>
        <v>5000</v>
      </c>
      <c r="D183">
        <f>Table1[[#This Row],[Invoice]]-Table1[[#This Row],[Sistema]]</f>
        <v>0</v>
      </c>
    </row>
    <row r="184" spans="1:4" hidden="1" x14ac:dyDescent="0.25">
      <c r="A184" s="6" t="s">
        <v>353</v>
      </c>
      <c r="B184" s="7">
        <v>5000</v>
      </c>
      <c r="C184">
        <f>VLOOKUP(Table1[[#This Row],[Row Labels]],[1]INVOICE!$G$1:$H$65536,2,FALSE)</f>
        <v>5000</v>
      </c>
      <c r="D184">
        <f>Table1[[#This Row],[Invoice]]-Table1[[#This Row],[Sistema]]</f>
        <v>0</v>
      </c>
    </row>
    <row r="185" spans="1:4" hidden="1" x14ac:dyDescent="0.25">
      <c r="A185" s="6" t="s">
        <v>355</v>
      </c>
      <c r="B185" s="7">
        <v>10000</v>
      </c>
      <c r="C185">
        <f>VLOOKUP(Table1[[#This Row],[Row Labels]],[1]INVOICE!$G$1:$H$65536,2,FALSE)</f>
        <v>10000</v>
      </c>
      <c r="D185">
        <f>Table1[[#This Row],[Invoice]]-Table1[[#This Row],[Sistema]]</f>
        <v>0</v>
      </c>
    </row>
    <row r="186" spans="1:4" hidden="1" x14ac:dyDescent="0.25">
      <c r="A186" s="6" t="s">
        <v>357</v>
      </c>
      <c r="B186" s="7">
        <v>10000</v>
      </c>
      <c r="C186">
        <f>VLOOKUP(Table1[[#This Row],[Row Labels]],[1]INVOICE!$G$1:$H$65536,2,FALSE)</f>
        <v>10000</v>
      </c>
      <c r="D186">
        <f>Table1[[#This Row],[Invoice]]-Table1[[#This Row],[Sistema]]</f>
        <v>0</v>
      </c>
    </row>
    <row r="187" spans="1:4" hidden="1" x14ac:dyDescent="0.25">
      <c r="A187" s="6" t="s">
        <v>359</v>
      </c>
      <c r="B187" s="7">
        <v>10000</v>
      </c>
      <c r="C187">
        <f>VLOOKUP(Table1[[#This Row],[Row Labels]],[1]INVOICE!$G$1:$H$65536,2,FALSE)</f>
        <v>10000</v>
      </c>
      <c r="D187">
        <f>Table1[[#This Row],[Invoice]]-Table1[[#This Row],[Sistema]]</f>
        <v>0</v>
      </c>
    </row>
    <row r="188" spans="1:4" hidden="1" x14ac:dyDescent="0.25">
      <c r="A188" s="6" t="s">
        <v>361</v>
      </c>
      <c r="B188" s="7">
        <v>36000</v>
      </c>
      <c r="C188">
        <f>VLOOKUP(Table1[[#This Row],[Row Labels]],[1]INVOICE!$G$1:$H$65536,2,FALSE)</f>
        <v>36000</v>
      </c>
      <c r="D188">
        <f>Table1[[#This Row],[Invoice]]-Table1[[#This Row],[Sistema]]</f>
        <v>0</v>
      </c>
    </row>
    <row r="189" spans="1:4" hidden="1" x14ac:dyDescent="0.25">
      <c r="A189" s="6" t="s">
        <v>363</v>
      </c>
      <c r="B189" s="7">
        <v>16000</v>
      </c>
      <c r="C189">
        <f>VLOOKUP(Table1[[#This Row],[Row Labels]],[1]INVOICE!$G$1:$H$65536,2,FALSE)</f>
        <v>16000</v>
      </c>
      <c r="D189">
        <f>Table1[[#This Row],[Invoice]]-Table1[[#This Row],[Sistema]]</f>
        <v>0</v>
      </c>
    </row>
    <row r="190" spans="1:4" hidden="1" x14ac:dyDescent="0.25">
      <c r="A190" s="6" t="s">
        <v>365</v>
      </c>
      <c r="B190" s="7">
        <v>56000</v>
      </c>
      <c r="C190">
        <f>VLOOKUP(Table1[[#This Row],[Row Labels]],[1]INVOICE!$G$1:$H$65536,2,FALSE)</f>
        <v>56000</v>
      </c>
      <c r="D190">
        <f>Table1[[#This Row],[Invoice]]-Table1[[#This Row],[Sistema]]</f>
        <v>0</v>
      </c>
    </row>
    <row r="191" spans="1:4" hidden="1" x14ac:dyDescent="0.25">
      <c r="A191" s="6" t="s">
        <v>367</v>
      </c>
      <c r="B191" s="7">
        <v>20000</v>
      </c>
      <c r="C191">
        <f>VLOOKUP(Table1[[#This Row],[Row Labels]],[1]INVOICE!$G$1:$H$65536,2,FALSE)</f>
        <v>20000</v>
      </c>
      <c r="D191">
        <f>Table1[[#This Row],[Invoice]]-Table1[[#This Row],[Sistema]]</f>
        <v>0</v>
      </c>
    </row>
    <row r="192" spans="1:4" hidden="1" x14ac:dyDescent="0.25">
      <c r="A192" s="6" t="s">
        <v>369</v>
      </c>
      <c r="B192" s="7">
        <v>180000</v>
      </c>
      <c r="C192">
        <f>VLOOKUP(Table1[[#This Row],[Row Labels]],[1]INVOICE!$G$1:$H$65536,2,FALSE)</f>
        <v>180000</v>
      </c>
      <c r="D192">
        <f>Table1[[#This Row],[Invoice]]-Table1[[#This Row],[Sistema]]</f>
        <v>0</v>
      </c>
    </row>
    <row r="193" spans="1:4" hidden="1" x14ac:dyDescent="0.25">
      <c r="A193" s="6" t="s">
        <v>371</v>
      </c>
      <c r="B193" s="7">
        <v>15000</v>
      </c>
      <c r="C193">
        <f>VLOOKUP(Table1[[#This Row],[Row Labels]],[1]INVOICE!$G$1:$H$65536,2,FALSE)</f>
        <v>15000</v>
      </c>
      <c r="D193">
        <f>Table1[[#This Row],[Invoice]]-Table1[[#This Row],[Sistema]]</f>
        <v>0</v>
      </c>
    </row>
    <row r="194" spans="1:4" hidden="1" x14ac:dyDescent="0.25">
      <c r="A194" s="6" t="s">
        <v>373</v>
      </c>
      <c r="B194" s="7">
        <v>15000</v>
      </c>
      <c r="C194">
        <f>VLOOKUP(Table1[[#This Row],[Row Labels]],[1]INVOICE!$G$1:$H$65536,2,FALSE)</f>
        <v>15000</v>
      </c>
      <c r="D194">
        <f>Table1[[#This Row],[Invoice]]-Table1[[#This Row],[Sistema]]</f>
        <v>0</v>
      </c>
    </row>
    <row r="195" spans="1:4" hidden="1" x14ac:dyDescent="0.25">
      <c r="A195" s="6" t="s">
        <v>375</v>
      </c>
      <c r="B195" s="7">
        <v>30000</v>
      </c>
      <c r="C195">
        <f>VLOOKUP(Table1[[#This Row],[Row Labels]],[1]INVOICE!$G$1:$H$65536,2,FALSE)</f>
        <v>30000</v>
      </c>
      <c r="D195">
        <f>Table1[[#This Row],[Invoice]]-Table1[[#This Row],[Sistema]]</f>
        <v>0</v>
      </c>
    </row>
    <row r="196" spans="1:4" hidden="1" x14ac:dyDescent="0.25">
      <c r="A196" s="6" t="s">
        <v>377</v>
      </c>
      <c r="B196" s="7">
        <v>15000</v>
      </c>
      <c r="C196">
        <f>VLOOKUP(Table1[[#This Row],[Row Labels]],[1]INVOICE!$G$1:$H$65536,2,FALSE)</f>
        <v>15000</v>
      </c>
      <c r="D196">
        <f>Table1[[#This Row],[Invoice]]-Table1[[#This Row],[Sistema]]</f>
        <v>0</v>
      </c>
    </row>
    <row r="197" spans="1:4" hidden="1" x14ac:dyDescent="0.25">
      <c r="A197" s="6" t="s">
        <v>379</v>
      </c>
      <c r="B197" s="7">
        <v>10000</v>
      </c>
      <c r="C197">
        <f>VLOOKUP(Table1[[#This Row],[Row Labels]],[1]INVOICE!$G$1:$H$65536,2,FALSE)</f>
        <v>10000</v>
      </c>
      <c r="D197">
        <f>Table1[[#This Row],[Invoice]]-Table1[[#This Row],[Sistema]]</f>
        <v>0</v>
      </c>
    </row>
    <row r="198" spans="1:4" hidden="1" x14ac:dyDescent="0.25">
      <c r="A198" s="6" t="s">
        <v>380</v>
      </c>
      <c r="B198" s="7">
        <v>10000</v>
      </c>
      <c r="C198">
        <f>VLOOKUP(Table1[[#This Row],[Row Labels]],[1]INVOICE!$G$1:$H$65536,2,FALSE)</f>
        <v>10000</v>
      </c>
      <c r="D198">
        <f>Table1[[#This Row],[Invoice]]-Table1[[#This Row],[Sistema]]</f>
        <v>0</v>
      </c>
    </row>
    <row r="199" spans="1:4" hidden="1" x14ac:dyDescent="0.25">
      <c r="A199" s="6" t="s">
        <v>381</v>
      </c>
      <c r="B199" s="7">
        <v>80000</v>
      </c>
      <c r="C199">
        <f>VLOOKUP(Table1[[#This Row],[Row Labels]],[1]INVOICE!$G$1:$H$65536,2,FALSE)</f>
        <v>80000</v>
      </c>
      <c r="D199">
        <f>Table1[[#This Row],[Invoice]]-Table1[[#This Row],[Sistema]]</f>
        <v>0</v>
      </c>
    </row>
    <row r="200" spans="1:4" hidden="1" x14ac:dyDescent="0.25">
      <c r="A200" s="6" t="s">
        <v>382</v>
      </c>
      <c r="B200" s="7">
        <v>520000</v>
      </c>
      <c r="C200">
        <f>VLOOKUP(Table1[[#This Row],[Row Labels]],[1]INVOICE!$G$1:$H$65536,2,FALSE)</f>
        <v>520000</v>
      </c>
      <c r="D200">
        <f>Table1[[#This Row],[Invoice]]-Table1[[#This Row],[Sistema]]</f>
        <v>0</v>
      </c>
    </row>
    <row r="201" spans="1:4" hidden="1" x14ac:dyDescent="0.25">
      <c r="A201" s="6" t="s">
        <v>383</v>
      </c>
      <c r="B201" s="7">
        <v>10000</v>
      </c>
      <c r="C201">
        <f>VLOOKUP(Table1[[#This Row],[Row Labels]],[1]INVOICE!$G$1:$H$65536,2,FALSE)</f>
        <v>10000</v>
      </c>
      <c r="D201">
        <f>Table1[[#This Row],[Invoice]]-Table1[[#This Row],[Sistema]]</f>
        <v>0</v>
      </c>
    </row>
    <row r="202" spans="1:4" hidden="1" x14ac:dyDescent="0.25">
      <c r="A202" s="6" t="s">
        <v>385</v>
      </c>
      <c r="B202" s="7">
        <v>8000</v>
      </c>
      <c r="C202">
        <f>VLOOKUP(Table1[[#This Row],[Row Labels]],[1]INVOICE!$G$1:$H$65536,2,FALSE)</f>
        <v>8000</v>
      </c>
      <c r="D202">
        <f>Table1[[#This Row],[Invoice]]-Table1[[#This Row],[Sistema]]</f>
        <v>0</v>
      </c>
    </row>
    <row r="203" spans="1:4" hidden="1" x14ac:dyDescent="0.25">
      <c r="A203" s="6" t="s">
        <v>387</v>
      </c>
      <c r="B203" s="7">
        <v>51000</v>
      </c>
      <c r="C203">
        <f>VLOOKUP(Table1[[#This Row],[Row Labels]],[1]INVOICE!$G$1:$H$65536,2,FALSE)</f>
        <v>51000</v>
      </c>
      <c r="D203">
        <f>Table1[[#This Row],[Invoice]]-Table1[[#This Row],[Sistema]]</f>
        <v>0</v>
      </c>
    </row>
    <row r="204" spans="1:4" hidden="1" x14ac:dyDescent="0.25">
      <c r="A204" s="6" t="s">
        <v>389</v>
      </c>
      <c r="B204" s="7">
        <v>50000</v>
      </c>
      <c r="C204">
        <f>VLOOKUP(Table1[[#This Row],[Row Labels]],[1]INVOICE!$G$1:$H$65536,2,FALSE)</f>
        <v>50000</v>
      </c>
      <c r="D204">
        <f>Table1[[#This Row],[Invoice]]-Table1[[#This Row],[Sistema]]</f>
        <v>0</v>
      </c>
    </row>
    <row r="205" spans="1:4" hidden="1" x14ac:dyDescent="0.25">
      <c r="A205" s="6" t="s">
        <v>391</v>
      </c>
      <c r="B205" s="7">
        <v>10000</v>
      </c>
      <c r="C205">
        <f>VLOOKUP(Table1[[#This Row],[Row Labels]],[1]INVOICE!$G$1:$H$65536,2,FALSE)</f>
        <v>10000</v>
      </c>
      <c r="D205">
        <f>Table1[[#This Row],[Invoice]]-Table1[[#This Row],[Sistema]]</f>
        <v>0</v>
      </c>
    </row>
    <row r="206" spans="1:4" hidden="1" x14ac:dyDescent="0.25">
      <c r="A206" s="6" t="s">
        <v>393</v>
      </c>
      <c r="B206" s="7">
        <v>10000</v>
      </c>
      <c r="C206">
        <f>VLOOKUP(Table1[[#This Row],[Row Labels]],[1]INVOICE!$G$1:$H$65536,2,FALSE)</f>
        <v>10000</v>
      </c>
      <c r="D206">
        <f>Table1[[#This Row],[Invoice]]-Table1[[#This Row],[Sistema]]</f>
        <v>0</v>
      </c>
    </row>
    <row r="207" spans="1:4" hidden="1" x14ac:dyDescent="0.25">
      <c r="A207" s="6" t="s">
        <v>395</v>
      </c>
      <c r="B207" s="7">
        <v>10000</v>
      </c>
      <c r="C207">
        <f>VLOOKUP(Table1[[#This Row],[Row Labels]],[1]INVOICE!$G$1:$H$65536,2,FALSE)</f>
        <v>10000</v>
      </c>
      <c r="D207">
        <f>Table1[[#This Row],[Invoice]]-Table1[[#This Row],[Sistema]]</f>
        <v>0</v>
      </c>
    </row>
    <row r="208" spans="1:4" hidden="1" x14ac:dyDescent="0.25">
      <c r="A208" s="6" t="s">
        <v>397</v>
      </c>
      <c r="B208" s="7">
        <v>10000</v>
      </c>
      <c r="C208">
        <f>VLOOKUP(Table1[[#This Row],[Row Labels]],[1]INVOICE!$G$1:$H$65536,2,FALSE)</f>
        <v>10000</v>
      </c>
      <c r="D208">
        <f>Table1[[#This Row],[Invoice]]-Table1[[#This Row],[Sistema]]</f>
        <v>0</v>
      </c>
    </row>
    <row r="209" spans="1:4" hidden="1" x14ac:dyDescent="0.25">
      <c r="A209" s="6" t="s">
        <v>399</v>
      </c>
      <c r="B209" s="7">
        <v>10000</v>
      </c>
      <c r="C209">
        <f>VLOOKUP(Table1[[#This Row],[Row Labels]],[1]INVOICE!$G$1:$H$65536,2,FALSE)</f>
        <v>10000</v>
      </c>
      <c r="D209">
        <f>Table1[[#This Row],[Invoice]]-Table1[[#This Row],[Sistema]]</f>
        <v>0</v>
      </c>
    </row>
    <row r="210" spans="1:4" hidden="1" x14ac:dyDescent="0.25">
      <c r="A210" s="6" t="s">
        <v>401</v>
      </c>
      <c r="B210" s="7">
        <v>10000</v>
      </c>
      <c r="C210">
        <f>VLOOKUP(Table1[[#This Row],[Row Labels]],[1]INVOICE!$G$1:$H$65536,2,FALSE)</f>
        <v>10000</v>
      </c>
      <c r="D210">
        <f>Table1[[#This Row],[Invoice]]-Table1[[#This Row],[Sistema]]</f>
        <v>0</v>
      </c>
    </row>
    <row r="211" spans="1:4" hidden="1" x14ac:dyDescent="0.25">
      <c r="A211" s="6" t="s">
        <v>403</v>
      </c>
      <c r="B211" s="7">
        <v>10000</v>
      </c>
      <c r="C211">
        <f>VLOOKUP(Table1[[#This Row],[Row Labels]],[1]INVOICE!$G$1:$H$65536,2,FALSE)</f>
        <v>10000</v>
      </c>
      <c r="D211">
        <f>Table1[[#This Row],[Invoice]]-Table1[[#This Row],[Sistema]]</f>
        <v>0</v>
      </c>
    </row>
    <row r="212" spans="1:4" hidden="1" x14ac:dyDescent="0.25">
      <c r="A212" s="6" t="s">
        <v>405</v>
      </c>
      <c r="B212" s="7">
        <v>10000</v>
      </c>
      <c r="C212">
        <f>VLOOKUP(Table1[[#This Row],[Row Labels]],[1]INVOICE!$G$1:$H$65536,2,FALSE)</f>
        <v>10000</v>
      </c>
      <c r="D212">
        <f>Table1[[#This Row],[Invoice]]-Table1[[#This Row],[Sistema]]</f>
        <v>0</v>
      </c>
    </row>
    <row r="213" spans="1:4" hidden="1" x14ac:dyDescent="0.25">
      <c r="A213" s="6" t="s">
        <v>407</v>
      </c>
      <c r="B213" s="7">
        <v>10000</v>
      </c>
      <c r="C213">
        <f>VLOOKUP(Table1[[#This Row],[Row Labels]],[1]INVOICE!$G$1:$H$65536,2,FALSE)</f>
        <v>10000</v>
      </c>
      <c r="D213">
        <f>Table1[[#This Row],[Invoice]]-Table1[[#This Row],[Sistema]]</f>
        <v>0</v>
      </c>
    </row>
    <row r="214" spans="1:4" hidden="1" x14ac:dyDescent="0.25">
      <c r="A214" s="6" t="s">
        <v>409</v>
      </c>
      <c r="B214" s="7">
        <v>10000</v>
      </c>
      <c r="C214">
        <f>VLOOKUP(Table1[[#This Row],[Row Labels]],[1]INVOICE!$G$1:$H$65536,2,FALSE)</f>
        <v>10000</v>
      </c>
      <c r="D214">
        <f>Table1[[#This Row],[Invoice]]-Table1[[#This Row],[Sistema]]</f>
        <v>0</v>
      </c>
    </row>
    <row r="215" spans="1:4" hidden="1" x14ac:dyDescent="0.25">
      <c r="A215" s="6" t="s">
        <v>410</v>
      </c>
      <c r="B215" s="7">
        <v>10000</v>
      </c>
      <c r="C215">
        <f>VLOOKUP(Table1[[#This Row],[Row Labels]],[1]INVOICE!$G$1:$H$65536,2,FALSE)</f>
        <v>10000</v>
      </c>
      <c r="D215">
        <f>Table1[[#This Row],[Invoice]]-Table1[[#This Row],[Sistema]]</f>
        <v>0</v>
      </c>
    </row>
    <row r="216" spans="1:4" hidden="1" x14ac:dyDescent="0.25">
      <c r="A216" s="6" t="s">
        <v>412</v>
      </c>
      <c r="B216" s="7">
        <v>10000</v>
      </c>
      <c r="C216">
        <f>VLOOKUP(Table1[[#This Row],[Row Labels]],[1]INVOICE!$G$1:$H$65536,2,FALSE)</f>
        <v>10000</v>
      </c>
      <c r="D216">
        <f>Table1[[#This Row],[Invoice]]-Table1[[#This Row],[Sistema]]</f>
        <v>0</v>
      </c>
    </row>
    <row r="217" spans="1:4" hidden="1" x14ac:dyDescent="0.25">
      <c r="A217" s="6" t="s">
        <v>413</v>
      </c>
      <c r="B217" s="7">
        <v>10000</v>
      </c>
      <c r="C217">
        <f>VLOOKUP(Table1[[#This Row],[Row Labels]],[1]INVOICE!$G$1:$H$65536,2,FALSE)</f>
        <v>10000</v>
      </c>
      <c r="D217">
        <f>Table1[[#This Row],[Invoice]]-Table1[[#This Row],[Sistema]]</f>
        <v>0</v>
      </c>
    </row>
    <row r="218" spans="1:4" hidden="1" x14ac:dyDescent="0.25">
      <c r="A218" s="6" t="s">
        <v>415</v>
      </c>
      <c r="B218" s="7">
        <v>10000</v>
      </c>
      <c r="C218">
        <f>VLOOKUP(Table1[[#This Row],[Row Labels]],[1]INVOICE!$G$1:$H$65536,2,FALSE)</f>
        <v>10000</v>
      </c>
      <c r="D218">
        <f>Table1[[#This Row],[Invoice]]-Table1[[#This Row],[Sistema]]</f>
        <v>0</v>
      </c>
    </row>
    <row r="219" spans="1:4" hidden="1" x14ac:dyDescent="0.25">
      <c r="A219" s="6" t="s">
        <v>417</v>
      </c>
      <c r="B219" s="7">
        <v>50000</v>
      </c>
      <c r="C219">
        <f>VLOOKUP(Table1[[#This Row],[Row Labels]],[1]INVOICE!$G$1:$H$65536,2,FALSE)</f>
        <v>50000</v>
      </c>
      <c r="D219">
        <f>Table1[[#This Row],[Invoice]]-Table1[[#This Row],[Sistema]]</f>
        <v>0</v>
      </c>
    </row>
    <row r="220" spans="1:4" hidden="1" x14ac:dyDescent="0.25">
      <c r="A220" s="6" t="s">
        <v>419</v>
      </c>
      <c r="B220" s="7">
        <v>90000</v>
      </c>
      <c r="C220">
        <f>VLOOKUP(Table1[[#This Row],[Row Labels]],[1]INVOICE!$G$1:$H$65536,2,FALSE)</f>
        <v>90000</v>
      </c>
      <c r="D220">
        <f>Table1[[#This Row],[Invoice]]-Table1[[#This Row],[Sistema]]</f>
        <v>0</v>
      </c>
    </row>
    <row r="221" spans="1:4" hidden="1" x14ac:dyDescent="0.25">
      <c r="A221" s="6" t="s">
        <v>421</v>
      </c>
      <c r="B221" s="7">
        <v>20000</v>
      </c>
      <c r="C221">
        <f>VLOOKUP(Table1[[#This Row],[Row Labels]],[1]INVOICE!$G$1:$H$65536,2,FALSE)</f>
        <v>20000</v>
      </c>
      <c r="D221">
        <f>Table1[[#This Row],[Invoice]]-Table1[[#This Row],[Sistema]]</f>
        <v>0</v>
      </c>
    </row>
    <row r="222" spans="1:4" hidden="1" x14ac:dyDescent="0.25">
      <c r="A222" s="6" t="s">
        <v>423</v>
      </c>
      <c r="B222" s="7">
        <v>10000</v>
      </c>
      <c r="C222">
        <f>VLOOKUP(Table1[[#This Row],[Row Labels]],[1]INVOICE!$G$1:$H$65536,2,FALSE)</f>
        <v>10000</v>
      </c>
      <c r="D222">
        <f>Table1[[#This Row],[Invoice]]-Table1[[#This Row],[Sistema]]</f>
        <v>0</v>
      </c>
    </row>
    <row r="223" spans="1:4" hidden="1" x14ac:dyDescent="0.25">
      <c r="A223" s="6" t="s">
        <v>425</v>
      </c>
      <c r="B223" s="7">
        <v>10000</v>
      </c>
      <c r="C223">
        <f>VLOOKUP(Table1[[#This Row],[Row Labels]],[1]INVOICE!$G$1:$H$65536,2,FALSE)</f>
        <v>10000</v>
      </c>
      <c r="D223">
        <f>Table1[[#This Row],[Invoice]]-Table1[[#This Row],[Sistema]]</f>
        <v>0</v>
      </c>
    </row>
    <row r="224" spans="1:4" hidden="1" x14ac:dyDescent="0.25">
      <c r="A224" s="6" t="s">
        <v>427</v>
      </c>
      <c r="B224" s="7">
        <v>10000</v>
      </c>
      <c r="C224">
        <f>VLOOKUP(Table1[[#This Row],[Row Labels]],[1]INVOICE!$G$1:$H$65536,2,FALSE)</f>
        <v>10000</v>
      </c>
      <c r="D224">
        <f>Table1[[#This Row],[Invoice]]-Table1[[#This Row],[Sistema]]</f>
        <v>0</v>
      </c>
    </row>
    <row r="225" spans="1:4" hidden="1" x14ac:dyDescent="0.25">
      <c r="A225" s="6" t="s">
        <v>429</v>
      </c>
      <c r="B225" s="7">
        <v>10000</v>
      </c>
      <c r="C225">
        <f>VLOOKUP(Table1[[#This Row],[Row Labels]],[1]INVOICE!$G$1:$H$65536,2,FALSE)</f>
        <v>10000</v>
      </c>
      <c r="D225">
        <f>Table1[[#This Row],[Invoice]]-Table1[[#This Row],[Sistema]]</f>
        <v>0</v>
      </c>
    </row>
    <row r="226" spans="1:4" hidden="1" x14ac:dyDescent="0.25">
      <c r="A226" s="6" t="s">
        <v>431</v>
      </c>
      <c r="B226" s="7">
        <v>40000</v>
      </c>
      <c r="C226">
        <f>VLOOKUP(Table1[[#This Row],[Row Labels]],[1]INVOICE!$G$1:$H$65536,2,FALSE)</f>
        <v>40000</v>
      </c>
      <c r="D226">
        <f>Table1[[#This Row],[Invoice]]-Table1[[#This Row],[Sistema]]</f>
        <v>0</v>
      </c>
    </row>
    <row r="227" spans="1:4" hidden="1" x14ac:dyDescent="0.25">
      <c r="A227" s="6" t="s">
        <v>433</v>
      </c>
      <c r="B227" s="7">
        <v>390000</v>
      </c>
      <c r="C227">
        <f>VLOOKUP(Table1[[#This Row],[Row Labels]],[1]INVOICE!$G$1:$H$65536,2,FALSE)</f>
        <v>390000</v>
      </c>
      <c r="D227">
        <f>Table1[[#This Row],[Invoice]]-Table1[[#This Row],[Sistema]]</f>
        <v>0</v>
      </c>
    </row>
    <row r="228" spans="1:4" hidden="1" x14ac:dyDescent="0.25">
      <c r="A228" s="6" t="s">
        <v>435</v>
      </c>
      <c r="B228" s="7">
        <v>20000</v>
      </c>
      <c r="C228">
        <f>VLOOKUP(Table1[[#This Row],[Row Labels]],[1]INVOICE!$G$1:$H$65536,2,FALSE)</f>
        <v>20000</v>
      </c>
      <c r="D228">
        <f>Table1[[#This Row],[Invoice]]-Table1[[#This Row],[Sistema]]</f>
        <v>0</v>
      </c>
    </row>
    <row r="229" spans="1:4" hidden="1" x14ac:dyDescent="0.25">
      <c r="A229" s="6" t="s">
        <v>437</v>
      </c>
      <c r="B229" s="7">
        <v>10000</v>
      </c>
      <c r="C229">
        <f>VLOOKUP(Table1[[#This Row],[Row Labels]],[1]INVOICE!$G$1:$H$65536,2,FALSE)</f>
        <v>10000</v>
      </c>
      <c r="D229">
        <f>Table1[[#This Row],[Invoice]]-Table1[[#This Row],[Sistema]]</f>
        <v>0</v>
      </c>
    </row>
    <row r="230" spans="1:4" hidden="1" x14ac:dyDescent="0.25">
      <c r="A230" s="6" t="s">
        <v>439</v>
      </c>
      <c r="B230" s="7">
        <v>12000</v>
      </c>
      <c r="C230">
        <f>VLOOKUP(Table1[[#This Row],[Row Labels]],[1]INVOICE!$G$1:$H$65536,2,FALSE)</f>
        <v>12000</v>
      </c>
      <c r="D230">
        <f>Table1[[#This Row],[Invoice]]-Table1[[#This Row],[Sistema]]</f>
        <v>0</v>
      </c>
    </row>
    <row r="231" spans="1:4" hidden="1" x14ac:dyDescent="0.25">
      <c r="A231" s="6" t="s">
        <v>441</v>
      </c>
      <c r="B231" s="7">
        <v>8000</v>
      </c>
      <c r="C231">
        <f>VLOOKUP(Table1[[#This Row],[Row Labels]],[1]INVOICE!$G$1:$H$65536,2,FALSE)</f>
        <v>8000</v>
      </c>
      <c r="D231">
        <f>Table1[[#This Row],[Invoice]]-Table1[[#This Row],[Sistema]]</f>
        <v>0</v>
      </c>
    </row>
    <row r="232" spans="1:4" hidden="1" x14ac:dyDescent="0.25">
      <c r="A232" s="6" t="s">
        <v>443</v>
      </c>
      <c r="B232" s="7">
        <v>16000</v>
      </c>
      <c r="C232">
        <f>VLOOKUP(Table1[[#This Row],[Row Labels]],[1]INVOICE!$G$1:$H$65536,2,FALSE)</f>
        <v>16000</v>
      </c>
      <c r="D232">
        <f>Table1[[#This Row],[Invoice]]-Table1[[#This Row],[Sistema]]</f>
        <v>0</v>
      </c>
    </row>
    <row r="233" spans="1:4" hidden="1" x14ac:dyDescent="0.25">
      <c r="A233" s="6" t="s">
        <v>445</v>
      </c>
      <c r="B233" s="7">
        <v>80000</v>
      </c>
      <c r="C233">
        <f>VLOOKUP(Table1[[#This Row],[Row Labels]],[1]INVOICE!$G$1:$H$65536,2,FALSE)</f>
        <v>80000</v>
      </c>
      <c r="D233">
        <f>Table1[[#This Row],[Invoice]]-Table1[[#This Row],[Sistema]]</f>
        <v>0</v>
      </c>
    </row>
    <row r="234" spans="1:4" hidden="1" x14ac:dyDescent="0.25">
      <c r="A234" s="6" t="s">
        <v>446</v>
      </c>
      <c r="B234" s="7">
        <v>8000</v>
      </c>
      <c r="C234">
        <f>VLOOKUP(Table1[[#This Row],[Row Labels]],[1]INVOICE!$G$1:$H$65536,2,FALSE)</f>
        <v>8000</v>
      </c>
      <c r="D234">
        <f>Table1[[#This Row],[Invoice]]-Table1[[#This Row],[Sistema]]</f>
        <v>0</v>
      </c>
    </row>
    <row r="235" spans="1:4" hidden="1" x14ac:dyDescent="0.25">
      <c r="A235" s="6" t="s">
        <v>448</v>
      </c>
      <c r="B235" s="7">
        <v>148000</v>
      </c>
      <c r="C235">
        <f>VLOOKUP(Table1[[#This Row],[Row Labels]],[1]INVOICE!$G$1:$H$65536,2,FALSE)</f>
        <v>148000</v>
      </c>
      <c r="D235">
        <f>Table1[[#This Row],[Invoice]]-Table1[[#This Row],[Sistema]]</f>
        <v>0</v>
      </c>
    </row>
    <row r="236" spans="1:4" hidden="1" x14ac:dyDescent="0.25">
      <c r="A236" s="6" t="s">
        <v>450</v>
      </c>
      <c r="B236" s="7">
        <v>32000</v>
      </c>
      <c r="C236">
        <f>VLOOKUP(Table1[[#This Row],[Row Labels]],[1]INVOICE!$G$1:$H$65536,2,FALSE)</f>
        <v>32000</v>
      </c>
      <c r="D236">
        <f>Table1[[#This Row],[Invoice]]-Table1[[#This Row],[Sistema]]</f>
        <v>0</v>
      </c>
    </row>
    <row r="237" spans="1:4" hidden="1" x14ac:dyDescent="0.25">
      <c r="A237" s="6" t="s">
        <v>452</v>
      </c>
      <c r="B237" s="7">
        <v>40000</v>
      </c>
      <c r="C237">
        <f>VLOOKUP(Table1[[#This Row],[Row Labels]],[1]INVOICE!$G$1:$H$65536,2,FALSE)</f>
        <v>40000</v>
      </c>
      <c r="D237">
        <f>Table1[[#This Row],[Invoice]]-Table1[[#This Row],[Sistema]]</f>
        <v>0</v>
      </c>
    </row>
    <row r="238" spans="1:4" hidden="1" x14ac:dyDescent="0.25">
      <c r="A238" s="6" t="s">
        <v>453</v>
      </c>
      <c r="B238" s="7">
        <v>4000</v>
      </c>
      <c r="C238">
        <f>VLOOKUP(Table1[[#This Row],[Row Labels]],[1]INVOICE!$G$1:$H$65536,2,FALSE)</f>
        <v>4000</v>
      </c>
      <c r="D238">
        <f>Table1[[#This Row],[Invoice]]-Table1[[#This Row],[Sistema]]</f>
        <v>0</v>
      </c>
    </row>
    <row r="239" spans="1:4" hidden="1" x14ac:dyDescent="0.25">
      <c r="A239" s="6" t="s">
        <v>454</v>
      </c>
      <c r="B239" s="7">
        <v>4000</v>
      </c>
      <c r="C239">
        <f>VLOOKUP(Table1[[#This Row],[Row Labels]],[1]INVOICE!$G$1:$H$65536,2,FALSE)</f>
        <v>4000</v>
      </c>
      <c r="D239">
        <f>Table1[[#This Row],[Invoice]]-Table1[[#This Row],[Sistema]]</f>
        <v>0</v>
      </c>
    </row>
    <row r="240" spans="1:4" hidden="1" x14ac:dyDescent="0.25">
      <c r="A240" s="6" t="s">
        <v>456</v>
      </c>
      <c r="B240" s="7">
        <v>28000</v>
      </c>
      <c r="C240">
        <f>VLOOKUP(Table1[[#This Row],[Row Labels]],[1]INVOICE!$G$1:$H$65536,2,FALSE)</f>
        <v>28000</v>
      </c>
      <c r="D240">
        <f>Table1[[#This Row],[Invoice]]-Table1[[#This Row],[Sistema]]</f>
        <v>0</v>
      </c>
    </row>
    <row r="241" spans="1:4" hidden="1" x14ac:dyDescent="0.25">
      <c r="A241" s="6" t="s">
        <v>458</v>
      </c>
      <c r="B241" s="7">
        <v>60000</v>
      </c>
      <c r="C241">
        <f>VLOOKUP(Table1[[#This Row],[Row Labels]],[1]INVOICE!$G$1:$H$65536,2,FALSE)</f>
        <v>60000</v>
      </c>
      <c r="D241">
        <f>Table1[[#This Row],[Invoice]]-Table1[[#This Row],[Sistema]]</f>
        <v>0</v>
      </c>
    </row>
    <row r="242" spans="1:4" hidden="1" x14ac:dyDescent="0.25">
      <c r="A242" s="6" t="s">
        <v>460</v>
      </c>
      <c r="B242" s="7">
        <v>56000</v>
      </c>
      <c r="C242">
        <f>VLOOKUP(Table1[[#This Row],[Row Labels]],[1]INVOICE!$G$1:$H$65536,2,FALSE)</f>
        <v>56000</v>
      </c>
      <c r="D242">
        <f>Table1[[#This Row],[Invoice]]-Table1[[#This Row],[Sistema]]</f>
        <v>0</v>
      </c>
    </row>
    <row r="243" spans="1:4" hidden="1" x14ac:dyDescent="0.25">
      <c r="A243" s="6" t="s">
        <v>461</v>
      </c>
      <c r="B243" s="7">
        <v>8000</v>
      </c>
      <c r="C243">
        <f>VLOOKUP(Table1[[#This Row],[Row Labels]],[1]INVOICE!$G$1:$H$65536,2,FALSE)</f>
        <v>8000</v>
      </c>
      <c r="D243">
        <f>Table1[[#This Row],[Invoice]]-Table1[[#This Row],[Sistema]]</f>
        <v>0</v>
      </c>
    </row>
    <row r="244" spans="1:4" hidden="1" x14ac:dyDescent="0.25">
      <c r="A244" s="6" t="s">
        <v>463</v>
      </c>
      <c r="B244" s="7">
        <v>8000</v>
      </c>
      <c r="C244">
        <f>VLOOKUP(Table1[[#This Row],[Row Labels]],[1]INVOICE!$G$1:$H$65536,2,FALSE)</f>
        <v>8000</v>
      </c>
      <c r="D244">
        <f>Table1[[#This Row],[Invoice]]-Table1[[#This Row],[Sistema]]</f>
        <v>0</v>
      </c>
    </row>
    <row r="245" spans="1:4" hidden="1" x14ac:dyDescent="0.25">
      <c r="A245" s="6" t="s">
        <v>464</v>
      </c>
      <c r="B245" s="7">
        <v>276000</v>
      </c>
      <c r="C245">
        <f>VLOOKUP(Table1[[#This Row],[Row Labels]],[1]INVOICE!$G$1:$H$65536,2,FALSE)</f>
        <v>276000</v>
      </c>
      <c r="D245">
        <f>Table1[[#This Row],[Invoice]]-Table1[[#This Row],[Sistema]]</f>
        <v>0</v>
      </c>
    </row>
    <row r="246" spans="1:4" hidden="1" x14ac:dyDescent="0.25">
      <c r="A246" s="6" t="s">
        <v>466</v>
      </c>
      <c r="B246" s="7">
        <v>36000</v>
      </c>
      <c r="C246">
        <f>VLOOKUP(Table1[[#This Row],[Row Labels]],[1]INVOICE!$G$1:$H$65536,2,FALSE)</f>
        <v>36000</v>
      </c>
      <c r="D246">
        <f>Table1[[#This Row],[Invoice]]-Table1[[#This Row],[Sistema]]</f>
        <v>0</v>
      </c>
    </row>
    <row r="247" spans="1:4" hidden="1" x14ac:dyDescent="0.25">
      <c r="A247" s="6" t="s">
        <v>468</v>
      </c>
      <c r="B247" s="7">
        <v>52000</v>
      </c>
      <c r="C247">
        <f>VLOOKUP(Table1[[#This Row],[Row Labels]],[1]INVOICE!$G$1:$H$65536,2,FALSE)</f>
        <v>52000</v>
      </c>
      <c r="D247">
        <f>Table1[[#This Row],[Invoice]]-Table1[[#This Row],[Sistema]]</f>
        <v>0</v>
      </c>
    </row>
    <row r="248" spans="1:4" hidden="1" x14ac:dyDescent="0.25">
      <c r="A248" s="6" t="s">
        <v>469</v>
      </c>
      <c r="B248" s="7">
        <v>12000</v>
      </c>
      <c r="C248">
        <f>VLOOKUP(Table1[[#This Row],[Row Labels]],[1]INVOICE!$G$1:$H$65536,2,FALSE)</f>
        <v>12000</v>
      </c>
      <c r="D248">
        <f>Table1[[#This Row],[Invoice]]-Table1[[#This Row],[Sistema]]</f>
        <v>0</v>
      </c>
    </row>
    <row r="249" spans="1:4" hidden="1" x14ac:dyDescent="0.25">
      <c r="A249" s="6" t="s">
        <v>471</v>
      </c>
      <c r="B249" s="7">
        <v>21000</v>
      </c>
      <c r="C249">
        <f>VLOOKUP(Table1[[#This Row],[Row Labels]],[1]INVOICE!$G$1:$H$65536,2,FALSE)</f>
        <v>21000</v>
      </c>
      <c r="D249">
        <f>Table1[[#This Row],[Invoice]]-Table1[[#This Row],[Sistema]]</f>
        <v>0</v>
      </c>
    </row>
    <row r="250" spans="1:4" x14ac:dyDescent="0.25">
      <c r="A250" s="9" t="s">
        <v>489</v>
      </c>
      <c r="B250" s="10">
        <v>36000</v>
      </c>
      <c r="C250" s="11">
        <f>VLOOKUP(Table1[[#This Row],[Row Labels]],[1]INVOICE!$G$1:$H$65536,2,FALSE)</f>
        <v>10000</v>
      </c>
      <c r="D250" s="11">
        <f>Table1[[#This Row],[Invoice]]-Table1[[#This Row],[Sistema]]</f>
        <v>-26000</v>
      </c>
    </row>
    <row r="251" spans="1:4" x14ac:dyDescent="0.25">
      <c r="A251" s="9" t="s">
        <v>533</v>
      </c>
      <c r="B251" s="10">
        <v>15500</v>
      </c>
      <c r="C251" s="11">
        <f>VLOOKUP(Table1[[#This Row],[Row Labels]],[1]INVOICE!$G$1:$H$65536,2,FALSE)</f>
        <v>5000</v>
      </c>
      <c r="D251" s="11">
        <f>Table1[[#This Row],[Invoice]]-Table1[[#This Row],[Sistema]]</f>
        <v>-10500</v>
      </c>
    </row>
    <row r="252" spans="1:4" x14ac:dyDescent="0.25">
      <c r="A252" s="9" t="s">
        <v>531</v>
      </c>
      <c r="B252" s="10">
        <v>15009</v>
      </c>
      <c r="C252" s="11">
        <f>VLOOKUP(Table1[[#This Row],[Row Labels]],[1]INVOICE!$G$1:$H$65536,2,FALSE)</f>
        <v>5009</v>
      </c>
      <c r="D252" s="11">
        <f>Table1[[#This Row],[Invoice]]-Table1[[#This Row],[Sistema]]</f>
        <v>-10000</v>
      </c>
    </row>
    <row r="253" spans="1:4" x14ac:dyDescent="0.25">
      <c r="A253" s="9" t="s">
        <v>535</v>
      </c>
      <c r="B253" s="10">
        <v>12700</v>
      </c>
      <c r="C253" s="11">
        <f>VLOOKUP(Table1[[#This Row],[Row Labels]],[1]INVOICE!$G$1:$H$65536,2,FALSE)</f>
        <v>5000</v>
      </c>
      <c r="D253" s="11">
        <f>Table1[[#This Row],[Invoice]]-Table1[[#This Row],[Sistema]]</f>
        <v>-7700</v>
      </c>
    </row>
    <row r="254" spans="1:4" x14ac:dyDescent="0.25">
      <c r="A254" s="12" t="s">
        <v>527</v>
      </c>
      <c r="B254" s="13">
        <v>11200</v>
      </c>
      <c r="C254" s="11">
        <f>VLOOKUP(Table1[[#This Row],[Row Labels]],[1]INVOICE!$G$1:$H$65536,2,FALSE)</f>
        <v>5200</v>
      </c>
      <c r="D254" s="14">
        <f>Table1[[#This Row],[Invoice]]-Table1[[#This Row],[Sistema]]</f>
        <v>-6000</v>
      </c>
    </row>
    <row r="255" spans="1:4" x14ac:dyDescent="0.25">
      <c r="A255" s="9" t="s">
        <v>539</v>
      </c>
      <c r="B255" s="10">
        <v>11000</v>
      </c>
      <c r="C255" s="11">
        <f>VLOOKUP(Table1[[#This Row],[Row Labels]],[1]INVOICE!$G$1:$H$65536,2,FALSE)</f>
        <v>5000</v>
      </c>
      <c r="D255" s="11">
        <f>Table1[[#This Row],[Invoice]]-Table1[[#This Row],[Sistema]]</f>
        <v>-6000</v>
      </c>
    </row>
    <row r="256" spans="1:4" x14ac:dyDescent="0.25">
      <c r="A256" s="9" t="s">
        <v>529</v>
      </c>
      <c r="B256" s="10">
        <v>10400</v>
      </c>
      <c r="C256" s="11">
        <f>VLOOKUP(Table1[[#This Row],[Row Labels]],[1]INVOICE!$G$1:$H$65536,2,FALSE)</f>
        <v>5000</v>
      </c>
      <c r="D256" s="11">
        <f>Table1[[#This Row],[Invoice]]-Table1[[#This Row],[Sistema]]</f>
        <v>-5400</v>
      </c>
    </row>
    <row r="257" spans="1:4" hidden="1" x14ac:dyDescent="0.25">
      <c r="A257" s="6" t="s">
        <v>487</v>
      </c>
      <c r="B257" s="7">
        <v>5000</v>
      </c>
      <c r="C257">
        <f>VLOOKUP(Table1[[#This Row],[Row Labels]],[1]INVOICE!$G$1:$H$65536,2,FALSE)</f>
        <v>5000</v>
      </c>
      <c r="D257">
        <f>Table1[[#This Row],[Invoice]]-Table1[[#This Row],[Sistema]]</f>
        <v>0</v>
      </c>
    </row>
    <row r="258" spans="1:4" x14ac:dyDescent="0.25">
      <c r="A258" s="9" t="s">
        <v>537</v>
      </c>
      <c r="B258" s="10">
        <v>10040</v>
      </c>
      <c r="C258" s="11">
        <f>VLOOKUP(Table1[[#This Row],[Row Labels]],[1]INVOICE!$G$1:$H$65536,2,FALSE)</f>
        <v>5000</v>
      </c>
      <c r="D258" s="11">
        <f>Table1[[#This Row],[Invoice]]-Table1[[#This Row],[Sistema]]</f>
        <v>-5040</v>
      </c>
    </row>
    <row r="259" spans="1:4" x14ac:dyDescent="0.25">
      <c r="A259" s="9" t="s">
        <v>475</v>
      </c>
      <c r="B259" s="10">
        <v>10000</v>
      </c>
      <c r="C259" s="11">
        <f>VLOOKUP(Table1[[#This Row],[Row Labels]],[1]INVOICE!$G$1:$H$65536,2,FALSE)</f>
        <v>5400</v>
      </c>
      <c r="D259" s="11">
        <f>Table1[[#This Row],[Invoice]]-Table1[[#This Row],[Sistema]]</f>
        <v>-4600</v>
      </c>
    </row>
    <row r="260" spans="1:4" x14ac:dyDescent="0.25">
      <c r="A260" s="9" t="s">
        <v>507</v>
      </c>
      <c r="B260" s="10">
        <v>7500</v>
      </c>
      <c r="C260" s="11">
        <f>VLOOKUP(Table1[[#This Row],[Row Labels]],[1]INVOICE!$G$1:$H$65536,2,FALSE)</f>
        <v>5400</v>
      </c>
      <c r="D260" s="11">
        <f>Table1[[#This Row],[Invoice]]-Table1[[#This Row],[Sistema]]</f>
        <v>-2100</v>
      </c>
    </row>
    <row r="261" spans="1:4" x14ac:dyDescent="0.25">
      <c r="A261" s="9" t="s">
        <v>495</v>
      </c>
      <c r="B261" s="10">
        <v>6480</v>
      </c>
      <c r="C261" s="11">
        <f>VLOOKUP(Table1[[#This Row],[Row Labels]],[1]INVOICE!$G$1:$H$65536,2,FALSE)</f>
        <v>5000</v>
      </c>
      <c r="D261" s="11">
        <f>Table1[[#This Row],[Invoice]]-Table1[[#This Row],[Sistema]]</f>
        <v>-1480</v>
      </c>
    </row>
    <row r="262" spans="1:4" x14ac:dyDescent="0.25">
      <c r="A262" s="9" t="s">
        <v>497</v>
      </c>
      <c r="B262" s="10">
        <v>5940</v>
      </c>
      <c r="C262" s="11">
        <f>VLOOKUP(Table1[[#This Row],[Row Labels]],[1]INVOICE!$G$1:$H$65536,2,FALSE)</f>
        <v>5000</v>
      </c>
      <c r="D262" s="11">
        <f>Table1[[#This Row],[Invoice]]-Table1[[#This Row],[Sistema]]</f>
        <v>-940</v>
      </c>
    </row>
    <row r="263" spans="1:4" x14ac:dyDescent="0.25">
      <c r="A263" s="9" t="s">
        <v>491</v>
      </c>
      <c r="B263" s="10">
        <v>5600</v>
      </c>
      <c r="C263" s="11">
        <f>VLOOKUP(Table1[[#This Row],[Row Labels]],[1]INVOICE!$G$1:$H$65536,2,FALSE)</f>
        <v>5000</v>
      </c>
      <c r="D263" s="11">
        <f>Table1[[#This Row],[Invoice]]-Table1[[#This Row],[Sistema]]</f>
        <v>-600</v>
      </c>
    </row>
    <row r="264" spans="1:4" x14ac:dyDescent="0.25">
      <c r="A264" s="9" t="s">
        <v>493</v>
      </c>
      <c r="B264" s="10">
        <v>5400</v>
      </c>
      <c r="C264" s="11">
        <f>VLOOKUP(Table1[[#This Row],[Row Labels]],[1]INVOICE!$G$1:$H$65536,2,FALSE)</f>
        <v>5000</v>
      </c>
      <c r="D264" s="11">
        <f>Table1[[#This Row],[Invoice]]-Table1[[#This Row],[Sistema]]</f>
        <v>-400</v>
      </c>
    </row>
    <row r="265" spans="1:4" x14ac:dyDescent="0.25">
      <c r="A265" s="9" t="s">
        <v>501</v>
      </c>
      <c r="B265" s="10">
        <v>5040</v>
      </c>
      <c r="C265" s="11">
        <f>VLOOKUP(Table1[[#This Row],[Row Labels]],[1]INVOICE!$G$1:$H$65536,2,FALSE)</f>
        <v>5000</v>
      </c>
      <c r="D265" s="11">
        <f>Table1[[#This Row],[Invoice]]-Table1[[#This Row],[Sistema]]</f>
        <v>-40</v>
      </c>
    </row>
    <row r="266" spans="1:4" x14ac:dyDescent="0.25">
      <c r="A266" s="9" t="s">
        <v>483</v>
      </c>
      <c r="B266" s="10">
        <v>5000</v>
      </c>
      <c r="C266" s="11">
        <f>VLOOKUP(Table1[[#This Row],[Row Labels]],[1]INVOICE!$G$1:$H$65536,2,FALSE)</f>
        <v>5040</v>
      </c>
      <c r="D266" s="11">
        <f>Table1[[#This Row],[Invoice]]-Table1[[#This Row],[Sistema]]</f>
        <v>40</v>
      </c>
    </row>
    <row r="267" spans="1:4" x14ac:dyDescent="0.25">
      <c r="A267" s="9" t="s">
        <v>499</v>
      </c>
      <c r="B267" s="10">
        <v>5000</v>
      </c>
      <c r="C267" s="11">
        <f>VLOOKUP(Table1[[#This Row],[Row Labels]],[1]INVOICE!$G$1:$H$65536,2,FALSE)</f>
        <v>5400</v>
      </c>
      <c r="D267" s="11">
        <f>Table1[[#This Row],[Invoice]]-Table1[[#This Row],[Sistema]]</f>
        <v>400</v>
      </c>
    </row>
    <row r="268" spans="1:4" hidden="1" x14ac:dyDescent="0.25">
      <c r="A268" s="6" t="s">
        <v>509</v>
      </c>
      <c r="B268" s="7">
        <v>25200</v>
      </c>
      <c r="C268">
        <f>VLOOKUP(Table1[[#This Row],[Row Labels]],[1]INVOICE!$G$1:$H$65536,2,FALSE)</f>
        <v>25200</v>
      </c>
      <c r="D268">
        <f>Table1[[#This Row],[Invoice]]-Table1[[#This Row],[Sistema]]</f>
        <v>0</v>
      </c>
    </row>
    <row r="269" spans="1:4" hidden="1" x14ac:dyDescent="0.25">
      <c r="A269" s="6" t="s">
        <v>511</v>
      </c>
      <c r="B269" s="7">
        <v>5250</v>
      </c>
      <c r="C269">
        <f>VLOOKUP(Table1[[#This Row],[Row Labels]],[1]INVOICE!$G$1:$H$65536,2,FALSE)</f>
        <v>5250</v>
      </c>
      <c r="D269">
        <f>Table1[[#This Row],[Invoice]]-Table1[[#This Row],[Sistema]]</f>
        <v>0</v>
      </c>
    </row>
    <row r="270" spans="1:4" hidden="1" x14ac:dyDescent="0.25">
      <c r="A270" s="6" t="s">
        <v>513</v>
      </c>
      <c r="B270" s="7">
        <v>10000</v>
      </c>
      <c r="C270">
        <f>VLOOKUP(Table1[[#This Row],[Row Labels]],[1]INVOICE!$G$1:$H$65536,2,FALSE)</f>
        <v>10000</v>
      </c>
      <c r="D270">
        <f>Table1[[#This Row],[Invoice]]-Table1[[#This Row],[Sistema]]</f>
        <v>0</v>
      </c>
    </row>
    <row r="271" spans="1:4" hidden="1" x14ac:dyDescent="0.25">
      <c r="A271" s="6" t="s">
        <v>515</v>
      </c>
      <c r="B271" s="7">
        <v>6000</v>
      </c>
      <c r="C271">
        <f>VLOOKUP(Table1[[#This Row],[Row Labels]],[1]INVOICE!$G$1:$H$65536,2,FALSE)</f>
        <v>6000</v>
      </c>
      <c r="D271">
        <f>Table1[[#This Row],[Invoice]]-Table1[[#This Row],[Sistema]]</f>
        <v>0</v>
      </c>
    </row>
    <row r="272" spans="1:4" hidden="1" x14ac:dyDescent="0.25">
      <c r="A272" s="6" t="s">
        <v>517</v>
      </c>
      <c r="B272" s="7">
        <v>15000</v>
      </c>
      <c r="C272">
        <f>VLOOKUP(Table1[[#This Row],[Row Labels]],[1]INVOICE!$G$1:$H$65536,2,FALSE)</f>
        <v>15000</v>
      </c>
      <c r="D272">
        <f>Table1[[#This Row],[Invoice]]-Table1[[#This Row],[Sistema]]</f>
        <v>0</v>
      </c>
    </row>
    <row r="273" spans="1:4" hidden="1" x14ac:dyDescent="0.25">
      <c r="A273" s="6" t="s">
        <v>519</v>
      </c>
      <c r="B273" s="7">
        <v>5000</v>
      </c>
      <c r="C273">
        <f>VLOOKUP(Table1[[#This Row],[Row Labels]],[1]INVOICE!$G$1:$H$65536,2,FALSE)</f>
        <v>5000</v>
      </c>
      <c r="D273">
        <f>Table1[[#This Row],[Invoice]]-Table1[[#This Row],[Sistema]]</f>
        <v>0</v>
      </c>
    </row>
    <row r="274" spans="1:4" hidden="1" x14ac:dyDescent="0.25">
      <c r="A274" s="6" t="s">
        <v>521</v>
      </c>
      <c r="B274" s="7">
        <v>5016</v>
      </c>
      <c r="C274">
        <f>VLOOKUP(Table1[[#This Row],[Row Labels]],[1]INVOICE!$G$1:$H$65536,2,FALSE)</f>
        <v>5016</v>
      </c>
      <c r="D274">
        <f>Table1[[#This Row],[Invoice]]-Table1[[#This Row],[Sistema]]</f>
        <v>0</v>
      </c>
    </row>
    <row r="275" spans="1:4" hidden="1" x14ac:dyDescent="0.25">
      <c r="A275" s="6" t="s">
        <v>523</v>
      </c>
      <c r="B275" s="7">
        <v>5004</v>
      </c>
      <c r="C275">
        <f>VLOOKUP(Table1[[#This Row],[Row Labels]],[1]INVOICE!$G$1:$H$65536,2,FALSE)</f>
        <v>5004</v>
      </c>
      <c r="D275">
        <f>Table1[[#This Row],[Invoice]]-Table1[[#This Row],[Sistema]]</f>
        <v>0</v>
      </c>
    </row>
    <row r="276" spans="1:4" hidden="1" x14ac:dyDescent="0.25">
      <c r="A276" s="6" t="s">
        <v>525</v>
      </c>
      <c r="B276" s="7">
        <v>5120</v>
      </c>
      <c r="C276">
        <f>VLOOKUP(Table1[[#This Row],[Row Labels]],[1]INVOICE!$G$1:$H$65536,2,FALSE)</f>
        <v>5120</v>
      </c>
      <c r="D276">
        <f>Table1[[#This Row],[Invoice]]-Table1[[#This Row],[Sistema]]</f>
        <v>0</v>
      </c>
    </row>
    <row r="277" spans="1:4" x14ac:dyDescent="0.25">
      <c r="A277" s="9" t="s">
        <v>505</v>
      </c>
      <c r="B277" s="10">
        <v>5000</v>
      </c>
      <c r="C277" s="11">
        <f>VLOOKUP(Table1[[#This Row],[Row Labels]],[1]INVOICE!$G$1:$H$65536,2,FALSE)</f>
        <v>5600</v>
      </c>
      <c r="D277" s="11">
        <f>Table1[[#This Row],[Invoice]]-Table1[[#This Row],[Sistema]]</f>
        <v>600</v>
      </c>
    </row>
    <row r="278" spans="1:4" x14ac:dyDescent="0.25">
      <c r="A278" s="9" t="s">
        <v>485</v>
      </c>
      <c r="B278" s="10">
        <v>5400</v>
      </c>
      <c r="C278" s="11">
        <f>VLOOKUP(Table1[[#This Row],[Row Labels]],[1]INVOICE!$G$1:$H$65536,2,FALSE)</f>
        <v>6000</v>
      </c>
      <c r="D278" s="11">
        <f>Table1[[#This Row],[Invoice]]-Table1[[#This Row],[Sistema]]</f>
        <v>600</v>
      </c>
    </row>
    <row r="279" spans="1:4" x14ac:dyDescent="0.25">
      <c r="A279" s="9" t="s">
        <v>473</v>
      </c>
      <c r="B279" s="10">
        <v>5000</v>
      </c>
      <c r="C279" s="11">
        <f>VLOOKUP(Table1[[#This Row],[Row Labels]],[1]INVOICE!$G$1:$H$65536,2,FALSE)</f>
        <v>6000</v>
      </c>
      <c r="D279" s="11">
        <f>Table1[[#This Row],[Invoice]]-Table1[[#This Row],[Sistema]]</f>
        <v>1000</v>
      </c>
    </row>
    <row r="280" spans="1:4" x14ac:dyDescent="0.25">
      <c r="A280" s="9" t="s">
        <v>481</v>
      </c>
      <c r="B280" s="10">
        <v>5000</v>
      </c>
      <c r="C280" s="11">
        <f>VLOOKUP(Table1[[#This Row],[Row Labels]],[1]INVOICE!$G$1:$H$65536,2,FALSE)</f>
        <v>7700</v>
      </c>
      <c r="D280" s="11">
        <f>Table1[[#This Row],[Invoice]]-Table1[[#This Row],[Sistema]]</f>
        <v>2700</v>
      </c>
    </row>
    <row r="281" spans="1:4" x14ac:dyDescent="0.25">
      <c r="A281" s="9" t="s">
        <v>477</v>
      </c>
      <c r="B281" s="10">
        <v>5000</v>
      </c>
      <c r="C281" s="11">
        <f>VLOOKUP(Table1[[#This Row],[Row Labels]],[1]INVOICE!$G$1:$H$65536,2,FALSE)</f>
        <v>10000</v>
      </c>
      <c r="D281" s="11">
        <f>Table1[[#This Row],[Invoice]]-Table1[[#This Row],[Sistema]]</f>
        <v>5000</v>
      </c>
    </row>
    <row r="282" spans="1:4" x14ac:dyDescent="0.25">
      <c r="A282" s="9" t="s">
        <v>479</v>
      </c>
      <c r="B282" s="10">
        <v>5000</v>
      </c>
      <c r="C282" s="11">
        <f>VLOOKUP(Table1[[#This Row],[Row Labels]],[1]INVOICE!$G$1:$H$65536,2,FALSE)</f>
        <v>10500</v>
      </c>
      <c r="D282" s="11">
        <f>Table1[[#This Row],[Invoice]]-Table1[[#This Row],[Sistema]]</f>
        <v>5500</v>
      </c>
    </row>
    <row r="283" spans="1:4" x14ac:dyDescent="0.25">
      <c r="A283" s="9" t="s">
        <v>503</v>
      </c>
      <c r="B283" s="10">
        <v>5390</v>
      </c>
      <c r="C283" s="11">
        <f>VLOOKUP(Table1[[#This Row],[Row Labels]],[1]INVOICE!$G$1:$H$65536,2,FALSE)</f>
        <v>36000</v>
      </c>
      <c r="D283" s="11">
        <f>Table1[[#This Row],[Invoice]]-Table1[[#This Row],[Sistema]]</f>
        <v>30610</v>
      </c>
    </row>
    <row r="284" spans="1:4" x14ac:dyDescent="0.25">
      <c r="A284" s="6" t="s">
        <v>558</v>
      </c>
      <c r="B284" s="7">
        <f>SUBTOTAL(109,B2:B283)</f>
        <v>213599</v>
      </c>
      <c r="C284" s="7">
        <f>SUBTOTAL(109,C2:C283)</f>
        <v>173249</v>
      </c>
      <c r="D284" s="7">
        <f>SUBTOTAL(109,D2:D283)</f>
        <v>-40350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Sistema</vt:lpstr>
      <vt:lpstr>Sistema.</vt:lpstr>
      <vt:lpstr>Resumo Sistema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Brandao</dc:creator>
  <cp:lastModifiedBy>Francisco Brandao</cp:lastModifiedBy>
  <dcterms:created xsi:type="dcterms:W3CDTF">2023-02-02T16:06:47Z</dcterms:created>
  <dcterms:modified xsi:type="dcterms:W3CDTF">2023-02-03T15:11:19Z</dcterms:modified>
</cp:coreProperties>
</file>