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Renan\FIAP\Atividades\Fase2\CAP9\"/>
    </mc:Choice>
  </mc:AlternateContent>
  <xr:revisionPtr revIDLastSave="0" documentId="13_ncr:1_{27B6F6AE-C200-4C45-987E-8269F3AF1A7E}" xr6:coauthVersionLast="44" xr6:coauthVersionMax="44" xr10:uidLastSave="{00000000-0000-0000-0000-000000000000}"/>
  <bookViews>
    <workbookView xWindow="-120" yWindow="-120" windowWidth="38640" windowHeight="15840" xr2:uid="{BE9983FA-5D3C-4FFB-89AD-17F70180E7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E18" i="1" s="1"/>
  <c r="D17" i="1"/>
  <c r="E17" i="1" s="1"/>
  <c r="D16" i="1"/>
  <c r="E16" i="1" s="1"/>
  <c r="D15" i="1"/>
  <c r="E15" i="1" s="1"/>
  <c r="D14" i="1"/>
  <c r="F33" i="1"/>
  <c r="D30" i="1"/>
  <c r="F30" i="1"/>
  <c r="F28" i="1"/>
  <c r="F27" i="1"/>
  <c r="F26" i="1"/>
  <c r="F25" i="1"/>
  <c r="F24" i="1"/>
  <c r="E25" i="1"/>
  <c r="E26" i="1"/>
  <c r="E27" i="1"/>
  <c r="E28" i="1"/>
  <c r="E24" i="1"/>
  <c r="C20" i="1"/>
  <c r="E14" i="1"/>
  <c r="E30" i="1" l="1"/>
  <c r="D20" i="1"/>
  <c r="E20" i="1"/>
  <c r="F34" i="1" s="1"/>
  <c r="F35" i="1" s="1"/>
</calcChain>
</file>

<file path=xl/sharedStrings.xml><?xml version="1.0" encoding="utf-8"?>
<sst xmlns="http://schemas.openxmlformats.org/spreadsheetml/2006/main" count="40" uniqueCount="35">
  <si>
    <t>Must Have</t>
  </si>
  <si>
    <t>Should Have</t>
  </si>
  <si>
    <t>Could Have</t>
  </si>
  <si>
    <t>Won't Have</t>
  </si>
  <si>
    <t>1. Escolher um plano de assinatura: Deverá ser disponibilizado ao usuário uma lista com as opções de planos mensais de acordo com o esporte preferido.</t>
  </si>
  <si>
    <t>1. Cadastrar para receber feeds de notícias e dicas sobre o esporte assinado: O usuário informará um email válido e dará um aceite (checkbox) para o recebimento por email de notícias e dicas sobre o esporte assinado</t>
  </si>
  <si>
    <t>2. Cadastrar um cartão de crédito válido: O usuário deverá cadastrar um cartão de crédito válido para efetuar a assinatura mensal.</t>
  </si>
  <si>
    <t>3. Por geolocalização, recomendar lugares para a prática de esporte com outros praticantes da mesma modalidade: No momento da instalção do app, o usuário concederá a permissão para a geolocalização. Dessa forma, receberá notificações de lugares ideais onde praticar o esporte com outros assinantes na localidade.</t>
  </si>
  <si>
    <t>1. Uso de carteira digital para pagamento da assinatura: Integração com carteiras digitais das plataformas apple (apple pay) e Android (google pay)</t>
  </si>
  <si>
    <t>-</t>
  </si>
  <si>
    <t>Team:</t>
  </si>
  <si>
    <t>P.O.</t>
  </si>
  <si>
    <t>Scrum Master</t>
  </si>
  <si>
    <t>Dev. Android</t>
  </si>
  <si>
    <t>Dev. IOS</t>
  </si>
  <si>
    <t>Backend</t>
  </si>
  <si>
    <t>Custo hora</t>
  </si>
  <si>
    <t>Horas empregadas</t>
  </si>
  <si>
    <t>Investimento</t>
  </si>
  <si>
    <t>Total</t>
  </si>
  <si>
    <t>Cálculo do investimento</t>
  </si>
  <si>
    <t>Cálculo da Receita</t>
  </si>
  <si>
    <t>Plano para corredores</t>
  </si>
  <si>
    <t>Plano para surfistas</t>
  </si>
  <si>
    <t>Plano para Skatistas</t>
  </si>
  <si>
    <t>Plano para Triatletas</t>
  </si>
  <si>
    <t>Plano para ciclistas</t>
  </si>
  <si>
    <t>Opção de Plano</t>
  </si>
  <si>
    <t>Valor Mensal</t>
  </si>
  <si>
    <t>Adesões Previstas</t>
  </si>
  <si>
    <t>Receita</t>
  </si>
  <si>
    <t>Receita Total</t>
  </si>
  <si>
    <t>Cálculo do ROI</t>
  </si>
  <si>
    <t>ROI</t>
  </si>
  <si>
    <t>2. Opção de pagamento por boleto do valor integral com aplicação de desconto: No momento do checkout, o usuário poderá escolher a opção de pagar via boleto no valor integral do plano, sendo-lhe concedido um desconto.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</si>
</sst>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4" fontId="0" fillId="0" borderId="6" xfId="0" applyNumberFormat="1" applyBorder="1"/>
    <xf numFmtId="0" fontId="0" fillId="0" borderId="5" xfId="0" applyBorder="1"/>
    <xf numFmtId="0" fontId="0" fillId="0" borderId="10" xfId="0" applyBorder="1"/>
    <xf numFmtId="44" fontId="0" fillId="0" borderId="10" xfId="1" applyFont="1" applyBorder="1"/>
    <xf numFmtId="44" fontId="0" fillId="0" borderId="11" xfId="0" applyNumberFormat="1" applyBorder="1"/>
    <xf numFmtId="44" fontId="0" fillId="0" borderId="10" xfId="0" applyNumberFormat="1" applyBorder="1"/>
    <xf numFmtId="44" fontId="0" fillId="2" borderId="11" xfId="0" applyNumberForma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/>
    <xf numFmtId="0" fontId="0" fillId="0" borderId="9" xfId="0" applyBorder="1"/>
    <xf numFmtId="44" fontId="0" fillId="0" borderId="9" xfId="0" applyNumberFormat="1" applyBorder="1"/>
    <xf numFmtId="0" fontId="2" fillId="0" borderId="0" xfId="0" applyFont="1" applyBorder="1" applyAlignment="1"/>
    <xf numFmtId="0" fontId="0" fillId="0" borderId="11" xfId="0" applyNumberFormat="1" applyBorder="1"/>
    <xf numFmtId="0" fontId="0" fillId="3" borderId="7" xfId="0" applyFill="1" applyBorder="1"/>
    <xf numFmtId="164" fontId="0" fillId="3" borderId="8" xfId="2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4E7-9890-488E-9498-88F5BCE7EB54}">
  <dimension ref="B2:G35"/>
  <sheetViews>
    <sheetView tabSelected="1" topLeftCell="A4" zoomScaleNormal="100" workbookViewId="0">
      <selection activeCell="B10" sqref="B10"/>
    </sheetView>
  </sheetViews>
  <sheetFormatPr defaultRowHeight="15" x14ac:dyDescent="0.25"/>
  <cols>
    <col min="2" max="2" width="104.85546875" bestFit="1" customWidth="1"/>
    <col min="3" max="3" width="12.7109375" customWidth="1"/>
    <col min="4" max="4" width="37.5703125" customWidth="1"/>
    <col min="5" max="7" width="13.7109375" bestFit="1" customWidth="1"/>
    <col min="9" max="9" width="13.85546875" bestFit="1" customWidth="1"/>
    <col min="10" max="10" width="13.7109375" bestFit="1" customWidth="1"/>
  </cols>
  <sheetData>
    <row r="2" spans="2:5" x14ac:dyDescent="0.25">
      <c r="B2" s="1" t="s">
        <v>0</v>
      </c>
      <c r="D2" s="1" t="s">
        <v>1</v>
      </c>
    </row>
    <row r="3" spans="2:5" ht="66" customHeight="1" x14ac:dyDescent="0.25">
      <c r="B3" s="4" t="s">
        <v>4</v>
      </c>
      <c r="D3" s="4" t="s">
        <v>8</v>
      </c>
    </row>
    <row r="4" spans="2:5" ht="30" x14ac:dyDescent="0.25">
      <c r="B4" s="4" t="s">
        <v>6</v>
      </c>
    </row>
    <row r="7" spans="2:5" x14ac:dyDescent="0.25">
      <c r="B7" s="1" t="s">
        <v>2</v>
      </c>
      <c r="D7" s="1" t="s">
        <v>3</v>
      </c>
    </row>
    <row r="8" spans="2:5" ht="30" x14ac:dyDescent="0.25">
      <c r="B8" s="2" t="s">
        <v>5</v>
      </c>
      <c r="D8" s="3" t="s">
        <v>9</v>
      </c>
    </row>
    <row r="9" spans="2:5" ht="45" x14ac:dyDescent="0.25">
      <c r="B9" s="2" t="s">
        <v>34</v>
      </c>
      <c r="D9" s="3" t="s">
        <v>9</v>
      </c>
    </row>
    <row r="10" spans="2:5" ht="45" x14ac:dyDescent="0.25">
      <c r="B10" s="2" t="s">
        <v>7</v>
      </c>
      <c r="D10" s="3" t="s">
        <v>9</v>
      </c>
    </row>
    <row r="11" spans="2:5" ht="15.75" thickBot="1" x14ac:dyDescent="0.3"/>
    <row r="12" spans="2:5" ht="15.75" thickBot="1" x14ac:dyDescent="0.3">
      <c r="B12" s="26" t="s">
        <v>20</v>
      </c>
      <c r="C12" s="27"/>
      <c r="D12" s="27"/>
      <c r="E12" s="28"/>
    </row>
    <row r="13" spans="2:5" ht="15.75" thickBot="1" x14ac:dyDescent="0.3">
      <c r="B13" s="12" t="s">
        <v>10</v>
      </c>
      <c r="C13" s="13" t="s">
        <v>16</v>
      </c>
      <c r="D13" s="14" t="s">
        <v>17</v>
      </c>
      <c r="E13" s="13" t="s">
        <v>18</v>
      </c>
    </row>
    <row r="14" spans="2:5" x14ac:dyDescent="0.25">
      <c r="B14" s="15" t="s">
        <v>11</v>
      </c>
      <c r="C14" s="8">
        <v>40</v>
      </c>
      <c r="D14" s="7">
        <f>6*15</f>
        <v>90</v>
      </c>
      <c r="E14" s="10">
        <f>C14*D14</f>
        <v>3600</v>
      </c>
    </row>
    <row r="15" spans="2:5" x14ac:dyDescent="0.25">
      <c r="B15" s="15" t="s">
        <v>12</v>
      </c>
      <c r="C15" s="8">
        <v>40</v>
      </c>
      <c r="D15" s="7">
        <f>6*15</f>
        <v>90</v>
      </c>
      <c r="E15" s="10">
        <f t="shared" ref="E15:E18" si="0">C15*D15</f>
        <v>3600</v>
      </c>
    </row>
    <row r="16" spans="2:5" x14ac:dyDescent="0.25">
      <c r="B16" s="15" t="s">
        <v>13</v>
      </c>
      <c r="C16" s="8">
        <v>34</v>
      </c>
      <c r="D16" s="7">
        <f>8*15</f>
        <v>120</v>
      </c>
      <c r="E16" s="10">
        <f t="shared" si="0"/>
        <v>4080</v>
      </c>
    </row>
    <row r="17" spans="2:7" x14ac:dyDescent="0.25">
      <c r="B17" s="15" t="s">
        <v>14</v>
      </c>
      <c r="C17" s="8">
        <v>36</v>
      </c>
      <c r="D17" s="7">
        <f>8*15</f>
        <v>120</v>
      </c>
      <c r="E17" s="10">
        <f t="shared" si="0"/>
        <v>4320</v>
      </c>
    </row>
    <row r="18" spans="2:7" x14ac:dyDescent="0.25">
      <c r="B18" s="15" t="s">
        <v>15</v>
      </c>
      <c r="C18" s="8">
        <v>55</v>
      </c>
      <c r="D18" s="7">
        <f>8*15</f>
        <v>120</v>
      </c>
      <c r="E18" s="10">
        <f t="shared" si="0"/>
        <v>6600</v>
      </c>
    </row>
    <row r="19" spans="2:7" x14ac:dyDescent="0.25">
      <c r="B19" s="16"/>
      <c r="C19" s="7"/>
      <c r="D19" s="7"/>
      <c r="E19" s="7"/>
    </row>
    <row r="20" spans="2:7" ht="15.75" thickBot="1" x14ac:dyDescent="0.3">
      <c r="B20" s="17" t="s">
        <v>19</v>
      </c>
      <c r="C20" s="9">
        <f>SUM(C14:C18)</f>
        <v>205</v>
      </c>
      <c r="D20" s="23">
        <f t="shared" ref="D20:E20" si="1">SUM(D14:D18)</f>
        <v>540</v>
      </c>
      <c r="E20" s="11">
        <f t="shared" si="1"/>
        <v>22200</v>
      </c>
    </row>
    <row r="21" spans="2:7" ht="15.75" thickBot="1" x14ac:dyDescent="0.3"/>
    <row r="22" spans="2:7" ht="15.75" thickBot="1" x14ac:dyDescent="0.3">
      <c r="B22" s="29" t="s">
        <v>21</v>
      </c>
      <c r="C22" s="30"/>
      <c r="D22" s="30"/>
      <c r="E22" s="30"/>
      <c r="F22" s="31"/>
      <c r="G22" s="22"/>
    </row>
    <row r="23" spans="2:7" ht="15.75" thickBot="1" x14ac:dyDescent="0.3">
      <c r="B23" s="13" t="s">
        <v>27</v>
      </c>
      <c r="C23" s="13" t="s">
        <v>28</v>
      </c>
      <c r="D23" s="13" t="s">
        <v>29</v>
      </c>
      <c r="E23" s="13" t="s">
        <v>30</v>
      </c>
      <c r="F23" s="13" t="s">
        <v>31</v>
      </c>
    </row>
    <row r="24" spans="2:7" x14ac:dyDescent="0.25">
      <c r="B24" s="18" t="s">
        <v>22</v>
      </c>
      <c r="C24" s="19">
        <v>7</v>
      </c>
      <c r="D24" s="20">
        <v>500</v>
      </c>
      <c r="E24" s="21">
        <f>D24*C24</f>
        <v>3500</v>
      </c>
      <c r="F24" s="21">
        <f>E24*6</f>
        <v>21000</v>
      </c>
    </row>
    <row r="25" spans="2:7" x14ac:dyDescent="0.25">
      <c r="B25" s="16" t="s">
        <v>23</v>
      </c>
      <c r="C25" s="8">
        <v>6</v>
      </c>
      <c r="D25" s="7">
        <v>50</v>
      </c>
      <c r="E25" s="10">
        <f>D25*C25</f>
        <v>300</v>
      </c>
      <c r="F25" s="10">
        <f t="shared" ref="F25:F30" si="2">E25*6</f>
        <v>1800</v>
      </c>
    </row>
    <row r="26" spans="2:7" x14ac:dyDescent="0.25">
      <c r="B26" s="16" t="s">
        <v>24</v>
      </c>
      <c r="C26" s="8">
        <v>5</v>
      </c>
      <c r="D26" s="7">
        <v>100</v>
      </c>
      <c r="E26" s="10">
        <f>D26*C26</f>
        <v>500</v>
      </c>
      <c r="F26" s="10">
        <f t="shared" si="2"/>
        <v>3000</v>
      </c>
    </row>
    <row r="27" spans="2:7" x14ac:dyDescent="0.25">
      <c r="B27" s="16" t="s">
        <v>25</v>
      </c>
      <c r="C27" s="8">
        <v>12</v>
      </c>
      <c r="D27" s="7">
        <v>150</v>
      </c>
      <c r="E27" s="10">
        <f>D27*C27</f>
        <v>1800</v>
      </c>
      <c r="F27" s="10">
        <f t="shared" si="2"/>
        <v>10800</v>
      </c>
    </row>
    <row r="28" spans="2:7" x14ac:dyDescent="0.25">
      <c r="B28" s="16" t="s">
        <v>26</v>
      </c>
      <c r="C28" s="8">
        <v>9</v>
      </c>
      <c r="D28" s="7">
        <v>200</v>
      </c>
      <c r="E28" s="10">
        <f>D28*C28</f>
        <v>1800</v>
      </c>
      <c r="F28" s="10">
        <f t="shared" si="2"/>
        <v>10800</v>
      </c>
    </row>
    <row r="29" spans="2:7" x14ac:dyDescent="0.25">
      <c r="B29" s="7"/>
      <c r="C29" s="7"/>
      <c r="D29" s="7"/>
      <c r="E29" s="7"/>
      <c r="F29" s="7"/>
    </row>
    <row r="30" spans="2:7" ht="15.75" thickBot="1" x14ac:dyDescent="0.3">
      <c r="B30" s="17" t="s">
        <v>19</v>
      </c>
      <c r="C30" s="9"/>
      <c r="D30" s="23">
        <f t="shared" ref="D30:E30" si="3">SUM(D24:D28)</f>
        <v>1000</v>
      </c>
      <c r="E30" s="9">
        <f t="shared" si="3"/>
        <v>7900</v>
      </c>
      <c r="F30" s="11">
        <f t="shared" si="2"/>
        <v>47400</v>
      </c>
    </row>
    <row r="31" spans="2:7" ht="15.75" thickBot="1" x14ac:dyDescent="0.3"/>
    <row r="32" spans="2:7" ht="15.75" thickBot="1" x14ac:dyDescent="0.3">
      <c r="E32" s="29" t="s">
        <v>32</v>
      </c>
      <c r="F32" s="31"/>
    </row>
    <row r="33" spans="5:6" x14ac:dyDescent="0.25">
      <c r="E33" s="6" t="s">
        <v>30</v>
      </c>
      <c r="F33" s="5">
        <f>F30</f>
        <v>47400</v>
      </c>
    </row>
    <row r="34" spans="5:6" x14ac:dyDescent="0.25">
      <c r="E34" s="6" t="s">
        <v>18</v>
      </c>
      <c r="F34" s="5">
        <f>E20</f>
        <v>22200</v>
      </c>
    </row>
    <row r="35" spans="5:6" ht="15.75" thickBot="1" x14ac:dyDescent="0.3">
      <c r="E35" s="24" t="s">
        <v>33</v>
      </c>
      <c r="F35" s="25">
        <f>(F33-F34)/F34</f>
        <v>1.1351351351351351</v>
      </c>
    </row>
  </sheetData>
  <mergeCells count="3">
    <mergeCell ref="B12:E12"/>
    <mergeCell ref="B22:F22"/>
    <mergeCell ref="E32:F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Dias</dc:creator>
  <cp:lastModifiedBy>Renan Dias</cp:lastModifiedBy>
  <cp:lastPrinted>2020-04-21T02:31:22Z</cp:lastPrinted>
  <dcterms:created xsi:type="dcterms:W3CDTF">2020-04-21T01:40:06Z</dcterms:created>
  <dcterms:modified xsi:type="dcterms:W3CDTF">2020-05-17T20:08:37Z</dcterms:modified>
</cp:coreProperties>
</file>