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enan\Downloads\"/>
    </mc:Choice>
  </mc:AlternateContent>
  <xr:revisionPtr revIDLastSave="0" documentId="13_ncr:1_{852A378A-E099-475B-83A2-2E8625E8B292}" xr6:coauthVersionLast="47" xr6:coauthVersionMax="47" xr10:uidLastSave="{00000000-0000-0000-0000-000000000000}"/>
  <bookViews>
    <workbookView xWindow="-120" yWindow="-120" windowWidth="38640" windowHeight="15840" firstSheet="2" activeTab="5" xr2:uid="{69D4BBF1-3EDA-4E84-80C5-F8DE87D170F6}"/>
  </bookViews>
  <sheets>
    <sheet name="Planilha3" sheetId="7" state="hidden" r:id="rId1"/>
    <sheet name="Planilha7" sheetId="11" state="hidden" r:id="rId2"/>
    <sheet name="Controle de Vendas e Receitas" sheetId="1" r:id="rId3"/>
    <sheet name="Despesas" sheetId="2" state="hidden" r:id="rId4"/>
    <sheet name="Clientes e Estoque" sheetId="4" state="hidden" r:id="rId5"/>
    <sheet name="Dashbord" sheetId="12" r:id="rId6"/>
  </sheets>
  <definedNames>
    <definedName name="SegmentaçãodeDados_Cliente">#N/A</definedName>
  </definedNames>
  <calcPr calcId="191028"/>
  <pivotCaches>
    <pivotCache cacheId="37" r:id="rId7"/>
    <pivotCache cacheId="47" r:id="rId8"/>
  </pivotCaches>
  <extLs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2" l="1"/>
  <c r="D65" i="2"/>
  <c r="D57" i="2"/>
  <c r="D5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Renan</author>
    <author>tc={3AF9B3D4-441E-49C3-AFF2-2ECD953DD021}</author>
    <author>tc={770799BD-D335-4CC5-AA6E-592703C42C5E}</author>
    <author>Renan Rosário</author>
  </authors>
  <commentList>
    <comment ref="B2" authorId="0" shapeId="0" xr:uid="{A1DD92C9-B716-4876-A940-E8954F5C051B}">
      <text>
        <r>
          <rPr>
            <b/>
            <sz val="9"/>
            <color indexed="81"/>
            <rFont val="Segoe UI"/>
            <charset val="1"/>
          </rPr>
          <t>Renan:</t>
        </r>
        <r>
          <rPr>
            <sz val="9"/>
            <color indexed="81"/>
            <rFont val="Segoe UI"/>
            <charset val="1"/>
          </rPr>
          <t xml:space="preserve">
Data em que a venda foi realizada.
</t>
        </r>
      </text>
    </comment>
    <comment ref="C2" authorId="0" shapeId="0" xr:uid="{6F1C69A1-06DD-40DB-AA17-1E3A4B20B207}">
      <text>
        <r>
          <rPr>
            <b/>
            <sz val="9"/>
            <color indexed="81"/>
            <rFont val="Segoe UI"/>
            <charset val="1"/>
          </rPr>
          <t>Renan:</t>
        </r>
        <r>
          <rPr>
            <sz val="9"/>
            <color indexed="81"/>
            <rFont val="Segoe UI"/>
            <charset val="1"/>
          </rPr>
          <t xml:space="preserve">
Nome e sabor do patê vendido</t>
        </r>
      </text>
    </comment>
    <comment ref="D2" authorId="0" shapeId="0" xr:uid="{D88C6D9D-2A15-428F-B362-A0FBB94F5EAA}">
      <text>
        <r>
          <rPr>
            <b/>
            <sz val="9"/>
            <color indexed="81"/>
            <rFont val="Segoe UI"/>
            <charset val="1"/>
          </rPr>
          <t>Renan:</t>
        </r>
        <r>
          <rPr>
            <sz val="9"/>
            <color indexed="81"/>
            <rFont val="Segoe UI"/>
            <charset val="1"/>
          </rPr>
          <t xml:space="preserve">
Quantidade de unidades vendidas por sabor</t>
        </r>
      </text>
    </comment>
    <comment ref="D23" authorId="1" shapeId="0" xr:uid="{3AF9B3D4-441E-49C3-AFF2-2ECD953DD021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1 DE BRINDE + 10 REIAS DE FRETE
</t>
      </text>
    </comment>
    <comment ref="D26" authorId="2" shapeId="0" xr:uid="{770799BD-D335-4CC5-AA6E-592703C42C5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1 de permuta e 10 reais de moela
</t>
      </text>
    </comment>
    <comment ref="F66" authorId="3" shapeId="0" xr:uid="{A9207EF5-5BF2-4E1C-994D-E19A30BA1116}">
      <text>
        <r>
          <rPr>
            <sz val="11"/>
            <color theme="1"/>
            <rFont val="Aptos Narrow"/>
            <family val="2"/>
            <scheme val="minor"/>
          </rPr>
          <t xml:space="preserve">Renan Rosário:
desconte de 10% para a julia
</t>
        </r>
      </text>
    </comment>
    <comment ref="F82" authorId="3" shapeId="0" xr:uid="{51E262A0-47D3-4F36-BAA4-38B3C43589F6}">
      <text>
        <r>
          <rPr>
            <sz val="11"/>
            <color theme="1"/>
            <rFont val="Aptos Narrow"/>
            <family val="2"/>
            <scheme val="minor"/>
          </rPr>
          <t>Renan Rosário:
JÁ ESTAVA PAGO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Renan</author>
    <author>Renan Filipe Rosario</author>
    <author>Renan Rosário</author>
  </authors>
  <commentList>
    <comment ref="B3" authorId="0" shapeId="0" xr:uid="{56AB4160-2CAB-485B-91C7-958977086C6E}">
      <text>
        <r>
          <rPr>
            <b/>
            <sz val="9"/>
            <color indexed="81"/>
            <rFont val="Segoe UI"/>
            <charset val="1"/>
          </rPr>
          <t>Renan:</t>
        </r>
        <r>
          <rPr>
            <sz val="9"/>
            <color indexed="81"/>
            <rFont val="Segoe UI"/>
            <charset val="1"/>
          </rPr>
          <t xml:space="preserve">
Exemplo: aluguel, insumos, marketing, transporte, etc.
</t>
        </r>
      </text>
    </comment>
    <comment ref="C3" authorId="0" shapeId="0" xr:uid="{2300E9DD-C747-47BC-8415-D4A29EE74CAC}">
      <text>
        <r>
          <rPr>
            <b/>
            <sz val="9"/>
            <color indexed="81"/>
            <rFont val="Segoe UI"/>
            <charset val="1"/>
          </rPr>
          <t>Renan:</t>
        </r>
        <r>
          <rPr>
            <sz val="9"/>
            <color indexed="81"/>
            <rFont val="Segoe UI"/>
            <charset val="1"/>
          </rPr>
          <t xml:space="preserve">
Especificação do gasto, como “compra de vegetais para produção”
</t>
        </r>
      </text>
    </comment>
    <comment ref="C5" authorId="1" shapeId="0" xr:uid="{01B3C7A8-FAAF-43F3-B339-A185546FCEF4}">
      <text>
        <r>
          <rPr>
            <sz val="11"/>
            <color theme="1"/>
            <rFont val="Aptos Narrow"/>
            <family val="2"/>
            <scheme val="minor"/>
          </rPr>
          <t xml:space="preserve">Renan Filipe Rosario:
abobora - 0,554 kg- R$ 1,49
Cenoura - 0,576 kg - R$ 2,01
</t>
        </r>
      </text>
    </comment>
    <comment ref="C6" authorId="1" shapeId="0" xr:uid="{C8434C05-29C2-48C7-9B17-DFCBAB3D787D}">
      <text>
        <r>
          <rPr>
            <sz val="11"/>
            <color theme="1"/>
            <rFont val="Aptos Narrow"/>
            <family val="2"/>
            <scheme val="minor"/>
          </rPr>
          <t xml:space="preserve">Renan Filipe Rosario:
 Kit pote 140 ML - R$ 5,31
 Kit pote 140 ML - R$ 5,31
 Pote 250 ML - R$ 5,76 </t>
        </r>
      </text>
    </comment>
    <comment ref="C7" authorId="1" shapeId="0" xr:uid="{54334601-541B-4C82-8F65-D2EBFE22DA08}">
      <text>
        <r>
          <rPr>
            <sz val="11"/>
            <color theme="1"/>
            <rFont val="Aptos Narrow"/>
            <family val="2"/>
            <scheme val="minor"/>
          </rPr>
          <t xml:space="preserve">Renan Filipe Rosario:
Moela - 1 kg - 7,59
chuchu - 0,580 kg- R$ 2,89
</t>
        </r>
      </text>
    </comment>
    <comment ref="C8" authorId="1" shapeId="0" xr:uid="{D47B3985-29A5-4806-A4EF-22359478087A}">
      <text>
        <r>
          <rPr>
            <sz val="11"/>
            <color theme="1"/>
            <rFont val="Aptos Narrow"/>
            <family val="2"/>
            <scheme val="minor"/>
          </rPr>
          <t>Renan Filipe Rosario:
0,500 KG - PICADINHO</t>
        </r>
      </text>
    </comment>
    <comment ref="C9" authorId="1" shapeId="0" xr:uid="{85BADDD2-4554-4F0A-950E-5F8489919018}">
      <text>
        <r>
          <rPr>
            <sz val="11"/>
            <color theme="1"/>
            <rFont val="Aptos Narrow"/>
            <family val="2"/>
            <scheme val="minor"/>
          </rPr>
          <t xml:space="preserve">Renan Filipe Rosario:
0,500 KG - FRANGO
</t>
        </r>
      </text>
    </comment>
    <comment ref="C13" authorId="1" shapeId="0" xr:uid="{F1A05512-E5E9-4B79-9C95-DAB8C3CF2999}">
      <text>
        <r>
          <rPr>
            <sz val="11"/>
            <color theme="1"/>
            <rFont val="Aptos Narrow"/>
            <family val="2"/>
            <scheme val="minor"/>
          </rPr>
          <t xml:space="preserve">Renan Filipe Rosario:
674 gramas/ coxa e sobre...
Preço do kg: 14
</t>
        </r>
      </text>
    </comment>
    <comment ref="C14" authorId="1" shapeId="0" xr:uid="{EBE86EE6-898E-4701-B7EE-758A1534DDD6}">
      <text>
        <r>
          <rPr>
            <sz val="11"/>
            <color theme="1"/>
            <rFont val="Aptos Narrow"/>
            <family val="2"/>
            <scheme val="minor"/>
          </rPr>
          <t>Renan Filipe Rosario:
420 gramas
preço do kg: 9,99</t>
        </r>
      </text>
    </comment>
    <comment ref="C15" authorId="1" shapeId="0" xr:uid="{C904D33B-A2D6-4286-AB79-FEBA389E3675}">
      <text>
        <r>
          <rPr>
            <sz val="11"/>
            <color theme="1"/>
            <rFont val="Aptos Narrow"/>
            <family val="2"/>
            <scheme val="minor"/>
          </rPr>
          <t>Renan Filipe Rosario:
530 gramas</t>
        </r>
      </text>
    </comment>
    <comment ref="C16" authorId="1" shapeId="0" xr:uid="{3AFBE265-33AB-42E5-9242-35114FF59F31}">
      <text>
        <r>
          <rPr>
            <sz val="11"/>
            <color theme="1"/>
            <rFont val="Aptos Narrow"/>
            <family val="2"/>
            <scheme val="minor"/>
          </rPr>
          <t xml:space="preserve">Renan Filipe Rosario:
760 gramas
preço do kg: 15,00
</t>
        </r>
      </text>
    </comment>
    <comment ref="C17" authorId="1" shapeId="0" xr:uid="{41B39C9D-3BB2-44BE-8821-B8723E02AF74}">
      <text>
        <r>
          <rPr>
            <sz val="11"/>
            <color theme="1"/>
            <rFont val="Aptos Narrow"/>
            <family val="2"/>
            <scheme val="minor"/>
          </rPr>
          <t>Renan Filipe Rosario:
708 gramas
kg 3,49</t>
        </r>
      </text>
    </comment>
    <comment ref="C18" authorId="1" shapeId="0" xr:uid="{B7F40EF1-4B17-4188-96E6-4E98BCC5E2F1}">
      <text>
        <r>
          <rPr>
            <sz val="11"/>
            <color theme="1"/>
            <rFont val="Aptos Narrow"/>
            <family val="2"/>
            <scheme val="minor"/>
          </rPr>
          <t xml:space="preserve">Renan Filipe Rosario:
964 gramas
preço kg: 6,19
</t>
        </r>
      </text>
    </comment>
    <comment ref="C19" authorId="1" shapeId="0" xr:uid="{2A00E86E-7981-4849-A125-F0054AF154A1}">
      <text>
        <r>
          <rPr>
            <sz val="11"/>
            <color theme="1"/>
            <rFont val="Aptos Narrow"/>
            <family val="2"/>
            <scheme val="minor"/>
          </rPr>
          <t xml:space="preserve">Renan Filipe Rosario:
800 gramas
</t>
        </r>
      </text>
    </comment>
    <comment ref="C20" authorId="1" shapeId="0" xr:uid="{EE1479B1-9162-4688-88D5-319FBDBAD71E}">
      <text>
        <r>
          <rPr>
            <sz val="11"/>
            <color theme="1"/>
            <rFont val="Aptos Narrow"/>
            <family val="2"/>
            <scheme val="minor"/>
          </rPr>
          <t xml:space="preserve">Renan Filipe Rosario:
Kit pote 140 ML - R$ 5,31
 Kit pote 140 ML - R$ 5,31
</t>
        </r>
      </text>
    </comment>
    <comment ref="C22" authorId="1" shapeId="0" xr:uid="{B6C38AB2-9AD3-4B01-AB6D-CE877511D8E9}">
      <text>
        <r>
          <rPr>
            <sz val="11"/>
            <color theme="1"/>
            <rFont val="Aptos Narrow"/>
            <family val="2"/>
            <scheme val="minor"/>
          </rPr>
          <t>Renan Filipe Rosario:
0,494 KG X 16,99</t>
        </r>
      </text>
    </comment>
    <comment ref="C23" authorId="1" shapeId="0" xr:uid="{95F64F40-C75D-41DD-AC7A-9ED2ECB43772}">
      <text>
        <r>
          <rPr>
            <sz val="11"/>
            <color theme="1"/>
            <rFont val="Aptos Narrow"/>
            <family val="2"/>
            <scheme val="minor"/>
          </rPr>
          <t xml:space="preserve">Renan Filipe Rosario:
0,514 KG X 12,99
</t>
        </r>
      </text>
    </comment>
    <comment ref="D50" authorId="2" shapeId="0" xr:uid="{FE4BF6A1-20EF-47DE-8DEF-172F248C8A15}">
      <text>
        <r>
          <rPr>
            <sz val="11"/>
            <color theme="1"/>
            <rFont val="Aptos Narrow"/>
            <family val="2"/>
            <scheme val="minor"/>
          </rPr>
          <t xml:space="preserve">Renan Rosário:
1 KG </t>
        </r>
      </text>
    </comment>
    <comment ref="D55" authorId="2" shapeId="0" xr:uid="{37676E9E-E0E0-43B8-B7F4-171A4C867147}">
      <text>
        <r>
          <rPr>
            <sz val="11"/>
            <color theme="1"/>
            <rFont val="Aptos Narrow"/>
            <family val="2"/>
            <scheme val="minor"/>
          </rPr>
          <t xml:space="preserve">Renan Rosário:
1,144 kg
</t>
        </r>
      </text>
    </comment>
    <comment ref="D58" authorId="2" shapeId="0" xr:uid="{7290DD14-6130-4319-8DAB-6013BA853F3D}">
      <text>
        <r>
          <rPr>
            <sz val="11"/>
            <color theme="1"/>
            <rFont val="Aptos Narrow"/>
            <family val="2"/>
            <scheme val="minor"/>
          </rPr>
          <t>Renan Rosário:
1 kg</t>
        </r>
      </text>
    </comment>
    <comment ref="D60" authorId="2" shapeId="0" xr:uid="{4C633155-C6A3-4B11-8F32-C54B77CC4033}">
      <text>
        <r>
          <rPr>
            <sz val="11"/>
            <color theme="1"/>
            <rFont val="Aptos Narrow"/>
            <family val="2"/>
            <scheme val="minor"/>
          </rPr>
          <t>Renan Rosário:
1 kg</t>
        </r>
      </text>
    </comment>
  </commentList>
</comments>
</file>

<file path=xl/sharedStrings.xml><?xml version="1.0" encoding="utf-8"?>
<sst xmlns="http://schemas.openxmlformats.org/spreadsheetml/2006/main" count="406" uniqueCount="177">
  <si>
    <t>CONTROLE DE VENDAS E RECEITAS PETPATÊ</t>
  </si>
  <si>
    <t>Coluna1</t>
  </si>
  <si>
    <t>Coluna2</t>
  </si>
  <si>
    <t>Coluna3</t>
  </si>
  <si>
    <t>Coluna4</t>
  </si>
  <si>
    <t>Cliente</t>
  </si>
  <si>
    <t>Data da Venda</t>
  </si>
  <si>
    <t>Produto Vendido</t>
  </si>
  <si>
    <t>Quantidade Vendida</t>
  </si>
  <si>
    <t>Valor Unitário</t>
  </si>
  <si>
    <t>Total da Venda</t>
  </si>
  <si>
    <t>Custo Variável Unitário</t>
  </si>
  <si>
    <t>Margem Bruta</t>
  </si>
  <si>
    <t>RONALDO</t>
  </si>
  <si>
    <t>MOELA E CARNE</t>
  </si>
  <si>
    <t>JORGE</t>
  </si>
  <si>
    <t>ALDAIR</t>
  </si>
  <si>
    <t>CARNE</t>
  </si>
  <si>
    <t>VITOR</t>
  </si>
  <si>
    <t>LUCIANA</t>
  </si>
  <si>
    <t>FRANGO E CARNE</t>
  </si>
  <si>
    <t>MARCEL</t>
  </si>
  <si>
    <t>FRANGO</t>
  </si>
  <si>
    <t>TATI</t>
  </si>
  <si>
    <t>REINALDO</t>
  </si>
  <si>
    <t>AMANDA</t>
  </si>
  <si>
    <t>LIDI</t>
  </si>
  <si>
    <t>MOELA</t>
  </si>
  <si>
    <t>NICOLE</t>
  </si>
  <si>
    <t>PAULA</t>
  </si>
  <si>
    <t>BIANCA</t>
  </si>
  <si>
    <t>GEOVANNA</t>
  </si>
  <si>
    <t>VALENTINA</t>
  </si>
  <si>
    <t>PERLA</t>
  </si>
  <si>
    <t>CARNE,FRANGO E MOELA</t>
  </si>
  <si>
    <t>MOELA E FRANGO</t>
  </si>
  <si>
    <t>THAIS</t>
  </si>
  <si>
    <t>JUNIOR</t>
  </si>
  <si>
    <t>FRANGO E MOELA</t>
  </si>
  <si>
    <t>CAIO</t>
  </si>
  <si>
    <t>CARNE E FRANGO</t>
  </si>
  <si>
    <t>VITÃO</t>
  </si>
  <si>
    <t>MARILIA</t>
  </si>
  <si>
    <t>JULIA</t>
  </si>
  <si>
    <t>MOELA E FIGAGO</t>
  </si>
  <si>
    <t>CARNE E FIGADO</t>
  </si>
  <si>
    <t>FIGADO MOELA E FRANGO</t>
  </si>
  <si>
    <t>FIGADO E CARNE</t>
  </si>
  <si>
    <t>ABRANTES</t>
  </si>
  <si>
    <t>FIGADO</t>
  </si>
  <si>
    <t>CARNE, MOELA E FRANGO</t>
  </si>
  <si>
    <t>CARNE,FRANGO E FIGADO</t>
  </si>
  <si>
    <t>FIGADO E FRANGO</t>
  </si>
  <si>
    <t>PEIXE E CARNE</t>
  </si>
  <si>
    <t xml:space="preserve">PEIXE </t>
  </si>
  <si>
    <t>CORAÇÃO,CARNE E FR</t>
  </si>
  <si>
    <t>NATALIA</t>
  </si>
  <si>
    <t>MOELA E PEIXE</t>
  </si>
  <si>
    <t>A.CAROLINA</t>
  </si>
  <si>
    <t>PEIXE E MOELA</t>
  </si>
  <si>
    <t>ROSA</t>
  </si>
  <si>
    <t>RAIMUNDINHA</t>
  </si>
  <si>
    <t>CORAÇÃO E CARNE</t>
  </si>
  <si>
    <t>ISABELA</t>
  </si>
  <si>
    <t xml:space="preserve">CARNE,FRANGO </t>
  </si>
  <si>
    <t>EDI</t>
  </si>
  <si>
    <t>CORAÇÃO</t>
  </si>
  <si>
    <t>5 sabores</t>
  </si>
  <si>
    <t>FRANGO,CARNE E MOELA</t>
  </si>
  <si>
    <t>MOELA E CORAÇÃO</t>
  </si>
  <si>
    <t>CARNE E MOELA</t>
  </si>
  <si>
    <t>CRISTINA</t>
  </si>
  <si>
    <t>INGRID</t>
  </si>
  <si>
    <t>FIGADO E CORAÇÃO</t>
  </si>
  <si>
    <t>YASMIN</t>
  </si>
  <si>
    <t>TIA LIMPEZA</t>
  </si>
  <si>
    <t>LETICIA</t>
  </si>
  <si>
    <t>VANIA</t>
  </si>
  <si>
    <t>CAMILI</t>
  </si>
  <si>
    <t>D.ROSA</t>
  </si>
  <si>
    <t>RAFA</t>
  </si>
  <si>
    <t>HENRIQUE</t>
  </si>
  <si>
    <t>TIAGO</t>
  </si>
  <si>
    <t>CAMILY</t>
  </si>
  <si>
    <t>EMILY</t>
  </si>
  <si>
    <t>TIA MANA</t>
  </si>
  <si>
    <t>ANA CLARA</t>
  </si>
  <si>
    <t xml:space="preserve">THAIS </t>
  </si>
  <si>
    <t>IAN</t>
  </si>
  <si>
    <t>ELIANE</t>
  </si>
  <si>
    <t>ABIDIEL</t>
  </si>
  <si>
    <t>DESPESAS DO PETPATÊ</t>
  </si>
  <si>
    <t>Data do Pagamento</t>
  </si>
  <si>
    <t>Categoria de Despesa</t>
  </si>
  <si>
    <t>Descrição da Despesa</t>
  </si>
  <si>
    <t>Valor da Despesa</t>
  </si>
  <si>
    <t>Tipo de Patê</t>
  </si>
  <si>
    <t>Custo Produção (1kg)</t>
  </si>
  <si>
    <t>Preço de Venda (1kg)</t>
  </si>
  <si>
    <t>Margem Bruta (1kg)</t>
  </si>
  <si>
    <t>Margem Liquida</t>
  </si>
  <si>
    <t>Custo Produção (100g)</t>
  </si>
  <si>
    <t>Preço de Venda (100g)</t>
  </si>
  <si>
    <t>Margem Liquida2</t>
  </si>
  <si>
    <t>Margem Bruta (100g)</t>
  </si>
  <si>
    <t>Supermecado</t>
  </si>
  <si>
    <t xml:space="preserve">Frango </t>
  </si>
  <si>
    <t>Frango</t>
  </si>
  <si>
    <t>Legumes</t>
  </si>
  <si>
    <t>Carne</t>
  </si>
  <si>
    <t>C.Dosplasticos</t>
  </si>
  <si>
    <t>Embalagens</t>
  </si>
  <si>
    <t>Moela</t>
  </si>
  <si>
    <t>Moela e Chuchu</t>
  </si>
  <si>
    <t>Açogue</t>
  </si>
  <si>
    <t>Banca do Sucesso H.</t>
  </si>
  <si>
    <t>Papel Fotografico</t>
  </si>
  <si>
    <t>Frango e Legumes</t>
  </si>
  <si>
    <t xml:space="preserve">Moela </t>
  </si>
  <si>
    <t>Fígado</t>
  </si>
  <si>
    <t>Cenoura</t>
  </si>
  <si>
    <t>Beterraba</t>
  </si>
  <si>
    <t>Feira</t>
  </si>
  <si>
    <t>Abobora</t>
  </si>
  <si>
    <t>Peixe</t>
  </si>
  <si>
    <t>Batata</t>
  </si>
  <si>
    <t>Brocolis</t>
  </si>
  <si>
    <t>Coração</t>
  </si>
  <si>
    <t>Chuchu</t>
  </si>
  <si>
    <t>Repolho</t>
  </si>
  <si>
    <t>Figado</t>
  </si>
  <si>
    <t>Figado e cenoura</t>
  </si>
  <si>
    <t>Carne,frango e moela</t>
  </si>
  <si>
    <t>Veropa</t>
  </si>
  <si>
    <t>cenoura,xuxu e beterraba</t>
  </si>
  <si>
    <t>Carne e abobora</t>
  </si>
  <si>
    <t>Frango e batata doce</t>
  </si>
  <si>
    <t>Clientes</t>
  </si>
  <si>
    <t>Estoque</t>
  </si>
  <si>
    <t>Vitor</t>
  </si>
  <si>
    <t>Bianca</t>
  </si>
  <si>
    <t xml:space="preserve">Data </t>
  </si>
  <si>
    <t>Produto</t>
  </si>
  <si>
    <t>D. Rosa</t>
  </si>
  <si>
    <t>Heliane</t>
  </si>
  <si>
    <t>Jorge</t>
  </si>
  <si>
    <t>Paula</t>
  </si>
  <si>
    <t>Geovanna</t>
  </si>
  <si>
    <t>Ronaldo</t>
  </si>
  <si>
    <t>Thais</t>
  </si>
  <si>
    <t>Camili</t>
  </si>
  <si>
    <t>Luciana</t>
  </si>
  <si>
    <t>Marcel</t>
  </si>
  <si>
    <t>Amanda</t>
  </si>
  <si>
    <t>Reinaldo</t>
  </si>
  <si>
    <t>Tati</t>
  </si>
  <si>
    <t>Gabi</t>
  </si>
  <si>
    <t>Junior A.</t>
  </si>
  <si>
    <t>Julia</t>
  </si>
  <si>
    <t>Pietra</t>
  </si>
  <si>
    <t>Vitão</t>
  </si>
  <si>
    <t>Nicole</t>
  </si>
  <si>
    <t>Aldair</t>
  </si>
  <si>
    <t>Perla</t>
  </si>
  <si>
    <t>Abrantes</t>
  </si>
  <si>
    <t>Rótulos de Linha</t>
  </si>
  <si>
    <t>(vazio)</t>
  </si>
  <si>
    <t>Total Geral</t>
  </si>
  <si>
    <t>Soma de Total da Venda</t>
  </si>
  <si>
    <t>Contagem de Total da Venda</t>
  </si>
  <si>
    <t>jan</t>
  </si>
  <si>
    <t>fev</t>
  </si>
  <si>
    <t>mar</t>
  </si>
  <si>
    <t>out</t>
  </si>
  <si>
    <t>nov</t>
  </si>
  <si>
    <t>dez</t>
  </si>
  <si>
    <t>DASHBORD DE VENDAS DO PET PATE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</si>
</sst>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_-[$R$-416]\ * #,##0.00_-;\-[$R$-416]\ * #,##0.00_-;_-[$R$-416]\ * &quot;-&quot;??_-;_-@_-"/>
  </numFmts>
  <fonts count="17" x14ac:knownFonts="1">
    <font>
      <sz val="11"/>
      <color theme="1"/>
      <name val="Aptos Narrow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2"/>
      <color theme="1"/>
      <name val="Congenial Black"/>
    </font>
    <font>
      <sz val="28"/>
      <color theme="1"/>
      <name val="Modern Love Caps"/>
      <family val="5"/>
    </font>
    <font>
      <sz val="11"/>
      <color rgb="FF9C0006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0"/>
      <name val="Arial"/>
      <family val="2"/>
    </font>
    <font>
      <b/>
      <sz val="20"/>
      <name val="Modern Love Caps"/>
      <family val="5"/>
    </font>
    <font>
      <b/>
      <sz val="12"/>
      <name val="Congenial Black"/>
    </font>
    <font>
      <sz val="28"/>
      <name val="Modern Love Caps"/>
      <family val="5"/>
    </font>
    <font>
      <b/>
      <sz val="11"/>
      <color rgb="FF9C0006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Aptos Narrow"/>
      <family val="2"/>
      <scheme val="minor"/>
    </font>
    <font>
      <b/>
      <sz val="17"/>
      <color theme="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CCCCCC"/>
      </left>
      <right/>
      <top/>
      <bottom/>
      <diagonal/>
    </border>
    <border>
      <left/>
      <right/>
      <top style="thin">
        <color theme="9" tint="-0.499984740745262"/>
      </top>
      <bottom style="thick">
        <color theme="9" tint="-0.499984740745262"/>
      </bottom>
      <diagonal/>
    </border>
    <border>
      <left/>
      <right/>
      <top/>
      <bottom style="thick">
        <color theme="9" tint="-0.499984740745262"/>
      </bottom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8" fillId="6" borderId="1" xfId="0" applyFont="1" applyFill="1" applyBorder="1" applyAlignment="1">
      <alignment horizontal="center" vertical="center" wrapText="1"/>
    </xf>
    <xf numFmtId="0" fontId="7" fillId="0" borderId="0" xfId="0" applyFont="1"/>
    <xf numFmtId="0" fontId="9" fillId="6" borderId="1" xfId="0" applyFont="1" applyFill="1" applyBorder="1" applyAlignment="1">
      <alignment horizontal="center" vertical="center" wrapText="1"/>
    </xf>
    <xf numFmtId="0" fontId="10" fillId="3" borderId="4" xfId="1" applyFont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14" fontId="0" fillId="8" borderId="6" xfId="0" applyNumberFormat="1" applyFill="1" applyBorder="1" applyAlignment="1">
      <alignment horizontal="center"/>
    </xf>
    <xf numFmtId="14" fontId="10" fillId="3" borderId="3" xfId="1" applyNumberFormat="1" applyFont="1" applyBorder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14" fontId="6" fillId="8" borderId="3" xfId="0" applyNumberFormat="1" applyFont="1" applyFill="1" applyBorder="1" applyAlignment="1">
      <alignment horizontal="center"/>
    </xf>
    <xf numFmtId="14" fontId="0" fillId="8" borderId="8" xfId="0" applyNumberFormat="1" applyFill="1" applyBorder="1" applyAlignment="1">
      <alignment horizontal="center"/>
    </xf>
    <xf numFmtId="0" fontId="0" fillId="9" borderId="0" xfId="0" applyFill="1" applyAlignment="1">
      <alignment horizontal="center"/>
    </xf>
    <xf numFmtId="14" fontId="12" fillId="3" borderId="6" xfId="1" applyNumberFormat="1" applyFont="1" applyBorder="1" applyAlignment="1">
      <alignment horizontal="center"/>
    </xf>
    <xf numFmtId="14" fontId="12" fillId="3" borderId="8" xfId="1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12" fillId="3" borderId="2" xfId="1" applyFont="1" applyBorder="1" applyAlignment="1">
      <alignment horizontal="center"/>
    </xf>
    <xf numFmtId="0" fontId="12" fillId="3" borderId="9" xfId="1" applyFont="1" applyBorder="1" applyAlignment="1">
      <alignment horizontal="center"/>
    </xf>
    <xf numFmtId="0" fontId="6" fillId="0" borderId="0" xfId="0" applyFont="1" applyAlignment="1">
      <alignment horizontal="center"/>
    </xf>
    <xf numFmtId="164" fontId="10" fillId="3" borderId="5" xfId="1" applyNumberFormat="1" applyFont="1" applyBorder="1" applyAlignment="1">
      <alignment horizontal="center"/>
    </xf>
    <xf numFmtId="164" fontId="12" fillId="3" borderId="7" xfId="1" applyNumberFormat="1" applyFont="1" applyBorder="1" applyAlignment="1">
      <alignment horizontal="center"/>
    </xf>
    <xf numFmtId="164" fontId="12" fillId="3" borderId="10" xfId="1" applyNumberFormat="1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0" fontId="0" fillId="10" borderId="0" xfId="0" applyFill="1" applyAlignment="1">
      <alignment horizontal="center"/>
    </xf>
    <xf numFmtId="165" fontId="3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0" applyNumberFormat="1"/>
    <xf numFmtId="10" fontId="0" fillId="0" borderId="0" xfId="0" applyNumberFormat="1"/>
    <xf numFmtId="0" fontId="14" fillId="0" borderId="0" xfId="0" applyFont="1"/>
    <xf numFmtId="0" fontId="13" fillId="0" borderId="4" xfId="0" applyFont="1" applyBorder="1"/>
    <xf numFmtId="0" fontId="13" fillId="0" borderId="3" xfId="0" applyFont="1" applyBorder="1"/>
    <xf numFmtId="165" fontId="13" fillId="0" borderId="3" xfId="0" applyNumberFormat="1" applyFont="1" applyBorder="1"/>
    <xf numFmtId="165" fontId="14" fillId="0" borderId="0" xfId="0" applyNumberFormat="1" applyFont="1"/>
    <xf numFmtId="165" fontId="13" fillId="0" borderId="3" xfId="0" applyNumberFormat="1" applyFont="1" applyBorder="1" applyAlignment="1">
      <alignment horizontal="left"/>
    </xf>
    <xf numFmtId="165" fontId="14" fillId="0" borderId="0" xfId="0" applyNumberFormat="1" applyFont="1" applyAlignment="1">
      <alignment horizontal="left"/>
    </xf>
    <xf numFmtId="9" fontId="14" fillId="0" borderId="0" xfId="0" applyNumberFormat="1" applyFont="1"/>
    <xf numFmtId="9" fontId="14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11" borderId="0" xfId="0" applyFill="1" applyAlignment="1">
      <alignment horizontal="center"/>
    </xf>
    <xf numFmtId="14" fontId="0" fillId="11" borderId="0" xfId="0" applyNumberFormat="1" applyFill="1" applyAlignment="1">
      <alignment horizontal="center" vertical="center"/>
    </xf>
    <xf numFmtId="164" fontId="0" fillId="11" borderId="0" xfId="0" applyNumberFormat="1" applyFill="1" applyAlignment="1">
      <alignment horizontal="center"/>
    </xf>
    <xf numFmtId="0" fontId="0" fillId="12" borderId="0" xfId="0" applyFill="1" applyAlignment="1">
      <alignment horizontal="center"/>
    </xf>
    <xf numFmtId="0" fontId="0" fillId="9" borderId="0" xfId="0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9" fillId="8" borderId="11" xfId="0" applyFont="1" applyFill="1" applyBorder="1" applyAlignment="1">
      <alignment horizontal="center" vertical="center" wrapText="1"/>
    </xf>
    <xf numFmtId="0" fontId="9" fillId="8" borderId="0" xfId="0" applyFont="1" applyFill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13" borderId="0" xfId="0" applyFill="1"/>
    <xf numFmtId="0" fontId="0" fillId="13" borderId="0" xfId="0" applyFill="1" applyBorder="1"/>
    <xf numFmtId="0" fontId="16" fillId="13" borderId="12" xfId="0" applyFont="1" applyFill="1" applyBorder="1"/>
    <xf numFmtId="0" fontId="15" fillId="13" borderId="13" xfId="0" applyFont="1" applyFill="1" applyBorder="1"/>
    <xf numFmtId="0" fontId="7" fillId="13" borderId="13" xfId="0" applyFont="1" applyFill="1" applyBorder="1"/>
  </cellXfs>
  <cellStyles count="2">
    <cellStyle name="Normal" xfId="0" builtinId="0"/>
    <cellStyle name="Ruim" xfId="1" builtinId="27"/>
  </cellStyles>
  <dxfs count="33"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_-[$R$-416]\ * #,##0.00_-;\-[$R$-416]\ * #,##0.00_-;_-[$R$-416]\ 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_-[$R$-416]\ * #,##0.00_-;\-[$R$-416]\ * #,##0.00_-;_-[$R$-416]\ 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_-[$R$-416]\ * #,##0.00_-;\-[$R$-416]\ * #,##0.00_-;_-[$R$-416]\ 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_-[$R$-416]\ * #,##0.00_-;\-[$R$-416]\ * #,##0.00_-;_-[$R$-416]\ 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_-[$R$-416]\ * #,##0.00_-;\-[$R$-416]\ * #,##0.00_-;_-[$R$-416]\ * &quot;-&quot;??_-;_-@_-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5" formatCode="_-[$R$-416]\ * #,##0.00_-;\-[$R$-416]\ * #,##0.00_-;_-[$R$-416]\ 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5" formatCode="_-[$R$-416]\ * #,##0.00_-;\-[$R$-416]\ * #,##0.00_-;_-[$R$-416]\ * &quot;-&quot;??_-;_-@_-"/>
      <alignment horizontal="general" vertical="center"/>
    </dxf>
    <dxf>
      <numFmt numFmtId="164" formatCode="&quot;R$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6600"/>
      <color rgb="FFFFFF00"/>
      <color rgb="FFFF5050"/>
      <color rgb="FFFF3300"/>
      <color rgb="FFCC0000"/>
      <color rgb="FF99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PET PATÊ - dashbord.xlsx]Planilha3!Tabela dinâmica4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/>
              <a:t>Faturamento total ao longo do tempo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35254224767423"/>
          <c:y val="0.10016686303370034"/>
          <c:w val="0.93680845068737195"/>
          <c:h val="0.68990313227663014"/>
        </c:manualLayout>
      </c:layout>
      <c:areaChart>
        <c:grouping val="standar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Planilha3!$A$4:$A$50</c:f>
              <c:strCache>
                <c:ptCount val="46"/>
                <c:pt idx="0">
                  <c:v>Data da Venda</c:v>
                </c:pt>
                <c:pt idx="1">
                  <c:v>30/10/2024</c:v>
                </c:pt>
                <c:pt idx="2">
                  <c:v>01/11/2024</c:v>
                </c:pt>
                <c:pt idx="3">
                  <c:v>02/11/2024</c:v>
                </c:pt>
                <c:pt idx="4">
                  <c:v>06/11/2024</c:v>
                </c:pt>
                <c:pt idx="5">
                  <c:v>07/11/2024</c:v>
                </c:pt>
                <c:pt idx="6">
                  <c:v>10/11/2024</c:v>
                </c:pt>
                <c:pt idx="7">
                  <c:v>11/11/2024</c:v>
                </c:pt>
                <c:pt idx="8">
                  <c:v>12/11/2024</c:v>
                </c:pt>
                <c:pt idx="9">
                  <c:v>16/11/2024</c:v>
                </c:pt>
                <c:pt idx="10">
                  <c:v>18/11/2024</c:v>
                </c:pt>
                <c:pt idx="11">
                  <c:v>22/11/2024</c:v>
                </c:pt>
                <c:pt idx="12">
                  <c:v>27/11/2024</c:v>
                </c:pt>
                <c:pt idx="13">
                  <c:v>06/12/2024</c:v>
                </c:pt>
                <c:pt idx="14">
                  <c:v>09/12/2024</c:v>
                </c:pt>
                <c:pt idx="15">
                  <c:v>13/12/2024</c:v>
                </c:pt>
                <c:pt idx="16">
                  <c:v>17/12/2024</c:v>
                </c:pt>
                <c:pt idx="17">
                  <c:v>19/12/2024</c:v>
                </c:pt>
                <c:pt idx="18">
                  <c:v>22/12/2024</c:v>
                </c:pt>
                <c:pt idx="19">
                  <c:v>23/12/2024</c:v>
                </c:pt>
                <c:pt idx="20">
                  <c:v>26/12/2024</c:v>
                </c:pt>
                <c:pt idx="21">
                  <c:v>27/12/2024</c:v>
                </c:pt>
                <c:pt idx="22">
                  <c:v>30/12/2024</c:v>
                </c:pt>
                <c:pt idx="23">
                  <c:v>10/01/2025</c:v>
                </c:pt>
                <c:pt idx="24">
                  <c:v>12/01/2025</c:v>
                </c:pt>
                <c:pt idx="25">
                  <c:v>17/01/2025</c:v>
                </c:pt>
                <c:pt idx="26">
                  <c:v>19/01/2025</c:v>
                </c:pt>
                <c:pt idx="27">
                  <c:v>20/01/2025</c:v>
                </c:pt>
                <c:pt idx="28">
                  <c:v>21/01/2025</c:v>
                </c:pt>
                <c:pt idx="29">
                  <c:v>23/01/2025</c:v>
                </c:pt>
                <c:pt idx="30">
                  <c:v>24/01/2025</c:v>
                </c:pt>
                <c:pt idx="31">
                  <c:v>30/01/2025</c:v>
                </c:pt>
                <c:pt idx="32">
                  <c:v>31/01/2025</c:v>
                </c:pt>
                <c:pt idx="33">
                  <c:v>04/02/2025</c:v>
                </c:pt>
                <c:pt idx="34">
                  <c:v>07/02/2025</c:v>
                </c:pt>
                <c:pt idx="35">
                  <c:v>08/02/2025</c:v>
                </c:pt>
                <c:pt idx="36">
                  <c:v>11/02/2025</c:v>
                </c:pt>
                <c:pt idx="37">
                  <c:v>12/02/2025</c:v>
                </c:pt>
                <c:pt idx="38">
                  <c:v>13/02/2025</c:v>
                </c:pt>
                <c:pt idx="39">
                  <c:v>25/02/2025</c:v>
                </c:pt>
                <c:pt idx="40">
                  <c:v>26/02/2025</c:v>
                </c:pt>
                <c:pt idx="41">
                  <c:v>28/02/2025</c:v>
                </c:pt>
                <c:pt idx="42">
                  <c:v>01/03/2025</c:v>
                </c:pt>
                <c:pt idx="43">
                  <c:v>02/03/2025</c:v>
                </c:pt>
                <c:pt idx="44">
                  <c:v>03/03/2025</c:v>
                </c:pt>
                <c:pt idx="45">
                  <c:v>(vazio)</c:v>
                </c:pt>
              </c:strCache>
            </c:strRef>
          </c:cat>
          <c:val>
            <c:numRef>
              <c:f>Planilha3!$B$4:$B$50</c:f>
              <c:numCache>
                <c:formatCode>General</c:formatCode>
                <c:ptCount val="46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9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2</c:v>
                </c:pt>
                <c:pt idx="16">
                  <c:v>8</c:v>
                </c:pt>
                <c:pt idx="17">
                  <c:v>6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6</c:v>
                </c:pt>
                <c:pt idx="23">
                  <c:v>11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4</c:v>
                </c:pt>
                <c:pt idx="30">
                  <c:v>5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5-4DE8-AADE-269B5C856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687104"/>
        <c:axId val="2120686144"/>
      </c:areaChart>
      <c:catAx>
        <c:axId val="212068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0686144"/>
        <c:crosses val="autoZero"/>
        <c:auto val="1"/>
        <c:lblAlgn val="ctr"/>
        <c:lblOffset val="100"/>
        <c:noMultiLvlLbl val="0"/>
      </c:catAx>
      <c:valAx>
        <c:axId val="2120686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068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PET PATÊ - dashbord.xlsx]Planilha7!Tabela dinâmica16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vendas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Planilha7!$A$4:$A$10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out</c:v>
                </c:pt>
                <c:pt idx="4">
                  <c:v>nov</c:v>
                </c:pt>
                <c:pt idx="5">
                  <c:v>dez</c:v>
                </c:pt>
              </c:strCache>
            </c:strRef>
          </c:cat>
          <c:val>
            <c:numRef>
              <c:f>Planilha7!$B$4:$B$10</c:f>
              <c:numCache>
                <c:formatCode>"R$"\ #,##0.00</c:formatCode>
                <c:ptCount val="6"/>
                <c:pt idx="0">
                  <c:v>415</c:v>
                </c:pt>
                <c:pt idx="1">
                  <c:v>365</c:v>
                </c:pt>
                <c:pt idx="2">
                  <c:v>55</c:v>
                </c:pt>
                <c:pt idx="3">
                  <c:v>50</c:v>
                </c:pt>
                <c:pt idx="4">
                  <c:v>575</c:v>
                </c:pt>
                <c:pt idx="5">
                  <c:v>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A-4B56-9CFA-61F31A626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63136"/>
        <c:axId val="64680896"/>
      </c:barChart>
      <c:catAx>
        <c:axId val="6466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680896"/>
        <c:crosses val="autoZero"/>
        <c:auto val="1"/>
        <c:lblAlgn val="ctr"/>
        <c:lblOffset val="100"/>
        <c:noMultiLvlLbl val="0"/>
      </c:catAx>
      <c:valAx>
        <c:axId val="64680896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64663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</xdr:colOff>
      <xdr:row>0</xdr:row>
      <xdr:rowOff>28575</xdr:rowOff>
    </xdr:from>
    <xdr:to>
      <xdr:col>0</xdr:col>
      <xdr:colOff>1876425</xdr:colOff>
      <xdr:row>7</xdr:row>
      <xdr:rowOff>116310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E872367-7D76-5461-E850-9C760AAA2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49" y="28575"/>
          <a:ext cx="1857376" cy="163078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</xdr:row>
      <xdr:rowOff>152400</xdr:rowOff>
    </xdr:from>
    <xdr:to>
      <xdr:col>9</xdr:col>
      <xdr:colOff>123826</xdr:colOff>
      <xdr:row>19</xdr:row>
      <xdr:rowOff>119063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A17756-74DE-4AC9-9AC6-90F8954D4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19051</xdr:colOff>
      <xdr:row>20</xdr:row>
      <xdr:rowOff>104775</xdr:rowOff>
    </xdr:from>
    <xdr:to>
      <xdr:col>9</xdr:col>
      <xdr:colOff>133351</xdr:colOff>
      <xdr:row>37</xdr:row>
      <xdr:rowOff>33337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2C5F420-C2F9-4A83-A1EA-6EA8FC976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28575</xdr:colOff>
      <xdr:row>7</xdr:row>
      <xdr:rowOff>171449</xdr:rowOff>
    </xdr:from>
    <xdr:to>
      <xdr:col>0</xdr:col>
      <xdr:colOff>1866899</xdr:colOff>
      <xdr:row>51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Cliente">
              <a:extLst>
                <a:ext uri="{FF2B5EF4-FFF2-40B4-BE49-F238E27FC236}">
                  <a16:creationId xmlns:a16="http://schemas.microsoft.com/office/drawing/2014/main" id="{4A5D3FD3-7EA9-48F8-BB09-30C3BDD937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1714499"/>
              <a:ext cx="1838324" cy="83629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enan Rosário" id="{B49CC62B-98AE-4D58-9476-F059137A5F96}" userId="62e2cab9f92cd8b9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n Rosário" refreshedDate="45733.852634374998" createdVersion="8" refreshedVersion="8" minRefreshableVersion="3" recordCount="131" xr:uid="{7493218D-767C-4E33-978E-8B3725B0EAF7}">
  <cacheSource type="worksheet">
    <worksheetSource name="Tabela4"/>
  </cacheSource>
  <cacheFields count="8">
    <cacheField name="Cliente" numFmtId="0">
      <sharedItems containsBlank="1"/>
    </cacheField>
    <cacheField name="Data da Venda" numFmtId="14">
      <sharedItems containsDate="1" containsBlank="1" containsMixedTypes="1" minDate="2024-10-30T00:00:00" maxDate="2025-03-04T00:00:00" count="46">
        <s v="Data da Venda"/>
        <d v="2024-10-30T00:00:00"/>
        <d v="2024-11-01T00:00:00"/>
        <d v="2024-11-02T00:00:00"/>
        <d v="2024-11-06T00:00:00"/>
        <d v="2024-11-07T00:00:00"/>
        <d v="2024-11-10T00:00:00"/>
        <d v="2024-11-11T00:00:00"/>
        <d v="2024-11-12T00:00:00"/>
        <d v="2024-11-16T00:00:00"/>
        <d v="2024-11-18T00:00:00"/>
        <d v="2024-11-22T00:00:00"/>
        <d v="2024-11-27T00:00:00"/>
        <d v="2024-12-06T00:00:00"/>
        <d v="2024-12-09T00:00:00"/>
        <d v="2024-12-13T00:00:00"/>
        <d v="2024-12-17T00:00:00"/>
        <d v="2024-12-19T00:00:00"/>
        <d v="2024-12-22T00:00:00"/>
        <d v="2024-12-23T00:00:00"/>
        <d v="2024-12-26T00:00:00"/>
        <d v="2024-12-27T00:00:00"/>
        <d v="2024-12-30T00:00:00"/>
        <d v="2025-01-10T00:00:00"/>
        <d v="2025-01-12T00:00:00"/>
        <d v="2025-01-19T00:00:00"/>
        <d v="2025-01-20T00:00:00"/>
        <d v="2025-01-21T00:00:00"/>
        <d v="2025-01-17T00:00:00"/>
        <d v="2025-01-23T00:00:00"/>
        <d v="2025-01-24T00:00:00"/>
        <d v="2025-01-30T00:00:00"/>
        <d v="2025-01-31T00:00:00"/>
        <d v="2025-02-04T00:00:00"/>
        <d v="2025-02-07T00:00:00"/>
        <d v="2025-02-08T00:00:00"/>
        <d v="2025-02-11T00:00:00"/>
        <d v="2025-02-12T00:00:00"/>
        <d v="2025-02-13T00:00:00"/>
        <d v="2025-02-25T00:00:00"/>
        <d v="2025-02-26T00:00:00"/>
        <d v="2025-02-28T00:00:00"/>
        <d v="2025-03-01T00:00:00"/>
        <d v="2025-03-03T00:00:00"/>
        <d v="2025-03-02T00:00:00"/>
        <m/>
      </sharedItems>
    </cacheField>
    <cacheField name="Produto Vendido" numFmtId="0">
      <sharedItems containsBlank="1" count="32">
        <s v="Produto Vendido"/>
        <s v="MOELA E CARNE"/>
        <s v="CARNE"/>
        <s v="FRANGO E CARNE"/>
        <s v="FRANGO"/>
        <s v="MOELA"/>
        <s v="CARNE,FRANGO E MOELA"/>
        <s v="MOELA E FRANGO"/>
        <s v="FRANGO E MOELA"/>
        <s v="CARNE E FRANGO"/>
        <s v="MOELA E FIGAGO"/>
        <s v="CARNE E FIGADO"/>
        <s v="FIGADO MOELA E FRANGO"/>
        <s v="FIGADO E CARNE"/>
        <s v="FIGADO"/>
        <s v="CARNE, MOELA E FRANGO"/>
        <s v="CARNE,FRANGO E FIGADO"/>
        <s v="FIGADO E FRANGO"/>
        <s v="PEIXE E CARNE"/>
        <s v="PEIXE "/>
        <s v="CORAÇÃO,CARNE E FR"/>
        <s v="MOELA E PEIXE"/>
        <s v="PEIXE E MOELA"/>
        <s v="CORAÇÃO E CARNE"/>
        <m/>
        <s v="CARNE,FRANGO "/>
        <s v="CORAÇÃO"/>
        <s v="5 sabores"/>
        <s v="FRANGO,CARNE E MOELA"/>
        <s v="MOELA E CORAÇÃO"/>
        <s v="CARNE E MOELA"/>
        <s v="FIGADO E CORAÇÃO"/>
      </sharedItems>
    </cacheField>
    <cacheField name="Quantidade Vendida" numFmtId="0">
      <sharedItems containsBlank="1" containsMixedTypes="1" containsNumber="1" containsInteger="1" minValue="1" maxValue="12" count="11">
        <s v="Quantidade Vendida"/>
        <n v="2"/>
        <n v="1"/>
        <n v="5"/>
        <n v="3"/>
        <n v="10"/>
        <n v="11"/>
        <n v="4"/>
        <n v="12"/>
        <n v="6"/>
        <m/>
      </sharedItems>
    </cacheField>
    <cacheField name="Valor Unitário" numFmtId="0">
      <sharedItems containsBlank="1" containsMixedTypes="1" containsNumber="1" containsInteger="1" minValue="5" maxValue="10" count="4">
        <s v="Valor Unitário"/>
        <n v="5"/>
        <n v="10"/>
        <m/>
      </sharedItems>
    </cacheField>
    <cacheField name="Total da Venda" numFmtId="164">
      <sharedItems containsBlank="1" containsMixedTypes="1" containsNumber="1" containsInteger="1" minValue="0" maxValue="140" count="15">
        <s v="Total da Venda"/>
        <n v="10"/>
        <n v="5"/>
        <n v="25"/>
        <n v="15"/>
        <n v="50"/>
        <n v="60"/>
        <n v="20"/>
        <n v="70"/>
        <n v="90"/>
        <n v="0"/>
        <n v="30"/>
        <m/>
        <n v="140"/>
        <n v="40"/>
      </sharedItems>
    </cacheField>
    <cacheField name="Custo Variável Unitário" numFmtId="165">
      <sharedItems containsBlank="1" containsMixedTypes="1" containsNumber="1" minValue="1.1499999999999999" maxValue="2.35" count="5">
        <s v="Custo Variável Unitário"/>
        <m/>
        <n v="2.13"/>
        <n v="2.35"/>
        <n v="1.1499999999999999"/>
      </sharedItems>
    </cacheField>
    <cacheField name="Margem Bruta" numFmtId="0">
      <sharedItems containsBlank="1" containsMixedTypes="1" containsNumber="1" minValue="0.53" maxValue="0.77" count="5">
        <s v="Margem Bruta"/>
        <m/>
        <n v="0.57399999999999995"/>
        <n v="0.53"/>
        <n v="0.7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n Rosário" refreshedDate="45733.86903425926" createdVersion="8" refreshedVersion="8" minRefreshableVersion="3" recordCount="122" xr:uid="{82A1E1D4-4F2E-4EC3-8B7C-B43D1FEE0CC5}">
  <cacheSource type="worksheet">
    <worksheetSource name="Tabela4"/>
  </cacheSource>
  <cacheFields count="11">
    <cacheField name="Cliente" numFmtId="0">
      <sharedItems count="48">
        <s v="RONALDO"/>
        <s v="JORGE"/>
        <s v="ALDAIR"/>
        <s v="VITOR"/>
        <s v="LUCIANA"/>
        <s v="MARCEL"/>
        <s v="TATI"/>
        <s v="REINALDO"/>
        <s v="AMANDA"/>
        <s v="LIDI"/>
        <s v="NICOLE"/>
        <s v="PAULA"/>
        <s v="BIANCA"/>
        <s v="GEOVANNA"/>
        <s v="VALENTINA"/>
        <s v="PERLA"/>
        <s v="THAIS"/>
        <s v="JUNIOR"/>
        <s v="CAIO"/>
        <s v="VITÃO"/>
        <s v="MARILIA"/>
        <s v="JULIA"/>
        <s v="ABRANTES"/>
        <s v="NATALIA"/>
        <s v="A.CAROLINA"/>
        <s v="ROSA"/>
        <s v="RAIMUNDINHA"/>
        <s v="ISABELA"/>
        <s v="EDI"/>
        <s v="CRISTINA"/>
        <s v="INGRID"/>
        <s v="YASMIN"/>
        <s v="TIA LIMPEZA"/>
        <s v="LETICIA"/>
        <s v="VANIA"/>
        <s v="CAMILI"/>
        <s v="D.ROSA"/>
        <s v="RAFA"/>
        <s v="HENRIQUE"/>
        <s v="TIAGO"/>
        <s v="CAMILY"/>
        <s v="EMILY"/>
        <s v="TIA MANA"/>
        <s v="ANA CLARA"/>
        <s v="THAIS "/>
        <s v="IAN"/>
        <s v="ELIANE"/>
        <s v="ABIDIEL"/>
      </sharedItems>
    </cacheField>
    <cacheField name="Data da Venda" numFmtId="14">
      <sharedItems containsSemiMixedTypes="0" containsNonDate="0" containsDate="1" containsString="0" minDate="2024-10-30T00:00:00" maxDate="2025-03-04T00:00:00" count="44">
        <d v="2024-10-30T00:00:00"/>
        <d v="2024-11-01T00:00:00"/>
        <d v="2024-11-02T00:00:00"/>
        <d v="2024-11-06T00:00:00"/>
        <d v="2024-11-07T00:00:00"/>
        <d v="2024-11-10T00:00:00"/>
        <d v="2024-11-11T00:00:00"/>
        <d v="2024-11-12T00:00:00"/>
        <d v="2024-11-16T00:00:00"/>
        <d v="2024-11-18T00:00:00"/>
        <d v="2024-11-22T00:00:00"/>
        <d v="2024-11-27T00:00:00"/>
        <d v="2024-12-06T00:00:00"/>
        <d v="2024-12-09T00:00:00"/>
        <d v="2024-12-13T00:00:00"/>
        <d v="2024-12-17T00:00:00"/>
        <d v="2024-12-19T00:00:00"/>
        <d v="2024-12-22T00:00:00"/>
        <d v="2024-12-23T00:00:00"/>
        <d v="2024-12-26T00:00:00"/>
        <d v="2024-12-27T00:00:00"/>
        <d v="2024-12-30T00:00:00"/>
        <d v="2025-01-10T00:00:00"/>
        <d v="2025-01-12T00:00:00"/>
        <d v="2025-01-19T00:00:00"/>
        <d v="2025-01-20T00:00:00"/>
        <d v="2025-01-21T00:00:00"/>
        <d v="2025-01-17T00:00:00"/>
        <d v="2025-01-23T00:00:00"/>
        <d v="2025-01-24T00:00:00"/>
        <d v="2025-01-30T00:00:00"/>
        <d v="2025-01-31T00:00:00"/>
        <d v="2025-02-04T00:00:00"/>
        <d v="2025-02-07T00:00:00"/>
        <d v="2025-02-08T00:00:00"/>
        <d v="2025-02-11T00:00:00"/>
        <d v="2025-02-12T00:00:00"/>
        <d v="2025-02-13T00:00:00"/>
        <d v="2025-02-25T00:00:00"/>
        <d v="2025-02-26T00:00:00"/>
        <d v="2025-02-28T00:00:00"/>
        <d v="2025-03-01T00:00:00"/>
        <d v="2025-03-03T00:00:00"/>
        <d v="2025-03-02T00:00:00"/>
      </sharedItems>
      <fieldGroup par="10"/>
    </cacheField>
    <cacheField name="Produto Vendido" numFmtId="0">
      <sharedItems containsBlank="1" count="31">
        <s v="MOELA E CARNE"/>
        <s v="CARNE"/>
        <s v="FRANGO E CARNE"/>
        <s v="FRANGO"/>
        <s v="MOELA"/>
        <s v="CARNE,FRANGO E MOELA"/>
        <s v="MOELA E FRANGO"/>
        <s v="FRANGO E MOELA"/>
        <s v="CARNE E FRANGO"/>
        <s v="MOELA E FIGAGO"/>
        <s v="CARNE E FIGADO"/>
        <s v="FIGADO MOELA E FRANGO"/>
        <s v="FIGADO E CARNE"/>
        <s v="FIGADO"/>
        <s v="CARNE, MOELA E FRANGO"/>
        <s v="CARNE,FRANGO E FIGADO"/>
        <s v="FIGADO E FRANGO"/>
        <s v="PEIXE E CARNE"/>
        <s v="PEIXE "/>
        <s v="CORAÇÃO,CARNE E FR"/>
        <s v="MOELA E PEIXE"/>
        <s v="PEIXE E MOELA"/>
        <s v="CORAÇÃO E CARNE"/>
        <m/>
        <s v="CARNE,FRANGO "/>
        <s v="CORAÇÃO"/>
        <s v="5 sabores"/>
        <s v="FRANGO,CARNE E MOELA"/>
        <s v="MOELA E CORAÇÃO"/>
        <s v="CARNE E MOELA"/>
        <s v="FIGADO E CORAÇÃO"/>
      </sharedItems>
    </cacheField>
    <cacheField name="Quantidade Vendida" numFmtId="0">
      <sharedItems containsString="0" containsBlank="1" containsNumber="1" containsInteger="1" minValue="1" maxValue="12"/>
    </cacheField>
    <cacheField name="Valor Unitário" numFmtId="0">
      <sharedItems containsSemiMixedTypes="0" containsString="0" containsNumber="1" containsInteger="1" minValue="5" maxValue="10"/>
    </cacheField>
    <cacheField name="Total da Venda" numFmtId="164">
      <sharedItems containsSemiMixedTypes="0" containsString="0" containsNumber="1" containsInteger="1" minValue="0" maxValue="140"/>
    </cacheField>
    <cacheField name="Custo Variável Unitário" numFmtId="165">
      <sharedItems containsString="0" containsBlank="1" containsNumber="1" minValue="1.1499999999999999" maxValue="2.35"/>
    </cacheField>
    <cacheField name="Margem Bruta" numFmtId="0">
      <sharedItems containsString="0" containsBlank="1" containsNumber="1" minValue="0.53" maxValue="0.77"/>
    </cacheField>
    <cacheField name="Meses (Data da Venda)" numFmtId="0" databaseField="0">
      <fieldGroup base="1">
        <rangePr groupBy="months" startDate="2024-10-30T00:00:00" endDate="2025-03-04T00:00:00"/>
        <groupItems count="14">
          <s v="&lt;30/10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4/03/2025"/>
        </groupItems>
      </fieldGroup>
    </cacheField>
    <cacheField name="Trimestres (Data da Venda)" numFmtId="0" databaseField="0">
      <fieldGroup base="1">
        <rangePr groupBy="quarters" startDate="2024-10-30T00:00:00" endDate="2025-03-04T00:00:00"/>
        <groupItems count="6">
          <s v="&lt;30/10/2024"/>
          <s v="Trim1"/>
          <s v="Trim2"/>
          <s v="Trim3"/>
          <s v="Trim4"/>
          <s v="&gt;04/03/2025"/>
        </groupItems>
      </fieldGroup>
    </cacheField>
    <cacheField name="Anos (Data da Venda)" numFmtId="0" databaseField="0">
      <fieldGroup base="1">
        <rangePr groupBy="years" startDate="2024-10-30T00:00:00" endDate="2025-03-04T00:00:00"/>
        <groupItems count="4">
          <s v="&lt;30/10/2024"/>
          <s v="2024"/>
          <s v="2025"/>
          <s v="&gt;04/03/2025"/>
        </groupItems>
      </fieldGroup>
    </cacheField>
  </cacheFields>
  <extLst>
    <ext xmlns:x14="http://schemas.microsoft.com/office/spreadsheetml/2009/9/main" uri="{725AE2AE-9491-48be-B2B4-4EB974FC3084}">
      <x14:pivotCacheDefinition pivotCacheId="3902133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">
  <r>
    <s v="Cliente"/>
    <x v="0"/>
    <x v="0"/>
    <x v="0"/>
    <x v="0"/>
    <x v="0"/>
    <x v="0"/>
    <x v="0"/>
  </r>
  <r>
    <s v="RONALDO"/>
    <x v="1"/>
    <x v="1"/>
    <x v="1"/>
    <x v="1"/>
    <x v="1"/>
    <x v="1"/>
    <x v="1"/>
  </r>
  <r>
    <s v="JORGE"/>
    <x v="1"/>
    <x v="1"/>
    <x v="1"/>
    <x v="1"/>
    <x v="1"/>
    <x v="1"/>
    <x v="1"/>
  </r>
  <r>
    <s v="ALDAIR"/>
    <x v="1"/>
    <x v="2"/>
    <x v="2"/>
    <x v="1"/>
    <x v="2"/>
    <x v="2"/>
    <x v="2"/>
  </r>
  <r>
    <s v="VITOR"/>
    <x v="1"/>
    <x v="1"/>
    <x v="3"/>
    <x v="1"/>
    <x v="3"/>
    <x v="1"/>
    <x v="1"/>
  </r>
  <r>
    <s v="LUCIANA"/>
    <x v="2"/>
    <x v="3"/>
    <x v="1"/>
    <x v="1"/>
    <x v="1"/>
    <x v="1"/>
    <x v="1"/>
  </r>
  <r>
    <s v="MARCEL"/>
    <x v="2"/>
    <x v="4"/>
    <x v="1"/>
    <x v="1"/>
    <x v="1"/>
    <x v="3"/>
    <x v="3"/>
  </r>
  <r>
    <s v="TATI"/>
    <x v="2"/>
    <x v="4"/>
    <x v="1"/>
    <x v="1"/>
    <x v="1"/>
    <x v="1"/>
    <x v="1"/>
  </r>
  <r>
    <s v="REINALDO"/>
    <x v="2"/>
    <x v="4"/>
    <x v="2"/>
    <x v="1"/>
    <x v="2"/>
    <x v="1"/>
    <x v="1"/>
  </r>
  <r>
    <s v="AMANDA"/>
    <x v="2"/>
    <x v="4"/>
    <x v="2"/>
    <x v="1"/>
    <x v="2"/>
    <x v="1"/>
    <x v="1"/>
  </r>
  <r>
    <s v="LIDI"/>
    <x v="3"/>
    <x v="5"/>
    <x v="4"/>
    <x v="1"/>
    <x v="4"/>
    <x v="4"/>
    <x v="4"/>
  </r>
  <r>
    <s v="NICOLE"/>
    <x v="3"/>
    <x v="4"/>
    <x v="2"/>
    <x v="1"/>
    <x v="2"/>
    <x v="1"/>
    <x v="1"/>
  </r>
  <r>
    <s v="JORGE"/>
    <x v="4"/>
    <x v="4"/>
    <x v="2"/>
    <x v="2"/>
    <x v="1"/>
    <x v="1"/>
    <x v="1"/>
  </r>
  <r>
    <s v="RONALDO"/>
    <x v="4"/>
    <x v="4"/>
    <x v="2"/>
    <x v="2"/>
    <x v="1"/>
    <x v="1"/>
    <x v="1"/>
  </r>
  <r>
    <s v="PAULA"/>
    <x v="4"/>
    <x v="4"/>
    <x v="2"/>
    <x v="2"/>
    <x v="1"/>
    <x v="1"/>
    <x v="1"/>
  </r>
  <r>
    <s v="BIANCA"/>
    <x v="4"/>
    <x v="4"/>
    <x v="2"/>
    <x v="2"/>
    <x v="1"/>
    <x v="1"/>
    <x v="1"/>
  </r>
  <r>
    <s v="GEOVANNA"/>
    <x v="4"/>
    <x v="4"/>
    <x v="2"/>
    <x v="1"/>
    <x v="2"/>
    <x v="1"/>
    <x v="1"/>
  </r>
  <r>
    <s v="VALENTINA"/>
    <x v="5"/>
    <x v="4"/>
    <x v="2"/>
    <x v="1"/>
    <x v="2"/>
    <x v="1"/>
    <x v="1"/>
  </r>
  <r>
    <s v="PERLA"/>
    <x v="6"/>
    <x v="6"/>
    <x v="5"/>
    <x v="1"/>
    <x v="5"/>
    <x v="1"/>
    <x v="1"/>
  </r>
  <r>
    <s v="JORGE"/>
    <x v="7"/>
    <x v="7"/>
    <x v="1"/>
    <x v="1"/>
    <x v="1"/>
    <x v="1"/>
    <x v="1"/>
  </r>
  <r>
    <s v="RONALDO"/>
    <x v="7"/>
    <x v="3"/>
    <x v="1"/>
    <x v="1"/>
    <x v="1"/>
    <x v="1"/>
    <x v="1"/>
  </r>
  <r>
    <s v="THAIS"/>
    <x v="8"/>
    <x v="6"/>
    <x v="6"/>
    <x v="1"/>
    <x v="6"/>
    <x v="1"/>
    <x v="1"/>
  </r>
  <r>
    <s v="JUNIOR"/>
    <x v="8"/>
    <x v="8"/>
    <x v="4"/>
    <x v="1"/>
    <x v="4"/>
    <x v="1"/>
    <x v="1"/>
  </r>
  <r>
    <s v="CAIO"/>
    <x v="8"/>
    <x v="9"/>
    <x v="1"/>
    <x v="1"/>
    <x v="1"/>
    <x v="1"/>
    <x v="1"/>
  </r>
  <r>
    <s v="VITÃO"/>
    <x v="8"/>
    <x v="1"/>
    <x v="4"/>
    <x v="1"/>
    <x v="1"/>
    <x v="1"/>
    <x v="1"/>
  </r>
  <r>
    <s v="MARILIA"/>
    <x v="9"/>
    <x v="9"/>
    <x v="5"/>
    <x v="1"/>
    <x v="5"/>
    <x v="1"/>
    <x v="1"/>
  </r>
  <r>
    <s v="JULIA"/>
    <x v="9"/>
    <x v="9"/>
    <x v="7"/>
    <x v="1"/>
    <x v="7"/>
    <x v="1"/>
    <x v="1"/>
  </r>
  <r>
    <s v="VITOR"/>
    <x v="9"/>
    <x v="9"/>
    <x v="3"/>
    <x v="1"/>
    <x v="3"/>
    <x v="1"/>
    <x v="1"/>
  </r>
  <r>
    <s v="RONALDO"/>
    <x v="10"/>
    <x v="9"/>
    <x v="1"/>
    <x v="1"/>
    <x v="1"/>
    <x v="1"/>
    <x v="1"/>
  </r>
  <r>
    <s v="JULIA"/>
    <x v="11"/>
    <x v="10"/>
    <x v="7"/>
    <x v="1"/>
    <x v="7"/>
    <x v="1"/>
    <x v="1"/>
  </r>
  <r>
    <s v="THAIS"/>
    <x v="11"/>
    <x v="11"/>
    <x v="8"/>
    <x v="1"/>
    <x v="8"/>
    <x v="1"/>
    <x v="1"/>
  </r>
  <r>
    <s v="VITOR"/>
    <x v="11"/>
    <x v="12"/>
    <x v="7"/>
    <x v="1"/>
    <x v="7"/>
    <x v="1"/>
    <x v="1"/>
  </r>
  <r>
    <s v="JORGE"/>
    <x v="11"/>
    <x v="1"/>
    <x v="1"/>
    <x v="1"/>
    <x v="1"/>
    <x v="1"/>
    <x v="1"/>
  </r>
  <r>
    <s v="RONALDO"/>
    <x v="11"/>
    <x v="13"/>
    <x v="1"/>
    <x v="1"/>
    <x v="1"/>
    <x v="1"/>
    <x v="1"/>
  </r>
  <r>
    <s v="ABRANTES"/>
    <x v="11"/>
    <x v="14"/>
    <x v="1"/>
    <x v="1"/>
    <x v="1"/>
    <x v="1"/>
    <x v="1"/>
  </r>
  <r>
    <s v="LUCIANA"/>
    <x v="11"/>
    <x v="9"/>
    <x v="4"/>
    <x v="1"/>
    <x v="4"/>
    <x v="1"/>
    <x v="1"/>
  </r>
  <r>
    <s v="AMANDA"/>
    <x v="11"/>
    <x v="15"/>
    <x v="4"/>
    <x v="1"/>
    <x v="4"/>
    <x v="1"/>
    <x v="1"/>
  </r>
  <r>
    <s v="TATI"/>
    <x v="11"/>
    <x v="2"/>
    <x v="2"/>
    <x v="1"/>
    <x v="2"/>
    <x v="1"/>
    <x v="1"/>
  </r>
  <r>
    <s v="JULIA"/>
    <x v="12"/>
    <x v="3"/>
    <x v="7"/>
    <x v="1"/>
    <x v="7"/>
    <x v="1"/>
    <x v="1"/>
  </r>
  <r>
    <s v="THAIS"/>
    <x v="13"/>
    <x v="16"/>
    <x v="8"/>
    <x v="1"/>
    <x v="8"/>
    <x v="1"/>
    <x v="1"/>
  </r>
  <r>
    <s v="VITOR"/>
    <x v="14"/>
    <x v="17"/>
    <x v="1"/>
    <x v="2"/>
    <x v="7"/>
    <x v="1"/>
    <x v="1"/>
  </r>
  <r>
    <s v="BIANCA"/>
    <x v="14"/>
    <x v="18"/>
    <x v="4"/>
    <x v="1"/>
    <x v="4"/>
    <x v="1"/>
    <x v="1"/>
  </r>
  <r>
    <s v="PAULA"/>
    <x v="14"/>
    <x v="13"/>
    <x v="1"/>
    <x v="2"/>
    <x v="7"/>
    <x v="1"/>
    <x v="1"/>
  </r>
  <r>
    <s v="RONALDO"/>
    <x v="14"/>
    <x v="13"/>
    <x v="1"/>
    <x v="2"/>
    <x v="7"/>
    <x v="1"/>
    <x v="1"/>
  </r>
  <r>
    <s v="JORGE"/>
    <x v="14"/>
    <x v="19"/>
    <x v="2"/>
    <x v="1"/>
    <x v="2"/>
    <x v="1"/>
    <x v="1"/>
  </r>
  <r>
    <s v="LIDI"/>
    <x v="15"/>
    <x v="3"/>
    <x v="4"/>
    <x v="1"/>
    <x v="4"/>
    <x v="1"/>
    <x v="1"/>
  </r>
  <r>
    <s v="THAIS"/>
    <x v="15"/>
    <x v="20"/>
    <x v="4"/>
    <x v="2"/>
    <x v="8"/>
    <x v="1"/>
    <x v="1"/>
  </r>
  <r>
    <s v="NATALIA"/>
    <x v="16"/>
    <x v="4"/>
    <x v="2"/>
    <x v="3"/>
    <x v="2"/>
    <x v="1"/>
    <x v="1"/>
  </r>
  <r>
    <s v="JORGE"/>
    <x v="16"/>
    <x v="21"/>
    <x v="1"/>
    <x v="1"/>
    <x v="1"/>
    <x v="1"/>
    <x v="1"/>
  </r>
  <r>
    <s v="RONALDO"/>
    <x v="16"/>
    <x v="5"/>
    <x v="1"/>
    <x v="1"/>
    <x v="1"/>
    <x v="1"/>
    <x v="1"/>
  </r>
  <r>
    <s v="A.CAROLINA"/>
    <x v="16"/>
    <x v="22"/>
    <x v="1"/>
    <x v="1"/>
    <x v="1"/>
    <x v="1"/>
    <x v="1"/>
  </r>
  <r>
    <s v="ROSA"/>
    <x v="16"/>
    <x v="7"/>
    <x v="7"/>
    <x v="1"/>
    <x v="7"/>
    <x v="1"/>
    <x v="1"/>
  </r>
  <r>
    <s v="RAIMUNDINHA"/>
    <x v="16"/>
    <x v="5"/>
    <x v="2"/>
    <x v="1"/>
    <x v="2"/>
    <x v="1"/>
    <x v="1"/>
  </r>
  <r>
    <s v="BIANCA"/>
    <x v="16"/>
    <x v="5"/>
    <x v="7"/>
    <x v="1"/>
    <x v="7"/>
    <x v="1"/>
    <x v="1"/>
  </r>
  <r>
    <s v="PAULA"/>
    <x v="16"/>
    <x v="4"/>
    <x v="1"/>
    <x v="1"/>
    <x v="1"/>
    <x v="1"/>
    <x v="1"/>
  </r>
  <r>
    <s v="JULIA"/>
    <x v="17"/>
    <x v="23"/>
    <x v="1"/>
    <x v="2"/>
    <x v="7"/>
    <x v="1"/>
    <x v="1"/>
  </r>
  <r>
    <s v="AMANDA"/>
    <x v="17"/>
    <x v="24"/>
    <x v="1"/>
    <x v="2"/>
    <x v="7"/>
    <x v="1"/>
    <x v="1"/>
  </r>
  <r>
    <s v="REINALDO"/>
    <x v="17"/>
    <x v="24"/>
    <x v="2"/>
    <x v="1"/>
    <x v="2"/>
    <x v="1"/>
    <x v="1"/>
  </r>
  <r>
    <s v="LUCIANA"/>
    <x v="17"/>
    <x v="24"/>
    <x v="4"/>
    <x v="1"/>
    <x v="4"/>
    <x v="1"/>
    <x v="1"/>
  </r>
  <r>
    <s v="TATI"/>
    <x v="17"/>
    <x v="24"/>
    <x v="2"/>
    <x v="1"/>
    <x v="2"/>
    <x v="1"/>
    <x v="1"/>
  </r>
  <r>
    <s v="ISABELA"/>
    <x v="17"/>
    <x v="24"/>
    <x v="3"/>
    <x v="1"/>
    <x v="3"/>
    <x v="1"/>
    <x v="1"/>
  </r>
  <r>
    <s v="VITOR"/>
    <x v="18"/>
    <x v="25"/>
    <x v="4"/>
    <x v="1"/>
    <x v="4"/>
    <x v="1"/>
    <x v="1"/>
  </r>
  <r>
    <s v="JORGE"/>
    <x v="19"/>
    <x v="23"/>
    <x v="4"/>
    <x v="1"/>
    <x v="4"/>
    <x v="1"/>
    <x v="1"/>
  </r>
  <r>
    <s v="EDI"/>
    <x v="19"/>
    <x v="26"/>
    <x v="2"/>
    <x v="1"/>
    <x v="2"/>
    <x v="1"/>
    <x v="1"/>
  </r>
  <r>
    <s v="JULIA"/>
    <x v="20"/>
    <x v="27"/>
    <x v="5"/>
    <x v="2"/>
    <x v="9"/>
    <x v="1"/>
    <x v="1"/>
  </r>
  <r>
    <s v="RAIMUNDINHA"/>
    <x v="20"/>
    <x v="14"/>
    <x v="2"/>
    <x v="2"/>
    <x v="1"/>
    <x v="1"/>
    <x v="1"/>
  </r>
  <r>
    <s v="THAIS"/>
    <x v="21"/>
    <x v="24"/>
    <x v="9"/>
    <x v="2"/>
    <x v="8"/>
    <x v="1"/>
    <x v="1"/>
  </r>
  <r>
    <s v="VITOR"/>
    <x v="21"/>
    <x v="28"/>
    <x v="4"/>
    <x v="1"/>
    <x v="4"/>
    <x v="1"/>
    <x v="1"/>
  </r>
  <r>
    <s v="BIANCA"/>
    <x v="22"/>
    <x v="29"/>
    <x v="7"/>
    <x v="1"/>
    <x v="7"/>
    <x v="1"/>
    <x v="1"/>
  </r>
  <r>
    <s v="JORGE"/>
    <x v="22"/>
    <x v="30"/>
    <x v="1"/>
    <x v="1"/>
    <x v="1"/>
    <x v="1"/>
    <x v="1"/>
  </r>
  <r>
    <s v="CRISTINA"/>
    <x v="22"/>
    <x v="14"/>
    <x v="2"/>
    <x v="1"/>
    <x v="2"/>
    <x v="1"/>
    <x v="1"/>
  </r>
  <r>
    <s v="INGRID"/>
    <x v="22"/>
    <x v="31"/>
    <x v="1"/>
    <x v="1"/>
    <x v="1"/>
    <x v="1"/>
    <x v="1"/>
  </r>
  <r>
    <s v="YASMIN"/>
    <x v="22"/>
    <x v="14"/>
    <x v="2"/>
    <x v="1"/>
    <x v="2"/>
    <x v="1"/>
    <x v="1"/>
  </r>
  <r>
    <s v="PAULA"/>
    <x v="22"/>
    <x v="4"/>
    <x v="2"/>
    <x v="1"/>
    <x v="2"/>
    <x v="1"/>
    <x v="1"/>
  </r>
  <r>
    <s v="JORGE"/>
    <x v="23"/>
    <x v="30"/>
    <x v="1"/>
    <x v="1"/>
    <x v="1"/>
    <x v="1"/>
    <x v="1"/>
  </r>
  <r>
    <s v="TIA LIMPEZA"/>
    <x v="23"/>
    <x v="30"/>
    <x v="1"/>
    <x v="1"/>
    <x v="1"/>
    <x v="1"/>
    <x v="1"/>
  </r>
  <r>
    <s v="VITOR"/>
    <x v="23"/>
    <x v="30"/>
    <x v="7"/>
    <x v="1"/>
    <x v="7"/>
    <x v="1"/>
    <x v="1"/>
  </r>
  <r>
    <s v="YASMIN"/>
    <x v="23"/>
    <x v="30"/>
    <x v="1"/>
    <x v="1"/>
    <x v="1"/>
    <x v="1"/>
    <x v="1"/>
  </r>
  <r>
    <s v="BIANCA"/>
    <x v="23"/>
    <x v="30"/>
    <x v="1"/>
    <x v="2"/>
    <x v="7"/>
    <x v="1"/>
    <x v="1"/>
  </r>
  <r>
    <s v="LETICIA"/>
    <x v="23"/>
    <x v="30"/>
    <x v="1"/>
    <x v="2"/>
    <x v="7"/>
    <x v="1"/>
    <x v="1"/>
  </r>
  <r>
    <s v="THAIS"/>
    <x v="23"/>
    <x v="30"/>
    <x v="4"/>
    <x v="2"/>
    <x v="10"/>
    <x v="1"/>
    <x v="1"/>
  </r>
  <r>
    <s v="VANIA"/>
    <x v="23"/>
    <x v="30"/>
    <x v="2"/>
    <x v="2"/>
    <x v="1"/>
    <x v="1"/>
    <x v="1"/>
  </r>
  <r>
    <s v="CAMILI"/>
    <x v="23"/>
    <x v="30"/>
    <x v="1"/>
    <x v="1"/>
    <x v="1"/>
    <x v="1"/>
    <x v="1"/>
  </r>
  <r>
    <s v="NICOLE"/>
    <x v="23"/>
    <x v="30"/>
    <x v="2"/>
    <x v="1"/>
    <x v="2"/>
    <x v="1"/>
    <x v="1"/>
  </r>
  <r>
    <s v="D.ROSA"/>
    <x v="23"/>
    <x v="30"/>
    <x v="1"/>
    <x v="1"/>
    <x v="1"/>
    <x v="1"/>
    <x v="1"/>
  </r>
  <r>
    <s v="JULIA"/>
    <x v="24"/>
    <x v="14"/>
    <x v="1"/>
    <x v="2"/>
    <x v="7"/>
    <x v="1"/>
    <x v="1"/>
  </r>
  <r>
    <s v="LIDI"/>
    <x v="25"/>
    <x v="3"/>
    <x v="1"/>
    <x v="1"/>
    <x v="4"/>
    <x v="1"/>
    <x v="1"/>
  </r>
  <r>
    <s v="VITOR"/>
    <x v="25"/>
    <x v="11"/>
    <x v="1"/>
    <x v="2"/>
    <x v="7"/>
    <x v="1"/>
    <x v="1"/>
  </r>
  <r>
    <s v="NICOLE"/>
    <x v="26"/>
    <x v="24"/>
    <x v="10"/>
    <x v="3"/>
    <x v="2"/>
    <x v="1"/>
    <x v="1"/>
  </r>
  <r>
    <s v="LETICIA"/>
    <x v="26"/>
    <x v="24"/>
    <x v="10"/>
    <x v="3"/>
    <x v="7"/>
    <x v="1"/>
    <x v="1"/>
  </r>
  <r>
    <s v="JULIA"/>
    <x v="27"/>
    <x v="24"/>
    <x v="10"/>
    <x v="3"/>
    <x v="11"/>
    <x v="1"/>
    <x v="1"/>
  </r>
  <r>
    <s v="YASMIN"/>
    <x v="28"/>
    <x v="2"/>
    <x v="2"/>
    <x v="2"/>
    <x v="1"/>
    <x v="1"/>
    <x v="1"/>
  </r>
  <r>
    <s v="RAFA"/>
    <x v="29"/>
    <x v="24"/>
    <x v="10"/>
    <x v="3"/>
    <x v="1"/>
    <x v="1"/>
    <x v="1"/>
  </r>
  <r>
    <s v="THAIS"/>
    <x v="28"/>
    <x v="24"/>
    <x v="10"/>
    <x v="3"/>
    <x v="6"/>
    <x v="1"/>
    <x v="1"/>
  </r>
  <r>
    <s v="HENRIQUE"/>
    <x v="29"/>
    <x v="24"/>
    <x v="10"/>
    <x v="3"/>
    <x v="2"/>
    <x v="1"/>
    <x v="1"/>
  </r>
  <r>
    <s v="TIAGO"/>
    <x v="29"/>
    <x v="24"/>
    <x v="10"/>
    <x v="3"/>
    <x v="2"/>
    <x v="1"/>
    <x v="1"/>
  </r>
  <r>
    <s v="CAMILY"/>
    <x v="29"/>
    <x v="24"/>
    <x v="10"/>
    <x v="3"/>
    <x v="1"/>
    <x v="1"/>
    <x v="1"/>
  </r>
  <r>
    <s v="YASMIN"/>
    <x v="30"/>
    <x v="4"/>
    <x v="2"/>
    <x v="2"/>
    <x v="1"/>
    <x v="1"/>
    <x v="1"/>
  </r>
  <r>
    <s v="RONALDO"/>
    <x v="30"/>
    <x v="14"/>
    <x v="1"/>
    <x v="1"/>
    <x v="1"/>
    <x v="1"/>
    <x v="1"/>
  </r>
  <r>
    <s v="JORGE"/>
    <x v="30"/>
    <x v="2"/>
    <x v="2"/>
    <x v="2"/>
    <x v="1"/>
    <x v="1"/>
    <x v="1"/>
  </r>
  <r>
    <s v="EMILY"/>
    <x v="30"/>
    <x v="24"/>
    <x v="10"/>
    <x v="3"/>
    <x v="1"/>
    <x v="1"/>
    <x v="1"/>
  </r>
  <r>
    <s v="TIA MANA"/>
    <x v="30"/>
    <x v="24"/>
    <x v="10"/>
    <x v="3"/>
    <x v="1"/>
    <x v="1"/>
    <x v="1"/>
  </r>
  <r>
    <s v="ANA CLARA"/>
    <x v="31"/>
    <x v="24"/>
    <x v="10"/>
    <x v="3"/>
    <x v="1"/>
    <x v="1"/>
    <x v="1"/>
  </r>
  <r>
    <s v="HENRIQUE"/>
    <x v="32"/>
    <x v="24"/>
    <x v="10"/>
    <x v="3"/>
    <x v="1"/>
    <x v="1"/>
    <x v="1"/>
  </r>
  <r>
    <s v="RAFA"/>
    <x v="32"/>
    <x v="24"/>
    <x v="10"/>
    <x v="3"/>
    <x v="1"/>
    <x v="1"/>
    <x v="1"/>
  </r>
  <r>
    <s v="CAMILY"/>
    <x v="33"/>
    <x v="24"/>
    <x v="10"/>
    <x v="3"/>
    <x v="2"/>
    <x v="1"/>
    <x v="1"/>
  </r>
  <r>
    <s v="THAIS "/>
    <x v="33"/>
    <x v="24"/>
    <x v="10"/>
    <x v="3"/>
    <x v="8"/>
    <x v="1"/>
    <x v="1"/>
  </r>
  <r>
    <s v="IAN"/>
    <x v="33"/>
    <x v="24"/>
    <x v="10"/>
    <x v="3"/>
    <x v="2"/>
    <x v="1"/>
    <x v="1"/>
  </r>
  <r>
    <s v="YASMIN"/>
    <x v="34"/>
    <x v="24"/>
    <x v="10"/>
    <x v="3"/>
    <x v="1"/>
    <x v="1"/>
    <x v="1"/>
  </r>
  <r>
    <s v="RAFA"/>
    <x v="34"/>
    <x v="24"/>
    <x v="10"/>
    <x v="3"/>
    <x v="1"/>
    <x v="1"/>
    <x v="1"/>
  </r>
  <r>
    <s v="VITOR"/>
    <x v="34"/>
    <x v="24"/>
    <x v="10"/>
    <x v="3"/>
    <x v="7"/>
    <x v="1"/>
    <x v="1"/>
  </r>
  <r>
    <s v="RONALDO"/>
    <x v="34"/>
    <x v="24"/>
    <x v="10"/>
    <x v="3"/>
    <x v="12"/>
    <x v="1"/>
    <x v="1"/>
  </r>
  <r>
    <s v="BIANCA"/>
    <x v="34"/>
    <x v="24"/>
    <x v="10"/>
    <x v="3"/>
    <x v="1"/>
    <x v="1"/>
    <x v="1"/>
  </r>
  <r>
    <s v="ELIANE"/>
    <x v="35"/>
    <x v="24"/>
    <x v="10"/>
    <x v="3"/>
    <x v="4"/>
    <x v="1"/>
    <x v="1"/>
  </r>
  <r>
    <s v="JORGE"/>
    <x v="36"/>
    <x v="24"/>
    <x v="10"/>
    <x v="3"/>
    <x v="1"/>
    <x v="1"/>
    <x v="1"/>
  </r>
  <r>
    <s v="NICOLE"/>
    <x v="37"/>
    <x v="24"/>
    <x v="10"/>
    <x v="3"/>
    <x v="1"/>
    <x v="1"/>
    <x v="1"/>
  </r>
  <r>
    <s v="ABIDIEL"/>
    <x v="38"/>
    <x v="24"/>
    <x v="10"/>
    <x v="3"/>
    <x v="2"/>
    <x v="1"/>
    <x v="1"/>
  </r>
  <r>
    <s v="YASMIN"/>
    <x v="39"/>
    <x v="24"/>
    <x v="10"/>
    <x v="3"/>
    <x v="1"/>
    <x v="1"/>
    <x v="1"/>
  </r>
  <r>
    <s v="THAIS"/>
    <x v="40"/>
    <x v="24"/>
    <x v="10"/>
    <x v="3"/>
    <x v="13"/>
    <x v="1"/>
    <x v="1"/>
  </r>
  <r>
    <s v="RONALDO"/>
    <x v="41"/>
    <x v="24"/>
    <x v="10"/>
    <x v="3"/>
    <x v="14"/>
    <x v="1"/>
    <x v="1"/>
  </r>
  <r>
    <s v="VITOR"/>
    <x v="42"/>
    <x v="24"/>
    <x v="10"/>
    <x v="3"/>
    <x v="7"/>
    <x v="1"/>
    <x v="1"/>
  </r>
  <r>
    <s v="VITOR"/>
    <x v="43"/>
    <x v="24"/>
    <x v="10"/>
    <x v="3"/>
    <x v="4"/>
    <x v="1"/>
    <x v="1"/>
  </r>
  <r>
    <s v="LETICIA"/>
    <x v="44"/>
    <x v="24"/>
    <x v="10"/>
    <x v="3"/>
    <x v="7"/>
    <x v="1"/>
    <x v="1"/>
  </r>
  <r>
    <m/>
    <x v="45"/>
    <x v="24"/>
    <x v="10"/>
    <x v="3"/>
    <x v="12"/>
    <x v="1"/>
    <x v="1"/>
  </r>
  <r>
    <m/>
    <x v="45"/>
    <x v="24"/>
    <x v="10"/>
    <x v="3"/>
    <x v="12"/>
    <x v="1"/>
    <x v="1"/>
  </r>
  <r>
    <m/>
    <x v="45"/>
    <x v="24"/>
    <x v="10"/>
    <x v="3"/>
    <x v="12"/>
    <x v="1"/>
    <x v="1"/>
  </r>
  <r>
    <m/>
    <x v="45"/>
    <x v="24"/>
    <x v="10"/>
    <x v="3"/>
    <x v="12"/>
    <x v="1"/>
    <x v="1"/>
  </r>
  <r>
    <m/>
    <x v="45"/>
    <x v="24"/>
    <x v="10"/>
    <x v="3"/>
    <x v="12"/>
    <x v="1"/>
    <x v="1"/>
  </r>
  <r>
    <m/>
    <x v="45"/>
    <x v="24"/>
    <x v="10"/>
    <x v="3"/>
    <x v="12"/>
    <x v="1"/>
    <x v="1"/>
  </r>
  <r>
    <m/>
    <x v="45"/>
    <x v="24"/>
    <x v="10"/>
    <x v="3"/>
    <x v="12"/>
    <x v="1"/>
    <x v="1"/>
  </r>
  <r>
    <m/>
    <x v="45"/>
    <x v="24"/>
    <x v="10"/>
    <x v="3"/>
    <x v="12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x v="0"/>
    <x v="0"/>
    <x v="0"/>
    <n v="2"/>
    <n v="5"/>
    <n v="10"/>
    <m/>
    <m/>
  </r>
  <r>
    <x v="1"/>
    <x v="0"/>
    <x v="0"/>
    <n v="2"/>
    <n v="5"/>
    <n v="10"/>
    <m/>
    <m/>
  </r>
  <r>
    <x v="2"/>
    <x v="0"/>
    <x v="1"/>
    <n v="1"/>
    <n v="5"/>
    <n v="5"/>
    <n v="2.13"/>
    <n v="0.57399999999999995"/>
  </r>
  <r>
    <x v="3"/>
    <x v="0"/>
    <x v="0"/>
    <n v="5"/>
    <n v="5"/>
    <n v="25"/>
    <m/>
    <m/>
  </r>
  <r>
    <x v="4"/>
    <x v="1"/>
    <x v="2"/>
    <n v="2"/>
    <n v="5"/>
    <n v="10"/>
    <m/>
    <m/>
  </r>
  <r>
    <x v="5"/>
    <x v="1"/>
    <x v="3"/>
    <n v="2"/>
    <n v="5"/>
    <n v="10"/>
    <n v="2.35"/>
    <n v="0.53"/>
  </r>
  <r>
    <x v="6"/>
    <x v="1"/>
    <x v="3"/>
    <n v="2"/>
    <n v="5"/>
    <n v="10"/>
    <m/>
    <m/>
  </r>
  <r>
    <x v="7"/>
    <x v="1"/>
    <x v="3"/>
    <n v="1"/>
    <n v="5"/>
    <n v="5"/>
    <m/>
    <m/>
  </r>
  <r>
    <x v="8"/>
    <x v="1"/>
    <x v="3"/>
    <n v="1"/>
    <n v="5"/>
    <n v="5"/>
    <m/>
    <m/>
  </r>
  <r>
    <x v="9"/>
    <x v="2"/>
    <x v="4"/>
    <n v="3"/>
    <n v="5"/>
    <n v="15"/>
    <n v="1.1499999999999999"/>
    <n v="0.77"/>
  </r>
  <r>
    <x v="10"/>
    <x v="2"/>
    <x v="3"/>
    <n v="1"/>
    <n v="5"/>
    <n v="5"/>
    <m/>
    <m/>
  </r>
  <r>
    <x v="1"/>
    <x v="3"/>
    <x v="3"/>
    <n v="1"/>
    <n v="10"/>
    <n v="10"/>
    <m/>
    <m/>
  </r>
  <r>
    <x v="0"/>
    <x v="3"/>
    <x v="3"/>
    <n v="1"/>
    <n v="10"/>
    <n v="10"/>
    <m/>
    <m/>
  </r>
  <r>
    <x v="11"/>
    <x v="3"/>
    <x v="3"/>
    <n v="1"/>
    <n v="10"/>
    <n v="10"/>
    <m/>
    <m/>
  </r>
  <r>
    <x v="12"/>
    <x v="3"/>
    <x v="3"/>
    <n v="1"/>
    <n v="10"/>
    <n v="10"/>
    <m/>
    <m/>
  </r>
  <r>
    <x v="13"/>
    <x v="3"/>
    <x v="3"/>
    <n v="1"/>
    <n v="5"/>
    <n v="5"/>
    <m/>
    <m/>
  </r>
  <r>
    <x v="14"/>
    <x v="4"/>
    <x v="3"/>
    <n v="1"/>
    <n v="5"/>
    <n v="5"/>
    <m/>
    <m/>
  </r>
  <r>
    <x v="15"/>
    <x v="5"/>
    <x v="5"/>
    <n v="10"/>
    <n v="5"/>
    <n v="50"/>
    <m/>
    <m/>
  </r>
  <r>
    <x v="1"/>
    <x v="6"/>
    <x v="6"/>
    <n v="2"/>
    <n v="5"/>
    <n v="10"/>
    <m/>
    <m/>
  </r>
  <r>
    <x v="0"/>
    <x v="6"/>
    <x v="2"/>
    <n v="2"/>
    <n v="5"/>
    <n v="10"/>
    <m/>
    <m/>
  </r>
  <r>
    <x v="16"/>
    <x v="7"/>
    <x v="5"/>
    <n v="11"/>
    <n v="5"/>
    <n v="60"/>
    <m/>
    <m/>
  </r>
  <r>
    <x v="17"/>
    <x v="7"/>
    <x v="7"/>
    <n v="3"/>
    <n v="5"/>
    <n v="15"/>
    <m/>
    <m/>
  </r>
  <r>
    <x v="18"/>
    <x v="7"/>
    <x v="8"/>
    <n v="2"/>
    <n v="5"/>
    <n v="10"/>
    <m/>
    <m/>
  </r>
  <r>
    <x v="19"/>
    <x v="7"/>
    <x v="0"/>
    <n v="3"/>
    <n v="5"/>
    <n v="10"/>
    <m/>
    <m/>
  </r>
  <r>
    <x v="20"/>
    <x v="8"/>
    <x v="8"/>
    <n v="10"/>
    <n v="5"/>
    <n v="50"/>
    <m/>
    <m/>
  </r>
  <r>
    <x v="21"/>
    <x v="8"/>
    <x v="8"/>
    <n v="4"/>
    <n v="5"/>
    <n v="20"/>
    <m/>
    <m/>
  </r>
  <r>
    <x v="3"/>
    <x v="8"/>
    <x v="8"/>
    <n v="5"/>
    <n v="5"/>
    <n v="25"/>
    <m/>
    <m/>
  </r>
  <r>
    <x v="0"/>
    <x v="9"/>
    <x v="8"/>
    <n v="2"/>
    <n v="5"/>
    <n v="10"/>
    <m/>
    <m/>
  </r>
  <r>
    <x v="21"/>
    <x v="10"/>
    <x v="9"/>
    <n v="4"/>
    <n v="5"/>
    <n v="20"/>
    <m/>
    <m/>
  </r>
  <r>
    <x v="16"/>
    <x v="10"/>
    <x v="10"/>
    <n v="12"/>
    <n v="5"/>
    <n v="70"/>
    <m/>
    <m/>
  </r>
  <r>
    <x v="3"/>
    <x v="10"/>
    <x v="11"/>
    <n v="4"/>
    <n v="5"/>
    <n v="20"/>
    <m/>
    <m/>
  </r>
  <r>
    <x v="1"/>
    <x v="10"/>
    <x v="0"/>
    <n v="2"/>
    <n v="5"/>
    <n v="10"/>
    <m/>
    <m/>
  </r>
  <r>
    <x v="0"/>
    <x v="10"/>
    <x v="12"/>
    <n v="2"/>
    <n v="5"/>
    <n v="10"/>
    <m/>
    <m/>
  </r>
  <r>
    <x v="22"/>
    <x v="10"/>
    <x v="13"/>
    <n v="2"/>
    <n v="5"/>
    <n v="10"/>
    <m/>
    <m/>
  </r>
  <r>
    <x v="4"/>
    <x v="10"/>
    <x v="8"/>
    <n v="3"/>
    <n v="5"/>
    <n v="15"/>
    <m/>
    <m/>
  </r>
  <r>
    <x v="8"/>
    <x v="10"/>
    <x v="14"/>
    <n v="3"/>
    <n v="5"/>
    <n v="15"/>
    <m/>
    <m/>
  </r>
  <r>
    <x v="6"/>
    <x v="10"/>
    <x v="1"/>
    <n v="1"/>
    <n v="5"/>
    <n v="5"/>
    <m/>
    <m/>
  </r>
  <r>
    <x v="21"/>
    <x v="11"/>
    <x v="2"/>
    <n v="4"/>
    <n v="5"/>
    <n v="20"/>
    <m/>
    <m/>
  </r>
  <r>
    <x v="16"/>
    <x v="12"/>
    <x v="15"/>
    <n v="12"/>
    <n v="5"/>
    <n v="70"/>
    <m/>
    <m/>
  </r>
  <r>
    <x v="3"/>
    <x v="13"/>
    <x v="16"/>
    <n v="2"/>
    <n v="10"/>
    <n v="20"/>
    <m/>
    <m/>
  </r>
  <r>
    <x v="12"/>
    <x v="13"/>
    <x v="17"/>
    <n v="3"/>
    <n v="5"/>
    <n v="15"/>
    <m/>
    <m/>
  </r>
  <r>
    <x v="11"/>
    <x v="13"/>
    <x v="12"/>
    <n v="2"/>
    <n v="10"/>
    <n v="20"/>
    <m/>
    <m/>
  </r>
  <r>
    <x v="0"/>
    <x v="13"/>
    <x v="12"/>
    <n v="2"/>
    <n v="10"/>
    <n v="20"/>
    <m/>
    <m/>
  </r>
  <r>
    <x v="1"/>
    <x v="13"/>
    <x v="18"/>
    <n v="1"/>
    <n v="5"/>
    <n v="5"/>
    <m/>
    <m/>
  </r>
  <r>
    <x v="9"/>
    <x v="14"/>
    <x v="2"/>
    <n v="3"/>
    <n v="5"/>
    <n v="15"/>
    <m/>
    <m/>
  </r>
  <r>
    <x v="16"/>
    <x v="14"/>
    <x v="19"/>
    <n v="3"/>
    <n v="10"/>
    <n v="70"/>
    <m/>
    <m/>
  </r>
  <r>
    <x v="23"/>
    <x v="15"/>
    <x v="3"/>
    <n v="1"/>
    <n v="10"/>
    <n v="5"/>
    <m/>
    <m/>
  </r>
  <r>
    <x v="1"/>
    <x v="15"/>
    <x v="20"/>
    <n v="2"/>
    <n v="5"/>
    <n v="10"/>
    <m/>
    <m/>
  </r>
  <r>
    <x v="0"/>
    <x v="15"/>
    <x v="4"/>
    <n v="2"/>
    <n v="5"/>
    <n v="10"/>
    <m/>
    <m/>
  </r>
  <r>
    <x v="24"/>
    <x v="15"/>
    <x v="21"/>
    <n v="2"/>
    <n v="5"/>
    <n v="10"/>
    <m/>
    <m/>
  </r>
  <r>
    <x v="25"/>
    <x v="15"/>
    <x v="6"/>
    <n v="4"/>
    <n v="5"/>
    <n v="20"/>
    <m/>
    <m/>
  </r>
  <r>
    <x v="26"/>
    <x v="15"/>
    <x v="4"/>
    <n v="1"/>
    <n v="5"/>
    <n v="5"/>
    <m/>
    <m/>
  </r>
  <r>
    <x v="12"/>
    <x v="15"/>
    <x v="4"/>
    <n v="4"/>
    <n v="5"/>
    <n v="20"/>
    <m/>
    <m/>
  </r>
  <r>
    <x v="11"/>
    <x v="15"/>
    <x v="3"/>
    <n v="2"/>
    <n v="5"/>
    <n v="10"/>
    <m/>
    <m/>
  </r>
  <r>
    <x v="21"/>
    <x v="16"/>
    <x v="22"/>
    <n v="2"/>
    <n v="10"/>
    <n v="20"/>
    <m/>
    <m/>
  </r>
  <r>
    <x v="8"/>
    <x v="16"/>
    <x v="23"/>
    <n v="2"/>
    <n v="10"/>
    <n v="20"/>
    <m/>
    <m/>
  </r>
  <r>
    <x v="7"/>
    <x v="16"/>
    <x v="23"/>
    <n v="1"/>
    <n v="5"/>
    <n v="5"/>
    <m/>
    <m/>
  </r>
  <r>
    <x v="4"/>
    <x v="16"/>
    <x v="23"/>
    <n v="3"/>
    <n v="5"/>
    <n v="15"/>
    <m/>
    <m/>
  </r>
  <r>
    <x v="6"/>
    <x v="16"/>
    <x v="23"/>
    <n v="1"/>
    <n v="5"/>
    <n v="5"/>
    <m/>
    <m/>
  </r>
  <r>
    <x v="27"/>
    <x v="16"/>
    <x v="23"/>
    <n v="5"/>
    <n v="5"/>
    <n v="25"/>
    <m/>
    <m/>
  </r>
  <r>
    <x v="3"/>
    <x v="17"/>
    <x v="24"/>
    <n v="3"/>
    <n v="5"/>
    <n v="15"/>
    <m/>
    <m/>
  </r>
  <r>
    <x v="1"/>
    <x v="18"/>
    <x v="22"/>
    <n v="3"/>
    <n v="5"/>
    <n v="15"/>
    <m/>
    <m/>
  </r>
  <r>
    <x v="28"/>
    <x v="18"/>
    <x v="25"/>
    <n v="1"/>
    <n v="5"/>
    <n v="5"/>
    <m/>
    <m/>
  </r>
  <r>
    <x v="21"/>
    <x v="19"/>
    <x v="26"/>
    <n v="10"/>
    <n v="10"/>
    <n v="90"/>
    <m/>
    <m/>
  </r>
  <r>
    <x v="26"/>
    <x v="19"/>
    <x v="13"/>
    <n v="1"/>
    <n v="10"/>
    <n v="10"/>
    <m/>
    <m/>
  </r>
  <r>
    <x v="16"/>
    <x v="20"/>
    <x v="23"/>
    <n v="6"/>
    <n v="10"/>
    <n v="70"/>
    <m/>
    <m/>
  </r>
  <r>
    <x v="3"/>
    <x v="20"/>
    <x v="27"/>
    <n v="3"/>
    <n v="5"/>
    <n v="15"/>
    <m/>
    <m/>
  </r>
  <r>
    <x v="12"/>
    <x v="21"/>
    <x v="28"/>
    <n v="4"/>
    <n v="5"/>
    <n v="20"/>
    <m/>
    <m/>
  </r>
  <r>
    <x v="1"/>
    <x v="21"/>
    <x v="29"/>
    <n v="2"/>
    <n v="5"/>
    <n v="10"/>
    <m/>
    <m/>
  </r>
  <r>
    <x v="29"/>
    <x v="21"/>
    <x v="13"/>
    <n v="1"/>
    <n v="5"/>
    <n v="5"/>
    <m/>
    <m/>
  </r>
  <r>
    <x v="30"/>
    <x v="21"/>
    <x v="30"/>
    <n v="2"/>
    <n v="5"/>
    <n v="10"/>
    <m/>
    <m/>
  </r>
  <r>
    <x v="31"/>
    <x v="21"/>
    <x v="13"/>
    <n v="1"/>
    <n v="5"/>
    <n v="5"/>
    <m/>
    <m/>
  </r>
  <r>
    <x v="11"/>
    <x v="21"/>
    <x v="3"/>
    <n v="1"/>
    <n v="5"/>
    <n v="5"/>
    <m/>
    <m/>
  </r>
  <r>
    <x v="1"/>
    <x v="22"/>
    <x v="29"/>
    <n v="2"/>
    <n v="5"/>
    <n v="10"/>
    <m/>
    <m/>
  </r>
  <r>
    <x v="32"/>
    <x v="22"/>
    <x v="29"/>
    <n v="2"/>
    <n v="5"/>
    <n v="10"/>
    <m/>
    <m/>
  </r>
  <r>
    <x v="3"/>
    <x v="22"/>
    <x v="29"/>
    <n v="4"/>
    <n v="5"/>
    <n v="20"/>
    <m/>
    <m/>
  </r>
  <r>
    <x v="31"/>
    <x v="22"/>
    <x v="29"/>
    <n v="2"/>
    <n v="5"/>
    <n v="10"/>
    <m/>
    <m/>
  </r>
  <r>
    <x v="12"/>
    <x v="22"/>
    <x v="29"/>
    <n v="2"/>
    <n v="10"/>
    <n v="20"/>
    <m/>
    <m/>
  </r>
  <r>
    <x v="33"/>
    <x v="22"/>
    <x v="29"/>
    <n v="2"/>
    <n v="10"/>
    <n v="20"/>
    <m/>
    <m/>
  </r>
  <r>
    <x v="16"/>
    <x v="22"/>
    <x v="29"/>
    <n v="3"/>
    <n v="10"/>
    <n v="0"/>
    <m/>
    <m/>
  </r>
  <r>
    <x v="34"/>
    <x v="22"/>
    <x v="29"/>
    <n v="1"/>
    <n v="10"/>
    <n v="10"/>
    <m/>
    <m/>
  </r>
  <r>
    <x v="35"/>
    <x v="22"/>
    <x v="29"/>
    <n v="2"/>
    <n v="5"/>
    <n v="10"/>
    <m/>
    <m/>
  </r>
  <r>
    <x v="10"/>
    <x v="22"/>
    <x v="29"/>
    <n v="1"/>
    <n v="5"/>
    <n v="5"/>
    <m/>
    <m/>
  </r>
  <r>
    <x v="36"/>
    <x v="22"/>
    <x v="29"/>
    <n v="2"/>
    <n v="5"/>
    <n v="10"/>
    <m/>
    <m/>
  </r>
  <r>
    <x v="21"/>
    <x v="23"/>
    <x v="13"/>
    <n v="2"/>
    <n v="10"/>
    <n v="20"/>
    <m/>
    <m/>
  </r>
  <r>
    <x v="9"/>
    <x v="24"/>
    <x v="2"/>
    <n v="2"/>
    <n v="5"/>
    <n v="15"/>
    <m/>
    <m/>
  </r>
  <r>
    <x v="3"/>
    <x v="24"/>
    <x v="10"/>
    <n v="2"/>
    <n v="10"/>
    <n v="20"/>
    <m/>
    <m/>
  </r>
  <r>
    <x v="10"/>
    <x v="25"/>
    <x v="23"/>
    <m/>
    <n v="10"/>
    <n v="5"/>
    <m/>
    <m/>
  </r>
  <r>
    <x v="33"/>
    <x v="25"/>
    <x v="23"/>
    <m/>
    <n v="10"/>
    <n v="20"/>
    <m/>
    <m/>
  </r>
  <r>
    <x v="21"/>
    <x v="26"/>
    <x v="23"/>
    <m/>
    <n v="10"/>
    <n v="30"/>
    <m/>
    <m/>
  </r>
  <r>
    <x v="31"/>
    <x v="27"/>
    <x v="1"/>
    <n v="1"/>
    <n v="10"/>
    <n v="10"/>
    <m/>
    <m/>
  </r>
  <r>
    <x v="37"/>
    <x v="28"/>
    <x v="23"/>
    <m/>
    <n v="10"/>
    <n v="10"/>
    <m/>
    <m/>
  </r>
  <r>
    <x v="16"/>
    <x v="27"/>
    <x v="23"/>
    <m/>
    <n v="10"/>
    <n v="60"/>
    <m/>
    <m/>
  </r>
  <r>
    <x v="38"/>
    <x v="28"/>
    <x v="23"/>
    <m/>
    <n v="5"/>
    <n v="5"/>
    <m/>
    <m/>
  </r>
  <r>
    <x v="39"/>
    <x v="28"/>
    <x v="23"/>
    <m/>
    <n v="5"/>
    <n v="5"/>
    <m/>
    <m/>
  </r>
  <r>
    <x v="40"/>
    <x v="28"/>
    <x v="23"/>
    <m/>
    <n v="10"/>
    <n v="10"/>
    <m/>
    <m/>
  </r>
  <r>
    <x v="31"/>
    <x v="29"/>
    <x v="3"/>
    <n v="1"/>
    <n v="10"/>
    <n v="10"/>
    <m/>
    <m/>
  </r>
  <r>
    <x v="0"/>
    <x v="29"/>
    <x v="13"/>
    <n v="2"/>
    <n v="5"/>
    <n v="10"/>
    <m/>
    <m/>
  </r>
  <r>
    <x v="1"/>
    <x v="29"/>
    <x v="1"/>
    <n v="1"/>
    <n v="10"/>
    <n v="10"/>
    <m/>
    <m/>
  </r>
  <r>
    <x v="41"/>
    <x v="29"/>
    <x v="23"/>
    <m/>
    <n v="5"/>
    <n v="10"/>
    <m/>
    <m/>
  </r>
  <r>
    <x v="42"/>
    <x v="29"/>
    <x v="23"/>
    <m/>
    <n v="10"/>
    <n v="10"/>
    <m/>
    <m/>
  </r>
  <r>
    <x v="43"/>
    <x v="30"/>
    <x v="23"/>
    <m/>
    <n v="10"/>
    <n v="10"/>
    <m/>
    <m/>
  </r>
  <r>
    <x v="38"/>
    <x v="31"/>
    <x v="23"/>
    <m/>
    <n v="10"/>
    <n v="10"/>
    <m/>
    <m/>
  </r>
  <r>
    <x v="37"/>
    <x v="31"/>
    <x v="23"/>
    <m/>
    <n v="10"/>
    <n v="10"/>
    <m/>
    <m/>
  </r>
  <r>
    <x v="40"/>
    <x v="32"/>
    <x v="23"/>
    <m/>
    <n v="5"/>
    <n v="5"/>
    <m/>
    <m/>
  </r>
  <r>
    <x v="44"/>
    <x v="32"/>
    <x v="23"/>
    <m/>
    <n v="10"/>
    <n v="70"/>
    <m/>
    <m/>
  </r>
  <r>
    <x v="45"/>
    <x v="32"/>
    <x v="23"/>
    <m/>
    <n v="5"/>
    <n v="5"/>
    <m/>
    <m/>
  </r>
  <r>
    <x v="31"/>
    <x v="33"/>
    <x v="23"/>
    <m/>
    <n v="10"/>
    <n v="10"/>
    <m/>
    <m/>
  </r>
  <r>
    <x v="37"/>
    <x v="33"/>
    <x v="23"/>
    <m/>
    <n v="5"/>
    <n v="10"/>
    <m/>
    <m/>
  </r>
  <r>
    <x v="3"/>
    <x v="33"/>
    <x v="23"/>
    <m/>
    <n v="10"/>
    <n v="20"/>
    <m/>
    <m/>
  </r>
  <r>
    <x v="0"/>
    <x v="33"/>
    <x v="23"/>
    <m/>
    <n v="5"/>
    <n v="5"/>
    <m/>
    <m/>
  </r>
  <r>
    <x v="12"/>
    <x v="33"/>
    <x v="23"/>
    <m/>
    <n v="10"/>
    <n v="10"/>
    <m/>
    <m/>
  </r>
  <r>
    <x v="46"/>
    <x v="34"/>
    <x v="23"/>
    <m/>
    <n v="5"/>
    <n v="15"/>
    <m/>
    <m/>
  </r>
  <r>
    <x v="1"/>
    <x v="35"/>
    <x v="23"/>
    <m/>
    <n v="10"/>
    <n v="10"/>
    <m/>
    <m/>
  </r>
  <r>
    <x v="10"/>
    <x v="36"/>
    <x v="23"/>
    <m/>
    <n v="10"/>
    <n v="10"/>
    <m/>
    <m/>
  </r>
  <r>
    <x v="47"/>
    <x v="37"/>
    <x v="23"/>
    <m/>
    <n v="5"/>
    <n v="5"/>
    <m/>
    <m/>
  </r>
  <r>
    <x v="31"/>
    <x v="38"/>
    <x v="23"/>
    <m/>
    <n v="10"/>
    <n v="10"/>
    <m/>
    <m/>
  </r>
  <r>
    <x v="16"/>
    <x v="39"/>
    <x v="23"/>
    <m/>
    <n v="10"/>
    <n v="140"/>
    <m/>
    <m/>
  </r>
  <r>
    <x v="0"/>
    <x v="40"/>
    <x v="23"/>
    <m/>
    <n v="10"/>
    <n v="40"/>
    <m/>
    <m/>
  </r>
  <r>
    <x v="3"/>
    <x v="41"/>
    <x v="23"/>
    <m/>
    <n v="10"/>
    <n v="20"/>
    <m/>
    <m/>
  </r>
  <r>
    <x v="3"/>
    <x v="42"/>
    <x v="23"/>
    <m/>
    <n v="5"/>
    <n v="15"/>
    <m/>
    <m/>
  </r>
  <r>
    <x v="33"/>
    <x v="43"/>
    <x v="23"/>
    <m/>
    <n v="10"/>
    <n v="2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92F1B0-22E2-40D6-87BD-86D223943CEC}" name="Tabela dinâmica4" cacheId="3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3:B50" firstHeaderRow="1" firstDataRow="1" firstDataCol="1"/>
  <pivotFields count="8">
    <pivotField showAll="0"/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8"/>
        <item x="25"/>
        <item x="26"/>
        <item x="27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4"/>
        <item x="43"/>
        <item x="45"/>
        <item t="default"/>
      </items>
    </pivotField>
    <pivotField showAll="0"/>
    <pivotField showAll="0"/>
    <pivotField showAll="0"/>
    <pivotField dataField="1" showAll="0">
      <items count="16">
        <item x="10"/>
        <item x="2"/>
        <item x="1"/>
        <item x="4"/>
        <item x="7"/>
        <item x="3"/>
        <item x="11"/>
        <item x="14"/>
        <item x="5"/>
        <item x="6"/>
        <item x="8"/>
        <item x="9"/>
        <item x="13"/>
        <item x="0"/>
        <item x="12"/>
        <item t="default"/>
      </items>
    </pivotField>
    <pivotField showAll="0"/>
    <pivotField showAll="0"/>
  </pivotFields>
  <rowFields count="1">
    <field x="1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Contagem de Total da Venda" fld="5" subtotal="count" baseField="0" baseItem="0"/>
  </dataFields>
  <chartFormats count="1">
    <chartFormat chart="1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C3916A-FDE5-492C-A55D-A729C0607D39}" name="Tabela dinâmica16" cacheId="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3:B10" firstHeaderRow="1" firstDataRow="1" firstDataCol="1"/>
  <pivotFields count="11">
    <pivotField showAll="0">
      <items count="49">
        <item x="24"/>
        <item x="47"/>
        <item x="22"/>
        <item x="2"/>
        <item x="8"/>
        <item x="43"/>
        <item x="12"/>
        <item x="18"/>
        <item x="35"/>
        <item x="40"/>
        <item x="29"/>
        <item x="36"/>
        <item x="28"/>
        <item x="46"/>
        <item x="41"/>
        <item x="13"/>
        <item x="38"/>
        <item x="45"/>
        <item x="30"/>
        <item x="27"/>
        <item x="1"/>
        <item x="21"/>
        <item x="17"/>
        <item x="33"/>
        <item x="9"/>
        <item x="4"/>
        <item x="5"/>
        <item x="20"/>
        <item x="23"/>
        <item x="10"/>
        <item x="11"/>
        <item x="15"/>
        <item x="37"/>
        <item x="26"/>
        <item x="7"/>
        <item x="0"/>
        <item x="25"/>
        <item x="6"/>
        <item x="16"/>
        <item x="44"/>
        <item x="32"/>
        <item x="42"/>
        <item x="39"/>
        <item x="14"/>
        <item x="34"/>
        <item x="19"/>
        <item x="3"/>
        <item x="31"/>
        <item t="default"/>
      </items>
    </pivotField>
    <pivotField numFmtId="14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7"/>
        <item x="24"/>
        <item x="25"/>
        <item x="26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3"/>
        <item x="42"/>
        <item t="default"/>
      </items>
    </pivotField>
    <pivotField showAll="0">
      <items count="32">
        <item x="26"/>
        <item x="1"/>
        <item x="10"/>
        <item x="8"/>
        <item x="29"/>
        <item x="14"/>
        <item x="24"/>
        <item x="15"/>
        <item x="5"/>
        <item x="25"/>
        <item x="22"/>
        <item x="19"/>
        <item x="13"/>
        <item x="12"/>
        <item x="30"/>
        <item x="16"/>
        <item x="11"/>
        <item x="3"/>
        <item x="2"/>
        <item x="7"/>
        <item x="27"/>
        <item x="4"/>
        <item x="0"/>
        <item x="28"/>
        <item x="9"/>
        <item x="6"/>
        <item x="20"/>
        <item x="18"/>
        <item x="17"/>
        <item x="21"/>
        <item x="23"/>
        <item t="default"/>
      </items>
    </pivotField>
    <pivotField showAll="0"/>
    <pivotField showAll="0"/>
    <pivotField dataField="1" numFmtId="164" showAll="0"/>
    <pivotField showAll="0"/>
    <pivotField showAll="0"/>
    <pivotField axis="axisRow" showAll="0" sortType="ascending">
      <items count="15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0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x="1"/>
        <item x="2"/>
        <item sd="0" x="3"/>
        <item t="default"/>
      </items>
    </pivotField>
  </pivotFields>
  <rowFields count="1">
    <field x="8"/>
  </rowFields>
  <rowItems count="7">
    <i>
      <x/>
    </i>
    <i>
      <x v="1"/>
    </i>
    <i>
      <x v="2"/>
    </i>
    <i>
      <x v="9"/>
    </i>
    <i>
      <x v="10"/>
    </i>
    <i>
      <x v="11"/>
    </i>
    <i t="grand">
      <x/>
    </i>
  </rowItems>
  <colItems count="1">
    <i/>
  </colItems>
  <dataFields count="1">
    <dataField name="Soma de Total da Venda" fld="5" baseField="0" baseItem="0" numFmtId="164"/>
  </dataFields>
  <chartFormats count="3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BFA92F13-3F1C-40EB-BB8C-BC4C0F759549}" sourceName="Cliente">
  <pivotTables>
    <pivotTable tabId="11" name="Tabela dinâmica16"/>
  </pivotTables>
  <data>
    <tabular pivotCacheId="390213301">
      <items count="48">
        <i x="24" s="1"/>
        <i x="47" s="1"/>
        <i x="22" s="1"/>
        <i x="2" s="1"/>
        <i x="8" s="1"/>
        <i x="43" s="1"/>
        <i x="12" s="1"/>
        <i x="18" s="1"/>
        <i x="35" s="1"/>
        <i x="40" s="1"/>
        <i x="29" s="1"/>
        <i x="36" s="1"/>
        <i x="28" s="1"/>
        <i x="46" s="1"/>
        <i x="41" s="1"/>
        <i x="13" s="1"/>
        <i x="38" s="1"/>
        <i x="45" s="1"/>
        <i x="30" s="1"/>
        <i x="27" s="1"/>
        <i x="1" s="1"/>
        <i x="21" s="1"/>
        <i x="17" s="1"/>
        <i x="33" s="1"/>
        <i x="9" s="1"/>
        <i x="4" s="1"/>
        <i x="5" s="1"/>
        <i x="20" s="1"/>
        <i x="23" s="1"/>
        <i x="10" s="1"/>
        <i x="11" s="1"/>
        <i x="15" s="1"/>
        <i x="37" s="1"/>
        <i x="26" s="1"/>
        <i x="7" s="1"/>
        <i x="0" s="1"/>
        <i x="25" s="1"/>
        <i x="6" s="1"/>
        <i x="16" s="1"/>
        <i x="44" s="1"/>
        <i x="32" s="1"/>
        <i x="42" s="1"/>
        <i x="39" s="1"/>
        <i x="14" s="1"/>
        <i x="34" s="1"/>
        <i x="19" s="1"/>
        <i x="3" s="1"/>
        <i x="3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93F163E5-864E-411D-B480-1F855F75C48A}" cache="SegmentaçãodeDados_Cliente" caption="Cliente" startItem="2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9C5CCE-6FF3-4B01-90D7-2B1D9295F3F5}" name="Tabela4" displayName="Tabela4" ref="A2:H124" totalsRowShown="0" headerRowCellStyle="Normal" dataCellStyle="Normal">
  <autoFilter ref="A2:H124" xr:uid="{EC9C5CCE-6FF3-4B01-90D7-2B1D9295F3F5}"/>
  <tableColumns count="8">
    <tableColumn id="1" xr3:uid="{AC0B35E4-B95A-44D5-86F8-94D440859450}" name="Cliente" dataDxfId="32" dataCellStyle="Normal"/>
    <tableColumn id="2" xr3:uid="{D3D8375D-CA5D-41A5-BE7A-0A68C02F8175}" name="Data da Venda" dataDxfId="31" dataCellStyle="Normal"/>
    <tableColumn id="3" xr3:uid="{45CB6631-D845-4EA8-A07D-45D3CE57138E}" name="Produto Vendido" dataDxfId="30" dataCellStyle="Normal"/>
    <tableColumn id="4" xr3:uid="{1925BAE8-986E-43A7-8B9C-588BFC231341}" name="Quantidade Vendida" dataDxfId="29" dataCellStyle="Normal"/>
    <tableColumn id="5" xr3:uid="{0FF1B6AF-B6E9-434A-818D-902C96E11E86}" name="Valor Unitário" dataDxfId="28" dataCellStyle="Normal"/>
    <tableColumn id="6" xr3:uid="{F42C1C11-EFBE-450A-AE83-51F3FF4A138D}" name="Total da Venda" dataDxfId="27" dataCellStyle="Normal"/>
    <tableColumn id="7" xr3:uid="{C2927147-06EE-45FB-82C1-A86DAA8F953B}" name="Custo Variável Unitário" dataDxfId="26" dataCellStyle="Normal"/>
    <tableColumn id="8" xr3:uid="{EBB1C96C-6471-4EB2-9BCC-25B7CD0BC235}" name="Margem Bruta" dataCellStyle="Normal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F6D2270-9AFB-425F-9AEC-96C264EEB66F}" name="Tabela7" displayName="Tabela7" ref="A2:D82" totalsRowShown="0" headerRowDxfId="25" tableBorderDxfId="24" totalsRowBorderDxfId="23" headerRowCellStyle="Ruim" dataCellStyle="Ruim">
  <autoFilter ref="A2:D82" xr:uid="{FF6D2270-9AFB-425F-9AEC-96C264EEB66F}"/>
  <tableColumns count="4">
    <tableColumn id="1" xr3:uid="{0F3C8311-231A-4625-B4FB-700628933963}" name="Coluna1" dataDxfId="22" dataCellStyle="Ruim"/>
    <tableColumn id="2" xr3:uid="{948953E7-383E-42D5-8BAF-271C48486BA1}" name="Coluna2" dataDxfId="21" dataCellStyle="Ruim"/>
    <tableColumn id="3" xr3:uid="{D6C1C1B9-F13F-4840-953F-60691B109E68}" name="Coluna3" dataDxfId="20" dataCellStyle="Ruim"/>
    <tableColumn id="4" xr3:uid="{85D7C091-F7BB-4271-872E-DCB53F9CA162}" name="Coluna4" dataDxfId="19" dataCellStyle="Ruim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4AA838-7C48-4766-9F7D-8EB13BE1D68B}" name="Tabela2" displayName="Tabela2" ref="I3:Q6" totalsRowShown="0" headerRowDxfId="18" dataDxfId="16" headerRowBorderDxfId="17" tableBorderDxfId="15">
  <autoFilter ref="I3:Q6" xr:uid="{0F4AA838-7C48-4766-9F7D-8EB13BE1D6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C20422E2-822E-4C7F-A416-C2ACE50A3C50}" name="Tipo de Patê" dataDxfId="14"/>
    <tableColumn id="2" xr3:uid="{FE5F1DF4-580B-45A2-AAE4-2D776AF4EEF0}" name="Custo Produção (1kg)" dataDxfId="13"/>
    <tableColumn id="3" xr3:uid="{71F9B136-12C1-4F4E-A0B0-218844C977C5}" name="Preço de Venda (1kg)" dataDxfId="12"/>
    <tableColumn id="4" xr3:uid="{9B1E7F16-6854-45FE-8723-378395830A61}" name="Margem Bruta (1kg)" dataDxfId="11"/>
    <tableColumn id="9" xr3:uid="{4CDA33CE-2AC6-4134-8BDF-7C46B87172F4}" name="Margem Liquida" dataDxfId="10"/>
    <tableColumn id="5" xr3:uid="{FAEFE3FD-D36D-4AAD-9CF0-FC55FBDC7891}" name="Custo Produção (100g)" dataDxfId="9"/>
    <tableColumn id="6" xr3:uid="{30FDD8CA-B3A1-483B-8837-D468B41CD60B}" name="Preço de Venda (100g)" dataDxfId="8"/>
    <tableColumn id="11" xr3:uid="{0C7B1F13-264D-4BA1-90E2-0766EE5BB915}" name="Margem Liquida2" dataDxfId="7"/>
    <tableColumn id="7" xr3:uid="{0A2DCA43-54F6-480E-A34C-A7E9D87E65EA}" name="Margem Bruta (100g)" dataDxfId="6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20D989C-6945-44AE-8DD6-D4564D7FD436}" name="Tabela8" displayName="Tabela8" ref="E3:F22" headerRowCount="0" totalsRowShown="0" headerRowDxfId="5" dataDxfId="4" tableBorderDxfId="3" totalsRowBorderDxfId="2">
  <tableColumns count="2">
    <tableColumn id="1" xr3:uid="{082C941C-0A43-48F8-B0B0-EC1E6D626B27}" name="Coluna1" dataDxfId="1"/>
    <tableColumn id="2" xr3:uid="{1A2FBF45-9363-421E-910B-1134FE8885AA}" name="Coluna2" dataDxfId="0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3" dT="2024-11-13T12:30:11.89" personId="{B49CC62B-98AE-4D58-9476-F059137A5F96}" id="{3AF9B3D4-441E-49C3-AFF2-2ECD953DD021}">
    <text xml:space="preserve">1 DE BRINDE + 10 REIAS DE FRETE
</text>
  </threadedComment>
  <threadedComment ref="D26" dT="2024-11-13T12:34:33.24" personId="{B49CC62B-98AE-4D58-9476-F059137A5F96}" id="{770799BD-D335-4CC5-AA6E-592703C42C5E}">
    <text xml:space="preserve">1 de permuta e 10 reais de moela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B22F4-4C57-45AA-82DE-ED52677FF678}">
  <dimension ref="A3:B50"/>
  <sheetViews>
    <sheetView workbookViewId="0">
      <selection activeCell="U6" sqref="U6"/>
    </sheetView>
  </sheetViews>
  <sheetFormatPr defaultRowHeight="15" x14ac:dyDescent="0.25"/>
  <cols>
    <col min="1" max="1" width="18.42578125" bestFit="1" customWidth="1"/>
    <col min="2" max="2" width="27" bestFit="1" customWidth="1"/>
    <col min="3" max="3" width="2" bestFit="1" customWidth="1"/>
    <col min="4" max="13" width="3" bestFit="1" customWidth="1"/>
    <col min="14" max="14" width="4" bestFit="1" customWidth="1"/>
    <col min="15" max="15" width="14.140625" bestFit="1" customWidth="1"/>
    <col min="16" max="16" width="7" bestFit="1" customWidth="1"/>
    <col min="17" max="17" width="10.7109375" bestFit="1" customWidth="1"/>
  </cols>
  <sheetData>
    <row r="3" spans="1:2" x14ac:dyDescent="0.25">
      <c r="A3" s="57" t="s">
        <v>165</v>
      </c>
      <c r="B3" t="s">
        <v>169</v>
      </c>
    </row>
    <row r="4" spans="1:2" x14ac:dyDescent="0.25">
      <c r="A4" s="58" t="s">
        <v>6</v>
      </c>
      <c r="B4" s="60">
        <v>1</v>
      </c>
    </row>
    <row r="5" spans="1:2" x14ac:dyDescent="0.25">
      <c r="A5" s="59">
        <v>45595</v>
      </c>
      <c r="B5" s="60">
        <v>4</v>
      </c>
    </row>
    <row r="6" spans="1:2" x14ac:dyDescent="0.25">
      <c r="A6" s="59">
        <v>45597</v>
      </c>
      <c r="B6" s="60">
        <v>5</v>
      </c>
    </row>
    <row r="7" spans="1:2" x14ac:dyDescent="0.25">
      <c r="A7" s="59">
        <v>45598</v>
      </c>
      <c r="B7" s="60">
        <v>2</v>
      </c>
    </row>
    <row r="8" spans="1:2" x14ac:dyDescent="0.25">
      <c r="A8" s="59">
        <v>45602</v>
      </c>
      <c r="B8" s="60">
        <v>5</v>
      </c>
    </row>
    <row r="9" spans="1:2" x14ac:dyDescent="0.25">
      <c r="A9" s="59">
        <v>45603</v>
      </c>
      <c r="B9" s="60">
        <v>1</v>
      </c>
    </row>
    <row r="10" spans="1:2" x14ac:dyDescent="0.25">
      <c r="A10" s="59">
        <v>45606</v>
      </c>
      <c r="B10" s="60">
        <v>1</v>
      </c>
    </row>
    <row r="11" spans="1:2" x14ac:dyDescent="0.25">
      <c r="A11" s="59">
        <v>45607</v>
      </c>
      <c r="B11" s="60">
        <v>2</v>
      </c>
    </row>
    <row r="12" spans="1:2" x14ac:dyDescent="0.25">
      <c r="A12" s="59">
        <v>45608</v>
      </c>
      <c r="B12" s="60">
        <v>4</v>
      </c>
    </row>
    <row r="13" spans="1:2" x14ac:dyDescent="0.25">
      <c r="A13" s="59">
        <v>45612</v>
      </c>
      <c r="B13" s="60">
        <v>3</v>
      </c>
    </row>
    <row r="14" spans="1:2" x14ac:dyDescent="0.25">
      <c r="A14" s="59">
        <v>45614</v>
      </c>
      <c r="B14" s="60">
        <v>1</v>
      </c>
    </row>
    <row r="15" spans="1:2" x14ac:dyDescent="0.25">
      <c r="A15" s="59">
        <v>45618</v>
      </c>
      <c r="B15" s="60">
        <v>9</v>
      </c>
    </row>
    <row r="16" spans="1:2" x14ac:dyDescent="0.25">
      <c r="A16" s="59">
        <v>45623</v>
      </c>
      <c r="B16" s="60">
        <v>1</v>
      </c>
    </row>
    <row r="17" spans="1:2" x14ac:dyDescent="0.25">
      <c r="A17" s="59">
        <v>45632</v>
      </c>
      <c r="B17" s="60">
        <v>1</v>
      </c>
    </row>
    <row r="18" spans="1:2" x14ac:dyDescent="0.25">
      <c r="A18" s="59">
        <v>45635</v>
      </c>
      <c r="B18" s="60">
        <v>5</v>
      </c>
    </row>
    <row r="19" spans="1:2" x14ac:dyDescent="0.25">
      <c r="A19" s="59">
        <v>45639</v>
      </c>
      <c r="B19" s="60">
        <v>2</v>
      </c>
    </row>
    <row r="20" spans="1:2" x14ac:dyDescent="0.25">
      <c r="A20" s="59">
        <v>45643</v>
      </c>
      <c r="B20" s="60">
        <v>8</v>
      </c>
    </row>
    <row r="21" spans="1:2" x14ac:dyDescent="0.25">
      <c r="A21" s="59">
        <v>45645</v>
      </c>
      <c r="B21" s="60">
        <v>6</v>
      </c>
    </row>
    <row r="22" spans="1:2" x14ac:dyDescent="0.25">
      <c r="A22" s="59">
        <v>45648</v>
      </c>
      <c r="B22" s="60">
        <v>1</v>
      </c>
    </row>
    <row r="23" spans="1:2" x14ac:dyDescent="0.25">
      <c r="A23" s="59">
        <v>45649</v>
      </c>
      <c r="B23" s="60">
        <v>2</v>
      </c>
    </row>
    <row r="24" spans="1:2" x14ac:dyDescent="0.25">
      <c r="A24" s="59">
        <v>45652</v>
      </c>
      <c r="B24" s="60">
        <v>2</v>
      </c>
    </row>
    <row r="25" spans="1:2" x14ac:dyDescent="0.25">
      <c r="A25" s="59">
        <v>45653</v>
      </c>
      <c r="B25" s="60">
        <v>2</v>
      </c>
    </row>
    <row r="26" spans="1:2" x14ac:dyDescent="0.25">
      <c r="A26" s="59">
        <v>45656</v>
      </c>
      <c r="B26" s="60">
        <v>6</v>
      </c>
    </row>
    <row r="27" spans="1:2" x14ac:dyDescent="0.25">
      <c r="A27" s="59">
        <v>45667</v>
      </c>
      <c r="B27" s="60">
        <v>11</v>
      </c>
    </row>
    <row r="28" spans="1:2" x14ac:dyDescent="0.25">
      <c r="A28" s="59">
        <v>45669</v>
      </c>
      <c r="B28" s="60">
        <v>1</v>
      </c>
    </row>
    <row r="29" spans="1:2" x14ac:dyDescent="0.25">
      <c r="A29" s="59">
        <v>45674</v>
      </c>
      <c r="B29" s="60">
        <v>2</v>
      </c>
    </row>
    <row r="30" spans="1:2" x14ac:dyDescent="0.25">
      <c r="A30" s="59">
        <v>45676</v>
      </c>
      <c r="B30" s="60">
        <v>2</v>
      </c>
    </row>
    <row r="31" spans="1:2" x14ac:dyDescent="0.25">
      <c r="A31" s="59">
        <v>45677</v>
      </c>
      <c r="B31" s="60">
        <v>2</v>
      </c>
    </row>
    <row r="32" spans="1:2" x14ac:dyDescent="0.25">
      <c r="A32" s="59">
        <v>45678</v>
      </c>
      <c r="B32" s="60">
        <v>1</v>
      </c>
    </row>
    <row r="33" spans="1:2" x14ac:dyDescent="0.25">
      <c r="A33" s="59">
        <v>45680</v>
      </c>
      <c r="B33" s="60">
        <v>4</v>
      </c>
    </row>
    <row r="34" spans="1:2" x14ac:dyDescent="0.25">
      <c r="A34" s="59">
        <v>45681</v>
      </c>
      <c r="B34" s="60">
        <v>5</v>
      </c>
    </row>
    <row r="35" spans="1:2" x14ac:dyDescent="0.25">
      <c r="A35" s="59">
        <v>45687</v>
      </c>
      <c r="B35" s="60">
        <v>1</v>
      </c>
    </row>
    <row r="36" spans="1:2" x14ac:dyDescent="0.25">
      <c r="A36" s="59">
        <v>45688</v>
      </c>
      <c r="B36" s="60">
        <v>2</v>
      </c>
    </row>
    <row r="37" spans="1:2" x14ac:dyDescent="0.25">
      <c r="A37" s="59">
        <v>45692</v>
      </c>
      <c r="B37" s="60">
        <v>3</v>
      </c>
    </row>
    <row r="38" spans="1:2" x14ac:dyDescent="0.25">
      <c r="A38" s="59">
        <v>45695</v>
      </c>
      <c r="B38" s="60">
        <v>4</v>
      </c>
    </row>
    <row r="39" spans="1:2" x14ac:dyDescent="0.25">
      <c r="A39" s="59">
        <v>45696</v>
      </c>
      <c r="B39" s="60">
        <v>1</v>
      </c>
    </row>
    <row r="40" spans="1:2" x14ac:dyDescent="0.25">
      <c r="A40" s="59">
        <v>45699</v>
      </c>
      <c r="B40" s="60">
        <v>1</v>
      </c>
    </row>
    <row r="41" spans="1:2" x14ac:dyDescent="0.25">
      <c r="A41" s="59">
        <v>45700</v>
      </c>
      <c r="B41" s="60">
        <v>1</v>
      </c>
    </row>
    <row r="42" spans="1:2" x14ac:dyDescent="0.25">
      <c r="A42" s="59">
        <v>45701</v>
      </c>
      <c r="B42" s="60">
        <v>1</v>
      </c>
    </row>
    <row r="43" spans="1:2" x14ac:dyDescent="0.25">
      <c r="A43" s="59">
        <v>45713</v>
      </c>
      <c r="B43" s="60">
        <v>1</v>
      </c>
    </row>
    <row r="44" spans="1:2" x14ac:dyDescent="0.25">
      <c r="A44" s="59">
        <v>45714</v>
      </c>
      <c r="B44" s="60">
        <v>1</v>
      </c>
    </row>
    <row r="45" spans="1:2" x14ac:dyDescent="0.25">
      <c r="A45" s="59">
        <v>45716</v>
      </c>
      <c r="B45" s="60">
        <v>1</v>
      </c>
    </row>
    <row r="46" spans="1:2" x14ac:dyDescent="0.25">
      <c r="A46" s="59">
        <v>45717</v>
      </c>
      <c r="B46" s="60">
        <v>1</v>
      </c>
    </row>
    <row r="47" spans="1:2" x14ac:dyDescent="0.25">
      <c r="A47" s="59">
        <v>45718</v>
      </c>
      <c r="B47" s="60">
        <v>1</v>
      </c>
    </row>
    <row r="48" spans="1:2" x14ac:dyDescent="0.25">
      <c r="A48" s="59">
        <v>45719</v>
      </c>
      <c r="B48" s="60">
        <v>1</v>
      </c>
    </row>
    <row r="49" spans="1:2" x14ac:dyDescent="0.25">
      <c r="A49" s="58" t="s">
        <v>166</v>
      </c>
      <c r="B49" s="60"/>
    </row>
    <row r="50" spans="1:2" x14ac:dyDescent="0.25">
      <c r="A50" s="58" t="s">
        <v>167</v>
      </c>
      <c r="B50" s="60">
        <v>122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EB7BE-5F19-4EC6-A294-57B59BA63996}">
  <dimension ref="A3:B10"/>
  <sheetViews>
    <sheetView workbookViewId="0">
      <selection activeCell="C24" sqref="C24"/>
    </sheetView>
  </sheetViews>
  <sheetFormatPr defaultRowHeight="15" x14ac:dyDescent="0.25"/>
  <cols>
    <col min="1" max="1" width="18.42578125" bestFit="1" customWidth="1"/>
    <col min="2" max="2" width="22.5703125" bestFit="1" customWidth="1"/>
    <col min="3" max="3" width="21.7109375" bestFit="1" customWidth="1"/>
  </cols>
  <sheetData>
    <row r="3" spans="1:2" x14ac:dyDescent="0.25">
      <c r="A3" s="57" t="s">
        <v>165</v>
      </c>
      <c r="B3" t="s">
        <v>168</v>
      </c>
    </row>
    <row r="4" spans="1:2" x14ac:dyDescent="0.25">
      <c r="A4" s="58" t="s">
        <v>170</v>
      </c>
      <c r="B4" s="61">
        <v>415</v>
      </c>
    </row>
    <row r="5" spans="1:2" x14ac:dyDescent="0.25">
      <c r="A5" s="58" t="s">
        <v>171</v>
      </c>
      <c r="B5" s="61">
        <v>365</v>
      </c>
    </row>
    <row r="6" spans="1:2" x14ac:dyDescent="0.25">
      <c r="A6" s="58" t="s">
        <v>172</v>
      </c>
      <c r="B6" s="61">
        <v>55</v>
      </c>
    </row>
    <row r="7" spans="1:2" x14ac:dyDescent="0.25">
      <c r="A7" s="58" t="s">
        <v>173</v>
      </c>
      <c r="B7" s="61">
        <v>50</v>
      </c>
    </row>
    <row r="8" spans="1:2" x14ac:dyDescent="0.25">
      <c r="A8" s="58" t="s">
        <v>174</v>
      </c>
      <c r="B8" s="61">
        <v>575</v>
      </c>
    </row>
    <row r="9" spans="1:2" x14ac:dyDescent="0.25">
      <c r="A9" s="58" t="s">
        <v>175</v>
      </c>
      <c r="B9" s="61">
        <v>690</v>
      </c>
    </row>
    <row r="10" spans="1:2" x14ac:dyDescent="0.25">
      <c r="A10" s="58" t="s">
        <v>167</v>
      </c>
      <c r="B10" s="61">
        <v>2150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DE6CA-7B26-4D29-BB7E-62203DB29A5E}">
  <dimension ref="A1:H124"/>
  <sheetViews>
    <sheetView workbookViewId="0">
      <pane ySplit="2" topLeftCell="A3" activePane="bottomLeft" state="frozen"/>
      <selection pane="bottomLeft" activeCell="B9" sqref="B9"/>
    </sheetView>
  </sheetViews>
  <sheetFormatPr defaultRowHeight="15" x14ac:dyDescent="0.25"/>
  <cols>
    <col min="1" max="1" width="13.5703125" style="1" customWidth="1"/>
    <col min="2" max="2" width="17.140625" style="18" bestFit="1" customWidth="1"/>
    <col min="3" max="3" width="22.140625" style="1" customWidth="1"/>
    <col min="4" max="4" width="24.42578125" style="1" bestFit="1" customWidth="1"/>
    <col min="5" max="5" width="18.42578125" style="1" customWidth="1"/>
    <col min="6" max="6" width="20.28515625" style="2" customWidth="1"/>
    <col min="7" max="7" width="27.5703125" style="35" customWidth="1"/>
    <col min="8" max="8" width="16.85546875" bestFit="1" customWidth="1"/>
    <col min="10" max="10" width="11.85546875" bestFit="1" customWidth="1"/>
    <col min="11" max="11" width="12.28515625" bestFit="1" customWidth="1"/>
    <col min="13" max="13" width="15.42578125" bestFit="1" customWidth="1"/>
  </cols>
  <sheetData>
    <row r="1" spans="1:8" ht="51" x14ac:dyDescent="1.25">
      <c r="A1" s="53" t="s">
        <v>0</v>
      </c>
      <c r="B1" s="53"/>
      <c r="C1" s="53"/>
      <c r="D1" s="53"/>
      <c r="E1" s="53"/>
      <c r="F1" s="53"/>
      <c r="G1" s="53"/>
      <c r="H1" s="53"/>
    </row>
    <row r="2" spans="1:8" ht="15.75" x14ac:dyDescent="0.25">
      <c r="A2" s="4" t="s">
        <v>5</v>
      </c>
      <c r="B2" s="17" t="s">
        <v>6</v>
      </c>
      <c r="C2" s="4" t="s">
        <v>7</v>
      </c>
      <c r="D2" s="4" t="s">
        <v>8</v>
      </c>
      <c r="E2" s="4" t="s">
        <v>9</v>
      </c>
      <c r="F2" s="5" t="s">
        <v>10</v>
      </c>
      <c r="G2" s="34" t="s">
        <v>11</v>
      </c>
      <c r="H2" s="3" t="s">
        <v>12</v>
      </c>
    </row>
    <row r="3" spans="1:8" x14ac:dyDescent="0.25">
      <c r="A3" s="22" t="s">
        <v>13</v>
      </c>
      <c r="B3" s="18">
        <v>45595</v>
      </c>
      <c r="C3" s="1" t="s">
        <v>14</v>
      </c>
      <c r="D3" s="1">
        <v>2</v>
      </c>
      <c r="E3" s="1">
        <v>5</v>
      </c>
      <c r="F3" s="2">
        <v>10</v>
      </c>
    </row>
    <row r="4" spans="1:8" x14ac:dyDescent="0.25">
      <c r="A4" s="6" t="s">
        <v>15</v>
      </c>
      <c r="B4" s="18">
        <v>45595</v>
      </c>
      <c r="C4" s="1" t="s">
        <v>14</v>
      </c>
      <c r="D4" s="1">
        <v>2</v>
      </c>
      <c r="E4" s="1">
        <v>5</v>
      </c>
      <c r="F4" s="2">
        <v>10</v>
      </c>
    </row>
    <row r="5" spans="1:8" x14ac:dyDescent="0.25">
      <c r="A5" s="22" t="s">
        <v>16</v>
      </c>
      <c r="B5" s="18">
        <v>45595</v>
      </c>
      <c r="C5" s="1" t="s">
        <v>17</v>
      </c>
      <c r="D5" s="1">
        <v>1</v>
      </c>
      <c r="E5" s="1">
        <v>5</v>
      </c>
      <c r="F5" s="2">
        <v>5</v>
      </c>
      <c r="G5" s="35">
        <v>2.13</v>
      </c>
      <c r="H5" s="37">
        <v>0.57399999999999995</v>
      </c>
    </row>
    <row r="6" spans="1:8" x14ac:dyDescent="0.25">
      <c r="A6" s="22" t="s">
        <v>18</v>
      </c>
      <c r="B6" s="18">
        <v>45595</v>
      </c>
      <c r="C6" s="1" t="s">
        <v>14</v>
      </c>
      <c r="D6" s="1">
        <v>5</v>
      </c>
      <c r="E6" s="1">
        <v>5</v>
      </c>
      <c r="F6" s="2">
        <v>25</v>
      </c>
    </row>
    <row r="7" spans="1:8" x14ac:dyDescent="0.25">
      <c r="A7" s="33" t="s">
        <v>19</v>
      </c>
      <c r="B7" s="18">
        <v>45597</v>
      </c>
      <c r="C7" s="1" t="s">
        <v>20</v>
      </c>
      <c r="D7" s="1">
        <v>2</v>
      </c>
      <c r="E7" s="1">
        <v>5</v>
      </c>
      <c r="F7" s="2">
        <v>10</v>
      </c>
    </row>
    <row r="8" spans="1:8" x14ac:dyDescent="0.25">
      <c r="A8" s="33" t="s">
        <v>21</v>
      </c>
      <c r="B8" s="18">
        <v>45597</v>
      </c>
      <c r="C8" s="1" t="s">
        <v>22</v>
      </c>
      <c r="D8" s="1">
        <v>2</v>
      </c>
      <c r="E8" s="1">
        <v>5</v>
      </c>
      <c r="F8" s="2">
        <v>10</v>
      </c>
      <c r="G8" s="35">
        <v>2.35</v>
      </c>
      <c r="H8" s="37">
        <v>0.53</v>
      </c>
    </row>
    <row r="9" spans="1:8" x14ac:dyDescent="0.25">
      <c r="A9" s="33" t="s">
        <v>23</v>
      </c>
      <c r="B9" s="18">
        <v>45597</v>
      </c>
      <c r="C9" s="1" t="s">
        <v>22</v>
      </c>
      <c r="D9" s="1">
        <v>2</v>
      </c>
      <c r="E9" s="1">
        <v>5</v>
      </c>
      <c r="F9" s="2">
        <v>10</v>
      </c>
    </row>
    <row r="10" spans="1:8" x14ac:dyDescent="0.25">
      <c r="A10" s="33" t="s">
        <v>24</v>
      </c>
      <c r="B10" s="18">
        <v>45597</v>
      </c>
      <c r="C10" s="1" t="s">
        <v>22</v>
      </c>
      <c r="D10" s="1">
        <v>1</v>
      </c>
      <c r="E10" s="1">
        <v>5</v>
      </c>
      <c r="F10" s="2">
        <v>5</v>
      </c>
    </row>
    <row r="11" spans="1:8" x14ac:dyDescent="0.25">
      <c r="A11" s="33" t="s">
        <v>25</v>
      </c>
      <c r="B11" s="18">
        <v>45597</v>
      </c>
      <c r="C11" s="1" t="s">
        <v>22</v>
      </c>
      <c r="D11" s="1">
        <v>1</v>
      </c>
      <c r="E11" s="1">
        <v>5</v>
      </c>
      <c r="F11" s="2">
        <v>5</v>
      </c>
    </row>
    <row r="12" spans="1:8" x14ac:dyDescent="0.25">
      <c r="A12" s="6" t="s">
        <v>26</v>
      </c>
      <c r="B12" s="18">
        <v>45598</v>
      </c>
      <c r="C12" s="1" t="s">
        <v>27</v>
      </c>
      <c r="D12" s="1">
        <v>3</v>
      </c>
      <c r="E12" s="1">
        <v>5</v>
      </c>
      <c r="F12" s="2">
        <v>15</v>
      </c>
      <c r="G12" s="36">
        <v>1.1499999999999999</v>
      </c>
      <c r="H12" s="37">
        <v>0.77</v>
      </c>
    </row>
    <row r="13" spans="1:8" x14ac:dyDescent="0.25">
      <c r="A13" s="33" t="s">
        <v>28</v>
      </c>
      <c r="B13" s="18">
        <v>45598</v>
      </c>
      <c r="C13" s="1" t="s">
        <v>22</v>
      </c>
      <c r="D13" s="1">
        <v>1</v>
      </c>
      <c r="E13" s="1">
        <v>5</v>
      </c>
      <c r="F13" s="2">
        <v>5</v>
      </c>
    </row>
    <row r="14" spans="1:8" x14ac:dyDescent="0.25">
      <c r="A14" s="22" t="s">
        <v>15</v>
      </c>
      <c r="B14" s="18">
        <v>45602</v>
      </c>
      <c r="C14" s="1" t="s">
        <v>22</v>
      </c>
      <c r="D14" s="1">
        <v>1</v>
      </c>
      <c r="E14" s="1">
        <v>10</v>
      </c>
      <c r="F14" s="2">
        <v>10</v>
      </c>
    </row>
    <row r="15" spans="1:8" x14ac:dyDescent="0.25">
      <c r="A15" s="22" t="s">
        <v>13</v>
      </c>
      <c r="B15" s="18">
        <v>45602</v>
      </c>
      <c r="C15" s="1" t="s">
        <v>22</v>
      </c>
      <c r="D15" s="1">
        <v>1</v>
      </c>
      <c r="E15" s="1">
        <v>10</v>
      </c>
      <c r="F15" s="2">
        <v>10</v>
      </c>
    </row>
    <row r="16" spans="1:8" x14ac:dyDescent="0.25">
      <c r="A16" s="6" t="s">
        <v>29</v>
      </c>
      <c r="B16" s="18">
        <v>45602</v>
      </c>
      <c r="C16" s="1" t="s">
        <v>22</v>
      </c>
      <c r="D16" s="1">
        <v>1</v>
      </c>
      <c r="E16" s="1">
        <v>10</v>
      </c>
      <c r="F16" s="2">
        <v>10</v>
      </c>
    </row>
    <row r="17" spans="1:6" x14ac:dyDescent="0.25">
      <c r="A17" s="6" t="s">
        <v>30</v>
      </c>
      <c r="B17" s="18">
        <v>45602</v>
      </c>
      <c r="C17" s="1" t="s">
        <v>22</v>
      </c>
      <c r="D17" s="1">
        <v>1</v>
      </c>
      <c r="E17" s="1">
        <v>10</v>
      </c>
      <c r="F17" s="2">
        <v>10</v>
      </c>
    </row>
    <row r="18" spans="1:6" x14ac:dyDescent="0.25">
      <c r="A18" s="6" t="s">
        <v>31</v>
      </c>
      <c r="B18" s="18">
        <v>45602</v>
      </c>
      <c r="C18" s="1" t="s">
        <v>22</v>
      </c>
      <c r="D18" s="1">
        <v>1</v>
      </c>
      <c r="E18" s="1">
        <v>5</v>
      </c>
      <c r="F18" s="2">
        <v>5</v>
      </c>
    </row>
    <row r="19" spans="1:6" x14ac:dyDescent="0.25">
      <c r="A19" s="33" t="s">
        <v>32</v>
      </c>
      <c r="B19" s="18">
        <v>45603</v>
      </c>
      <c r="C19" s="1" t="s">
        <v>22</v>
      </c>
      <c r="D19" s="1">
        <v>1</v>
      </c>
      <c r="E19" s="1">
        <v>5</v>
      </c>
      <c r="F19" s="2">
        <v>5</v>
      </c>
    </row>
    <row r="20" spans="1:6" ht="30" x14ac:dyDescent="0.25">
      <c r="A20" s="22" t="s">
        <v>33</v>
      </c>
      <c r="B20" s="18">
        <v>45606</v>
      </c>
      <c r="C20" s="47" t="s">
        <v>34</v>
      </c>
      <c r="D20" s="1">
        <v>10</v>
      </c>
      <c r="E20" s="1">
        <v>5</v>
      </c>
      <c r="F20" s="2">
        <v>50</v>
      </c>
    </row>
    <row r="21" spans="1:6" x14ac:dyDescent="0.25">
      <c r="A21" s="22" t="s">
        <v>15</v>
      </c>
      <c r="B21" s="18">
        <v>45607</v>
      </c>
      <c r="C21" s="1" t="s">
        <v>35</v>
      </c>
      <c r="D21" s="1">
        <v>2</v>
      </c>
      <c r="E21" s="1">
        <v>5</v>
      </c>
      <c r="F21" s="2">
        <v>10</v>
      </c>
    </row>
    <row r="22" spans="1:6" x14ac:dyDescent="0.25">
      <c r="A22" s="22" t="s">
        <v>13</v>
      </c>
      <c r="B22" s="18">
        <v>45607</v>
      </c>
      <c r="C22" s="1" t="s">
        <v>20</v>
      </c>
      <c r="D22" s="1">
        <v>2</v>
      </c>
      <c r="E22" s="1">
        <v>5</v>
      </c>
      <c r="F22" s="2">
        <v>10</v>
      </c>
    </row>
    <row r="23" spans="1:6" ht="30" x14ac:dyDescent="0.25">
      <c r="A23" s="22" t="s">
        <v>36</v>
      </c>
      <c r="B23" s="18">
        <v>45608</v>
      </c>
      <c r="C23" s="47" t="s">
        <v>34</v>
      </c>
      <c r="D23" s="1">
        <v>11</v>
      </c>
      <c r="E23" s="1">
        <v>5</v>
      </c>
      <c r="F23" s="2">
        <v>60</v>
      </c>
    </row>
    <row r="24" spans="1:6" x14ac:dyDescent="0.25">
      <c r="A24" s="6" t="s">
        <v>37</v>
      </c>
      <c r="B24" s="18">
        <v>45608</v>
      </c>
      <c r="C24" s="1" t="s">
        <v>38</v>
      </c>
      <c r="D24" s="1">
        <v>3</v>
      </c>
      <c r="E24" s="1">
        <v>5</v>
      </c>
      <c r="F24" s="2">
        <v>15</v>
      </c>
    </row>
    <row r="25" spans="1:6" x14ac:dyDescent="0.25">
      <c r="A25" s="6" t="s">
        <v>39</v>
      </c>
      <c r="B25" s="18">
        <v>45608</v>
      </c>
      <c r="C25" s="1" t="s">
        <v>40</v>
      </c>
      <c r="D25" s="1">
        <v>2</v>
      </c>
      <c r="E25" s="1">
        <v>5</v>
      </c>
      <c r="F25" s="2">
        <v>10</v>
      </c>
    </row>
    <row r="26" spans="1:6" x14ac:dyDescent="0.25">
      <c r="A26" s="6" t="s">
        <v>41</v>
      </c>
      <c r="B26" s="18">
        <v>45608</v>
      </c>
      <c r="C26" s="1" t="s">
        <v>14</v>
      </c>
      <c r="D26" s="1">
        <v>3</v>
      </c>
      <c r="E26" s="1">
        <v>5</v>
      </c>
      <c r="F26" s="2">
        <v>10</v>
      </c>
    </row>
    <row r="27" spans="1:6" x14ac:dyDescent="0.25">
      <c r="A27" s="6" t="s">
        <v>42</v>
      </c>
      <c r="B27" s="18">
        <v>45612</v>
      </c>
      <c r="C27" s="1" t="s">
        <v>40</v>
      </c>
      <c r="D27" s="1">
        <v>10</v>
      </c>
      <c r="E27" s="1">
        <v>5</v>
      </c>
      <c r="F27" s="2">
        <v>50</v>
      </c>
    </row>
    <row r="28" spans="1:6" x14ac:dyDescent="0.25">
      <c r="A28" s="6" t="s">
        <v>43</v>
      </c>
      <c r="B28" s="18">
        <v>45612</v>
      </c>
      <c r="C28" s="1" t="s">
        <v>40</v>
      </c>
      <c r="D28" s="1">
        <v>4</v>
      </c>
      <c r="E28" s="1">
        <v>5</v>
      </c>
      <c r="F28" s="2">
        <v>20</v>
      </c>
    </row>
    <row r="29" spans="1:6" x14ac:dyDescent="0.25">
      <c r="A29" s="33" t="s">
        <v>18</v>
      </c>
      <c r="B29" s="18">
        <v>45612</v>
      </c>
      <c r="C29" s="1" t="s">
        <v>40</v>
      </c>
      <c r="D29" s="1">
        <v>5</v>
      </c>
      <c r="E29" s="1">
        <v>5</v>
      </c>
      <c r="F29" s="2">
        <v>25</v>
      </c>
    </row>
    <row r="30" spans="1:6" x14ac:dyDescent="0.25">
      <c r="A30" s="33" t="s">
        <v>13</v>
      </c>
      <c r="B30" s="18">
        <v>45614</v>
      </c>
      <c r="C30" s="1" t="s">
        <v>40</v>
      </c>
      <c r="D30" s="1">
        <v>2</v>
      </c>
      <c r="E30" s="1">
        <v>5</v>
      </c>
      <c r="F30" s="2">
        <v>10</v>
      </c>
    </row>
    <row r="31" spans="1:6" x14ac:dyDescent="0.25">
      <c r="A31" s="33" t="s">
        <v>43</v>
      </c>
      <c r="B31" s="18">
        <v>45618</v>
      </c>
      <c r="C31" s="1" t="s">
        <v>44</v>
      </c>
      <c r="D31" s="1">
        <v>4</v>
      </c>
      <c r="E31" s="1">
        <v>5</v>
      </c>
      <c r="F31" s="2">
        <v>20</v>
      </c>
    </row>
    <row r="32" spans="1:6" x14ac:dyDescent="0.25">
      <c r="A32" s="33" t="s">
        <v>36</v>
      </c>
      <c r="B32" s="18">
        <v>45618</v>
      </c>
      <c r="C32" s="1" t="s">
        <v>45</v>
      </c>
      <c r="D32" s="1">
        <v>12</v>
      </c>
      <c r="E32" s="1">
        <v>5</v>
      </c>
      <c r="F32" s="2">
        <v>70</v>
      </c>
    </row>
    <row r="33" spans="1:6" ht="30" x14ac:dyDescent="0.25">
      <c r="A33" s="33" t="s">
        <v>18</v>
      </c>
      <c r="B33" s="18">
        <v>45618</v>
      </c>
      <c r="C33" s="47" t="s">
        <v>46</v>
      </c>
      <c r="D33" s="1">
        <v>4</v>
      </c>
      <c r="E33" s="1">
        <v>5</v>
      </c>
      <c r="F33" s="2">
        <v>20</v>
      </c>
    </row>
    <row r="34" spans="1:6" x14ac:dyDescent="0.25">
      <c r="A34" s="6" t="s">
        <v>15</v>
      </c>
      <c r="B34" s="18">
        <v>45618</v>
      </c>
      <c r="C34" s="1" t="s">
        <v>14</v>
      </c>
      <c r="D34" s="1">
        <v>2</v>
      </c>
      <c r="E34" s="1">
        <v>5</v>
      </c>
      <c r="F34" s="2">
        <v>10</v>
      </c>
    </row>
    <row r="35" spans="1:6" x14ac:dyDescent="0.25">
      <c r="A35" s="6" t="s">
        <v>13</v>
      </c>
      <c r="B35" s="18">
        <v>45618</v>
      </c>
      <c r="C35" s="1" t="s">
        <v>47</v>
      </c>
      <c r="D35" s="1">
        <v>2</v>
      </c>
      <c r="E35" s="1">
        <v>5</v>
      </c>
      <c r="F35" s="2">
        <v>10</v>
      </c>
    </row>
    <row r="36" spans="1:6" x14ac:dyDescent="0.25">
      <c r="A36" s="6" t="s">
        <v>48</v>
      </c>
      <c r="B36" s="49">
        <v>45618</v>
      </c>
      <c r="C36" s="48" t="s">
        <v>49</v>
      </c>
      <c r="D36" s="48">
        <v>2</v>
      </c>
      <c r="E36" s="48">
        <v>5</v>
      </c>
      <c r="F36" s="50">
        <v>10</v>
      </c>
    </row>
    <row r="37" spans="1:6" x14ac:dyDescent="0.25">
      <c r="A37" s="22" t="s">
        <v>19</v>
      </c>
      <c r="B37" s="18">
        <v>45618</v>
      </c>
      <c r="C37" s="1" t="s">
        <v>40</v>
      </c>
      <c r="D37" s="1">
        <v>3</v>
      </c>
      <c r="E37" s="48">
        <v>5</v>
      </c>
      <c r="F37" s="2">
        <v>15</v>
      </c>
    </row>
    <row r="38" spans="1:6" ht="30" x14ac:dyDescent="0.25">
      <c r="A38" s="33" t="s">
        <v>25</v>
      </c>
      <c r="B38" s="18">
        <v>45618</v>
      </c>
      <c r="C38" s="47" t="s">
        <v>50</v>
      </c>
      <c r="D38" s="1">
        <v>3</v>
      </c>
      <c r="E38" s="48">
        <v>5</v>
      </c>
      <c r="F38" s="2">
        <v>15</v>
      </c>
    </row>
    <row r="39" spans="1:6" x14ac:dyDescent="0.25">
      <c r="A39" s="6" t="s">
        <v>23</v>
      </c>
      <c r="B39" s="18">
        <v>45618</v>
      </c>
      <c r="C39" s="1" t="s">
        <v>17</v>
      </c>
      <c r="D39" s="1">
        <v>1</v>
      </c>
      <c r="E39" s="48">
        <v>5</v>
      </c>
      <c r="F39" s="2">
        <v>5</v>
      </c>
    </row>
    <row r="40" spans="1:6" x14ac:dyDescent="0.25">
      <c r="A40" s="6" t="s">
        <v>43</v>
      </c>
      <c r="B40" s="18">
        <v>45623</v>
      </c>
      <c r="C40" s="1" t="s">
        <v>20</v>
      </c>
      <c r="D40" s="1">
        <v>4</v>
      </c>
      <c r="E40" s="48">
        <v>5</v>
      </c>
      <c r="F40" s="2">
        <v>20</v>
      </c>
    </row>
    <row r="41" spans="1:6" ht="30" x14ac:dyDescent="0.25">
      <c r="A41" s="22" t="s">
        <v>36</v>
      </c>
      <c r="B41" s="18">
        <v>45632</v>
      </c>
      <c r="C41" s="47" t="s">
        <v>51</v>
      </c>
      <c r="D41" s="1">
        <v>12</v>
      </c>
      <c r="E41" s="1">
        <v>5</v>
      </c>
      <c r="F41" s="2">
        <v>70</v>
      </c>
    </row>
    <row r="42" spans="1:6" x14ac:dyDescent="0.25">
      <c r="A42" s="6" t="s">
        <v>18</v>
      </c>
      <c r="B42" s="18">
        <v>45635</v>
      </c>
      <c r="C42" s="1" t="s">
        <v>52</v>
      </c>
      <c r="D42" s="1">
        <v>2</v>
      </c>
      <c r="E42" s="1">
        <v>10</v>
      </c>
      <c r="F42" s="2">
        <v>20</v>
      </c>
    </row>
    <row r="43" spans="1:6" x14ac:dyDescent="0.25">
      <c r="A43" s="6" t="s">
        <v>30</v>
      </c>
      <c r="B43" s="18">
        <v>45635</v>
      </c>
      <c r="C43" s="1" t="s">
        <v>53</v>
      </c>
      <c r="D43" s="1">
        <v>3</v>
      </c>
      <c r="E43" s="1">
        <v>5</v>
      </c>
      <c r="F43" s="2">
        <v>15</v>
      </c>
    </row>
    <row r="44" spans="1:6" x14ac:dyDescent="0.25">
      <c r="A44" s="6" t="s">
        <v>29</v>
      </c>
      <c r="B44" s="18">
        <v>45635</v>
      </c>
      <c r="C44" s="1" t="s">
        <v>47</v>
      </c>
      <c r="D44" s="1">
        <v>2</v>
      </c>
      <c r="E44" s="1">
        <v>10</v>
      </c>
      <c r="F44" s="2">
        <v>20</v>
      </c>
    </row>
    <row r="45" spans="1:6" x14ac:dyDescent="0.25">
      <c r="A45" s="6" t="s">
        <v>13</v>
      </c>
      <c r="B45" s="18">
        <v>45635</v>
      </c>
      <c r="C45" s="1" t="s">
        <v>47</v>
      </c>
      <c r="D45" s="1">
        <v>2</v>
      </c>
      <c r="E45" s="1">
        <v>10</v>
      </c>
      <c r="F45" s="2">
        <v>20</v>
      </c>
    </row>
    <row r="46" spans="1:6" x14ac:dyDescent="0.25">
      <c r="A46" s="6" t="s">
        <v>15</v>
      </c>
      <c r="B46" s="18">
        <v>45635</v>
      </c>
      <c r="C46" s="1" t="s">
        <v>54</v>
      </c>
      <c r="D46" s="1">
        <v>1</v>
      </c>
      <c r="E46" s="1">
        <v>5</v>
      </c>
      <c r="F46" s="2">
        <v>5</v>
      </c>
    </row>
    <row r="47" spans="1:6" x14ac:dyDescent="0.25">
      <c r="A47" s="6" t="s">
        <v>26</v>
      </c>
      <c r="B47" s="18">
        <v>45639</v>
      </c>
      <c r="C47" s="1" t="s">
        <v>20</v>
      </c>
      <c r="D47" s="1">
        <v>3</v>
      </c>
      <c r="E47" s="1">
        <v>5</v>
      </c>
      <c r="F47" s="2">
        <v>15</v>
      </c>
    </row>
    <row r="48" spans="1:6" x14ac:dyDescent="0.25">
      <c r="A48" s="22" t="s">
        <v>36</v>
      </c>
      <c r="B48" s="18">
        <v>45639</v>
      </c>
      <c r="C48" s="1" t="s">
        <v>55</v>
      </c>
      <c r="D48" s="1">
        <v>3</v>
      </c>
      <c r="E48" s="1">
        <v>10</v>
      </c>
      <c r="F48" s="2">
        <v>70</v>
      </c>
    </row>
    <row r="49" spans="1:6" x14ac:dyDescent="0.25">
      <c r="A49" s="6" t="s">
        <v>56</v>
      </c>
      <c r="B49" s="18">
        <v>45643</v>
      </c>
      <c r="C49" s="1" t="s">
        <v>22</v>
      </c>
      <c r="D49" s="1">
        <v>1</v>
      </c>
      <c r="E49" s="1">
        <v>10</v>
      </c>
      <c r="F49" s="2">
        <v>5</v>
      </c>
    </row>
    <row r="50" spans="1:6" x14ac:dyDescent="0.25">
      <c r="A50" s="6" t="s">
        <v>15</v>
      </c>
      <c r="B50" s="18">
        <v>45643</v>
      </c>
      <c r="C50" s="1" t="s">
        <v>57</v>
      </c>
      <c r="D50" s="1">
        <v>2</v>
      </c>
      <c r="E50" s="1">
        <v>5</v>
      </c>
      <c r="F50" s="2">
        <v>10</v>
      </c>
    </row>
    <row r="51" spans="1:6" x14ac:dyDescent="0.25">
      <c r="A51" s="6" t="s">
        <v>13</v>
      </c>
      <c r="B51" s="18">
        <v>45643</v>
      </c>
      <c r="C51" s="1" t="s">
        <v>27</v>
      </c>
      <c r="D51" s="1">
        <v>2</v>
      </c>
      <c r="E51" s="1">
        <v>5</v>
      </c>
      <c r="F51" s="2">
        <v>10</v>
      </c>
    </row>
    <row r="52" spans="1:6" x14ac:dyDescent="0.25">
      <c r="A52" s="6" t="s">
        <v>58</v>
      </c>
      <c r="B52" s="18">
        <v>45643</v>
      </c>
      <c r="C52" s="1" t="s">
        <v>59</v>
      </c>
      <c r="D52" s="1">
        <v>2</v>
      </c>
      <c r="E52" s="1">
        <v>5</v>
      </c>
      <c r="F52" s="2">
        <v>10</v>
      </c>
    </row>
    <row r="53" spans="1:6" x14ac:dyDescent="0.25">
      <c r="A53" s="6" t="s">
        <v>60</v>
      </c>
      <c r="B53" s="18">
        <v>45643</v>
      </c>
      <c r="C53" s="1" t="s">
        <v>35</v>
      </c>
      <c r="D53" s="1">
        <v>4</v>
      </c>
      <c r="E53" s="1">
        <v>5</v>
      </c>
      <c r="F53" s="2">
        <v>20</v>
      </c>
    </row>
    <row r="54" spans="1:6" x14ac:dyDescent="0.25">
      <c r="A54" s="6" t="s">
        <v>61</v>
      </c>
      <c r="B54" s="18">
        <v>45643</v>
      </c>
      <c r="C54" s="1" t="s">
        <v>27</v>
      </c>
      <c r="D54" s="1">
        <v>1</v>
      </c>
      <c r="E54" s="1">
        <v>5</v>
      </c>
      <c r="F54" s="2">
        <v>5</v>
      </c>
    </row>
    <row r="55" spans="1:6" x14ac:dyDescent="0.25">
      <c r="A55" s="6" t="s">
        <v>30</v>
      </c>
      <c r="B55" s="18">
        <v>45643</v>
      </c>
      <c r="C55" s="1" t="s">
        <v>27</v>
      </c>
      <c r="D55" s="1">
        <v>4</v>
      </c>
      <c r="E55" s="1">
        <v>5</v>
      </c>
      <c r="F55" s="2">
        <v>20</v>
      </c>
    </row>
    <row r="56" spans="1:6" x14ac:dyDescent="0.25">
      <c r="A56" s="6" t="s">
        <v>29</v>
      </c>
      <c r="B56" s="18">
        <v>45643</v>
      </c>
      <c r="C56" s="1" t="s">
        <v>22</v>
      </c>
      <c r="D56" s="1">
        <v>2</v>
      </c>
      <c r="E56" s="1">
        <v>5</v>
      </c>
      <c r="F56" s="2">
        <v>10</v>
      </c>
    </row>
    <row r="57" spans="1:6" x14ac:dyDescent="0.25">
      <c r="A57" s="6" t="s">
        <v>43</v>
      </c>
      <c r="B57" s="18">
        <v>45645</v>
      </c>
      <c r="C57" s="1" t="s">
        <v>62</v>
      </c>
      <c r="D57" s="1">
        <v>2</v>
      </c>
      <c r="E57" s="1">
        <v>10</v>
      </c>
      <c r="F57" s="2">
        <v>20</v>
      </c>
    </row>
    <row r="58" spans="1:6" x14ac:dyDescent="0.25">
      <c r="A58" s="22" t="s">
        <v>25</v>
      </c>
      <c r="B58" s="18">
        <v>45645</v>
      </c>
      <c r="D58" s="1">
        <v>2</v>
      </c>
      <c r="E58" s="1">
        <v>10</v>
      </c>
      <c r="F58" s="2">
        <v>20</v>
      </c>
    </row>
    <row r="59" spans="1:6" x14ac:dyDescent="0.25">
      <c r="A59" s="22" t="s">
        <v>24</v>
      </c>
      <c r="B59" s="18">
        <v>45645</v>
      </c>
      <c r="D59" s="1">
        <v>1</v>
      </c>
      <c r="E59" s="1">
        <v>5</v>
      </c>
      <c r="F59" s="2">
        <v>5</v>
      </c>
    </row>
    <row r="60" spans="1:6" x14ac:dyDescent="0.25">
      <c r="A60" s="22" t="s">
        <v>19</v>
      </c>
      <c r="B60" s="18">
        <v>45645</v>
      </c>
      <c r="D60" s="1">
        <v>3</v>
      </c>
      <c r="E60" s="1">
        <v>5</v>
      </c>
      <c r="F60" s="2">
        <v>15</v>
      </c>
    </row>
    <row r="61" spans="1:6" x14ac:dyDescent="0.25">
      <c r="A61" s="22" t="s">
        <v>23</v>
      </c>
      <c r="B61" s="18">
        <v>45645</v>
      </c>
      <c r="D61" s="1">
        <v>1</v>
      </c>
      <c r="E61" s="1">
        <v>5</v>
      </c>
      <c r="F61" s="2">
        <v>5</v>
      </c>
    </row>
    <row r="62" spans="1:6" x14ac:dyDescent="0.25">
      <c r="A62" s="22" t="s">
        <v>63</v>
      </c>
      <c r="B62" s="18">
        <v>45645</v>
      </c>
      <c r="D62" s="1">
        <v>5</v>
      </c>
      <c r="E62" s="1">
        <v>5</v>
      </c>
      <c r="F62" s="2">
        <v>25</v>
      </c>
    </row>
    <row r="63" spans="1:6" x14ac:dyDescent="0.25">
      <c r="A63" s="22" t="s">
        <v>18</v>
      </c>
      <c r="B63" s="18">
        <v>45648</v>
      </c>
      <c r="C63" s="1" t="s">
        <v>64</v>
      </c>
      <c r="D63" s="1">
        <v>3</v>
      </c>
      <c r="E63" s="1">
        <v>5</v>
      </c>
      <c r="F63" s="2">
        <v>15</v>
      </c>
    </row>
    <row r="64" spans="1:6" x14ac:dyDescent="0.25">
      <c r="A64" s="22" t="s">
        <v>15</v>
      </c>
      <c r="B64" s="18">
        <v>45649</v>
      </c>
      <c r="C64" s="1" t="s">
        <v>62</v>
      </c>
      <c r="D64" s="1">
        <v>3</v>
      </c>
      <c r="E64" s="1">
        <v>5</v>
      </c>
      <c r="F64" s="2">
        <v>15</v>
      </c>
    </row>
    <row r="65" spans="1:6" x14ac:dyDescent="0.25">
      <c r="A65" s="22" t="s">
        <v>65</v>
      </c>
      <c r="B65" s="18">
        <v>45649</v>
      </c>
      <c r="C65" s="1" t="s">
        <v>66</v>
      </c>
      <c r="D65" s="1">
        <v>1</v>
      </c>
      <c r="E65" s="1">
        <v>5</v>
      </c>
      <c r="F65" s="2">
        <v>5</v>
      </c>
    </row>
    <row r="66" spans="1:6" x14ac:dyDescent="0.25">
      <c r="A66" s="22" t="s">
        <v>43</v>
      </c>
      <c r="B66" s="18">
        <v>45652</v>
      </c>
      <c r="C66" s="1" t="s">
        <v>67</v>
      </c>
      <c r="D66" s="1">
        <v>10</v>
      </c>
      <c r="E66" s="1">
        <v>10</v>
      </c>
      <c r="F66" s="2">
        <v>90</v>
      </c>
    </row>
    <row r="67" spans="1:6" ht="30" x14ac:dyDescent="0.25">
      <c r="A67" s="52" t="s">
        <v>61</v>
      </c>
      <c r="B67" s="18">
        <v>45652</v>
      </c>
      <c r="C67" s="1" t="s">
        <v>49</v>
      </c>
      <c r="D67" s="1">
        <v>1</v>
      </c>
      <c r="E67" s="1">
        <v>10</v>
      </c>
      <c r="F67" s="2">
        <v>10</v>
      </c>
    </row>
    <row r="68" spans="1:6" x14ac:dyDescent="0.25">
      <c r="A68" s="6" t="s">
        <v>36</v>
      </c>
      <c r="B68" s="18">
        <v>45653</v>
      </c>
      <c r="D68" s="1">
        <v>6</v>
      </c>
      <c r="E68" s="1">
        <v>10</v>
      </c>
      <c r="F68" s="2">
        <v>70</v>
      </c>
    </row>
    <row r="69" spans="1:6" ht="30" x14ac:dyDescent="0.25">
      <c r="A69" s="6" t="s">
        <v>18</v>
      </c>
      <c r="B69" s="18">
        <v>45653</v>
      </c>
      <c r="C69" s="47" t="s">
        <v>68</v>
      </c>
      <c r="D69" s="1">
        <v>3</v>
      </c>
      <c r="E69" s="1">
        <v>5</v>
      </c>
      <c r="F69" s="2">
        <v>15</v>
      </c>
    </row>
    <row r="70" spans="1:6" x14ac:dyDescent="0.25">
      <c r="A70" s="6" t="s">
        <v>30</v>
      </c>
      <c r="B70" s="18">
        <v>45656</v>
      </c>
      <c r="C70" s="1" t="s">
        <v>69</v>
      </c>
      <c r="D70" s="1">
        <v>4</v>
      </c>
      <c r="E70" s="1">
        <v>5</v>
      </c>
      <c r="F70" s="2">
        <v>20</v>
      </c>
    </row>
    <row r="71" spans="1:6" x14ac:dyDescent="0.25">
      <c r="A71" s="22" t="s">
        <v>15</v>
      </c>
      <c r="B71" s="18">
        <v>45656</v>
      </c>
      <c r="C71" s="1" t="s">
        <v>70</v>
      </c>
      <c r="D71" s="1">
        <v>2</v>
      </c>
      <c r="E71" s="1">
        <v>5</v>
      </c>
      <c r="F71" s="2">
        <v>10</v>
      </c>
    </row>
    <row r="72" spans="1:6" x14ac:dyDescent="0.25">
      <c r="A72" s="6" t="s">
        <v>71</v>
      </c>
      <c r="B72" s="18">
        <v>45656</v>
      </c>
      <c r="C72" s="1" t="s">
        <v>49</v>
      </c>
      <c r="D72" s="1">
        <v>1</v>
      </c>
      <c r="E72" s="1">
        <v>5</v>
      </c>
      <c r="F72" s="2">
        <v>5</v>
      </c>
    </row>
    <row r="73" spans="1:6" x14ac:dyDescent="0.25">
      <c r="A73" s="6" t="s">
        <v>72</v>
      </c>
      <c r="B73" s="18">
        <v>45656</v>
      </c>
      <c r="C73" s="1" t="s">
        <v>73</v>
      </c>
      <c r="D73" s="1">
        <v>2</v>
      </c>
      <c r="E73" s="1">
        <v>5</v>
      </c>
      <c r="F73" s="2">
        <v>10</v>
      </c>
    </row>
    <row r="74" spans="1:6" x14ac:dyDescent="0.25">
      <c r="A74" s="6" t="s">
        <v>74</v>
      </c>
      <c r="B74" s="18">
        <v>45656</v>
      </c>
      <c r="C74" s="1" t="s">
        <v>49</v>
      </c>
      <c r="D74" s="1">
        <v>1</v>
      </c>
      <c r="E74" s="1">
        <v>5</v>
      </c>
      <c r="F74" s="2">
        <v>5</v>
      </c>
    </row>
    <row r="75" spans="1:6" x14ac:dyDescent="0.25">
      <c r="A75" s="6" t="s">
        <v>29</v>
      </c>
      <c r="B75" s="18">
        <v>45656</v>
      </c>
      <c r="C75" s="1" t="s">
        <v>22</v>
      </c>
      <c r="D75" s="1">
        <v>1</v>
      </c>
      <c r="E75" s="1">
        <v>5</v>
      </c>
      <c r="F75" s="2">
        <v>5</v>
      </c>
    </row>
    <row r="76" spans="1:6" x14ac:dyDescent="0.25">
      <c r="A76" s="22" t="s">
        <v>15</v>
      </c>
      <c r="B76" s="18">
        <v>45667</v>
      </c>
      <c r="C76" s="1" t="s">
        <v>70</v>
      </c>
      <c r="D76" s="1">
        <v>2</v>
      </c>
      <c r="E76" s="1">
        <v>5</v>
      </c>
      <c r="F76" s="2">
        <v>10</v>
      </c>
    </row>
    <row r="77" spans="1:6" x14ac:dyDescent="0.25">
      <c r="A77" s="22" t="s">
        <v>75</v>
      </c>
      <c r="B77" s="18">
        <v>45667</v>
      </c>
      <c r="C77" s="1" t="s">
        <v>70</v>
      </c>
      <c r="D77" s="1">
        <v>2</v>
      </c>
      <c r="E77" s="1">
        <v>5</v>
      </c>
      <c r="F77" s="2">
        <v>10</v>
      </c>
    </row>
    <row r="78" spans="1:6" x14ac:dyDescent="0.25">
      <c r="A78" s="22" t="s">
        <v>18</v>
      </c>
      <c r="B78" s="18">
        <v>45667</v>
      </c>
      <c r="C78" s="1" t="s">
        <v>70</v>
      </c>
      <c r="D78" s="1">
        <v>4</v>
      </c>
      <c r="E78" s="1">
        <v>5</v>
      </c>
      <c r="F78" s="2">
        <v>20</v>
      </c>
    </row>
    <row r="79" spans="1:6" x14ac:dyDescent="0.25">
      <c r="A79" s="22" t="s">
        <v>74</v>
      </c>
      <c r="B79" s="18">
        <v>45667</v>
      </c>
      <c r="C79" s="1" t="s">
        <v>70</v>
      </c>
      <c r="D79" s="1">
        <v>2</v>
      </c>
      <c r="E79" s="1">
        <v>5</v>
      </c>
      <c r="F79" s="2">
        <v>10</v>
      </c>
    </row>
    <row r="80" spans="1:6" x14ac:dyDescent="0.25">
      <c r="A80" s="22" t="s">
        <v>30</v>
      </c>
      <c r="B80" s="18">
        <v>45667</v>
      </c>
      <c r="C80" s="1" t="s">
        <v>70</v>
      </c>
      <c r="D80" s="1">
        <v>2</v>
      </c>
      <c r="E80" s="1">
        <v>10</v>
      </c>
      <c r="F80" s="2">
        <v>20</v>
      </c>
    </row>
    <row r="81" spans="1:6" x14ac:dyDescent="0.25">
      <c r="A81" s="22" t="s">
        <v>76</v>
      </c>
      <c r="B81" s="18">
        <v>45667</v>
      </c>
      <c r="C81" s="1" t="s">
        <v>70</v>
      </c>
      <c r="D81" s="1">
        <v>2</v>
      </c>
      <c r="E81" s="1">
        <v>10</v>
      </c>
      <c r="F81" s="2">
        <v>20</v>
      </c>
    </row>
    <row r="82" spans="1:6" x14ac:dyDescent="0.25">
      <c r="A82" s="22" t="s">
        <v>36</v>
      </c>
      <c r="B82" s="18">
        <v>45667</v>
      </c>
      <c r="C82" s="1" t="s">
        <v>70</v>
      </c>
      <c r="D82" s="1">
        <v>3</v>
      </c>
      <c r="E82" s="1">
        <v>10</v>
      </c>
      <c r="F82" s="2">
        <v>0</v>
      </c>
    </row>
    <row r="83" spans="1:6" x14ac:dyDescent="0.25">
      <c r="A83" s="51" t="s">
        <v>77</v>
      </c>
      <c r="B83" s="18">
        <v>45667</v>
      </c>
      <c r="C83" s="1" t="s">
        <v>70</v>
      </c>
      <c r="D83" s="1">
        <v>1</v>
      </c>
      <c r="E83" s="1">
        <v>10</v>
      </c>
      <c r="F83" s="2">
        <v>10</v>
      </c>
    </row>
    <row r="84" spans="1:6" x14ac:dyDescent="0.25">
      <c r="A84" s="22" t="s">
        <v>78</v>
      </c>
      <c r="B84" s="18">
        <v>45667</v>
      </c>
      <c r="C84" s="1" t="s">
        <v>70</v>
      </c>
      <c r="D84" s="1">
        <v>2</v>
      </c>
      <c r="E84" s="1">
        <v>5</v>
      </c>
      <c r="F84" s="2">
        <v>10</v>
      </c>
    </row>
    <row r="85" spans="1:6" x14ac:dyDescent="0.25">
      <c r="A85" s="22" t="s">
        <v>28</v>
      </c>
      <c r="B85" s="18">
        <v>45667</v>
      </c>
      <c r="C85" s="1" t="s">
        <v>70</v>
      </c>
      <c r="D85" s="1">
        <v>1</v>
      </c>
      <c r="E85" s="1">
        <v>5</v>
      </c>
      <c r="F85" s="2">
        <v>5</v>
      </c>
    </row>
    <row r="86" spans="1:6" x14ac:dyDescent="0.25">
      <c r="A86" s="22" t="s">
        <v>79</v>
      </c>
      <c r="B86" s="18">
        <v>45667</v>
      </c>
      <c r="C86" s="1" t="s">
        <v>70</v>
      </c>
      <c r="D86" s="1">
        <v>2</v>
      </c>
      <c r="E86" s="1">
        <v>5</v>
      </c>
      <c r="F86" s="2">
        <v>10</v>
      </c>
    </row>
    <row r="87" spans="1:6" x14ac:dyDescent="0.25">
      <c r="A87" s="22" t="s">
        <v>43</v>
      </c>
      <c r="B87" s="18">
        <v>45669</v>
      </c>
      <c r="C87" s="1" t="s">
        <v>49</v>
      </c>
      <c r="D87" s="1">
        <v>2</v>
      </c>
      <c r="E87" s="1">
        <v>10</v>
      </c>
      <c r="F87" s="2">
        <v>20</v>
      </c>
    </row>
    <row r="88" spans="1:6" x14ac:dyDescent="0.25">
      <c r="A88" s="22" t="s">
        <v>26</v>
      </c>
      <c r="B88" s="18">
        <v>45676</v>
      </c>
      <c r="C88" s="1" t="s">
        <v>20</v>
      </c>
      <c r="D88" s="1">
        <v>2</v>
      </c>
      <c r="E88" s="1">
        <v>5</v>
      </c>
      <c r="F88" s="2">
        <v>15</v>
      </c>
    </row>
    <row r="89" spans="1:6" x14ac:dyDescent="0.25">
      <c r="A89" s="22" t="s">
        <v>18</v>
      </c>
      <c r="B89" s="18">
        <v>45676</v>
      </c>
      <c r="C89" s="1" t="s">
        <v>45</v>
      </c>
      <c r="D89" s="1">
        <v>2</v>
      </c>
      <c r="E89" s="1">
        <v>10</v>
      </c>
      <c r="F89" s="2">
        <v>20</v>
      </c>
    </row>
    <row r="90" spans="1:6" x14ac:dyDescent="0.25">
      <c r="A90" s="22" t="s">
        <v>28</v>
      </c>
      <c r="B90" s="18">
        <v>45677</v>
      </c>
      <c r="E90" s="1">
        <v>10</v>
      </c>
      <c r="F90" s="2">
        <v>5</v>
      </c>
    </row>
    <row r="91" spans="1:6" x14ac:dyDescent="0.25">
      <c r="A91" s="22" t="s">
        <v>76</v>
      </c>
      <c r="B91" s="18">
        <v>45677</v>
      </c>
      <c r="E91" s="1">
        <v>10</v>
      </c>
      <c r="F91" s="2">
        <v>20</v>
      </c>
    </row>
    <row r="92" spans="1:6" x14ac:dyDescent="0.25">
      <c r="A92" s="22" t="s">
        <v>43</v>
      </c>
      <c r="B92" s="18">
        <v>45678</v>
      </c>
      <c r="E92" s="1">
        <v>10</v>
      </c>
      <c r="F92" s="2">
        <v>30</v>
      </c>
    </row>
    <row r="93" spans="1:6" x14ac:dyDescent="0.25">
      <c r="A93" s="22" t="s">
        <v>74</v>
      </c>
      <c r="B93" s="18">
        <v>45674</v>
      </c>
      <c r="C93" s="1" t="s">
        <v>17</v>
      </c>
      <c r="D93" s="1">
        <v>1</v>
      </c>
      <c r="E93" s="1">
        <v>10</v>
      </c>
      <c r="F93" s="2">
        <v>10</v>
      </c>
    </row>
    <row r="94" spans="1:6" x14ac:dyDescent="0.25">
      <c r="A94" s="22" t="s">
        <v>80</v>
      </c>
      <c r="B94" s="18">
        <v>45680</v>
      </c>
      <c r="E94" s="1">
        <v>10</v>
      </c>
      <c r="F94" s="2">
        <v>10</v>
      </c>
    </row>
    <row r="95" spans="1:6" x14ac:dyDescent="0.25">
      <c r="A95" s="22" t="s">
        <v>36</v>
      </c>
      <c r="B95" s="18">
        <v>45674</v>
      </c>
      <c r="E95" s="1">
        <v>10</v>
      </c>
      <c r="F95" s="2">
        <v>60</v>
      </c>
    </row>
    <row r="96" spans="1:6" x14ac:dyDescent="0.25">
      <c r="A96" s="22" t="s">
        <v>81</v>
      </c>
      <c r="B96" s="18">
        <v>45680</v>
      </c>
      <c r="E96" s="1">
        <v>5</v>
      </c>
      <c r="F96" s="2">
        <v>5</v>
      </c>
    </row>
    <row r="97" spans="1:6" x14ac:dyDescent="0.25">
      <c r="A97" s="22" t="s">
        <v>82</v>
      </c>
      <c r="B97" s="18">
        <v>45680</v>
      </c>
      <c r="E97" s="1">
        <v>5</v>
      </c>
      <c r="F97" s="2">
        <v>5</v>
      </c>
    </row>
    <row r="98" spans="1:6" x14ac:dyDescent="0.25">
      <c r="A98" s="22" t="s">
        <v>83</v>
      </c>
      <c r="B98" s="18">
        <v>45680</v>
      </c>
      <c r="E98" s="1">
        <v>10</v>
      </c>
      <c r="F98" s="2">
        <v>10</v>
      </c>
    </row>
    <row r="99" spans="1:6" x14ac:dyDescent="0.25">
      <c r="A99" s="22" t="s">
        <v>74</v>
      </c>
      <c r="B99" s="18">
        <v>45681</v>
      </c>
      <c r="C99" s="1" t="s">
        <v>22</v>
      </c>
      <c r="D99" s="1">
        <v>1</v>
      </c>
      <c r="E99" s="1">
        <v>10</v>
      </c>
      <c r="F99" s="2">
        <v>10</v>
      </c>
    </row>
    <row r="100" spans="1:6" x14ac:dyDescent="0.25">
      <c r="A100" s="22" t="s">
        <v>13</v>
      </c>
      <c r="B100" s="18">
        <v>45681</v>
      </c>
      <c r="C100" s="1" t="s">
        <v>49</v>
      </c>
      <c r="D100" s="1">
        <v>2</v>
      </c>
      <c r="E100" s="1">
        <v>5</v>
      </c>
      <c r="F100" s="2">
        <v>10</v>
      </c>
    </row>
    <row r="101" spans="1:6" x14ac:dyDescent="0.25">
      <c r="A101" s="22" t="s">
        <v>15</v>
      </c>
      <c r="B101" s="18">
        <v>45681</v>
      </c>
      <c r="C101" s="1" t="s">
        <v>17</v>
      </c>
      <c r="D101" s="1">
        <v>1</v>
      </c>
      <c r="E101" s="1">
        <v>10</v>
      </c>
      <c r="F101" s="2">
        <v>10</v>
      </c>
    </row>
    <row r="102" spans="1:6" x14ac:dyDescent="0.25">
      <c r="A102" s="22" t="s">
        <v>84</v>
      </c>
      <c r="B102" s="18">
        <v>45681</v>
      </c>
      <c r="E102" s="1">
        <v>5</v>
      </c>
      <c r="F102" s="2">
        <v>10</v>
      </c>
    </row>
    <row r="103" spans="1:6" x14ac:dyDescent="0.25">
      <c r="A103" s="22" t="s">
        <v>85</v>
      </c>
      <c r="B103" s="18">
        <v>45681</v>
      </c>
      <c r="E103" s="1">
        <v>10</v>
      </c>
      <c r="F103" s="2">
        <v>10</v>
      </c>
    </row>
    <row r="104" spans="1:6" x14ac:dyDescent="0.25">
      <c r="A104" s="22" t="s">
        <v>86</v>
      </c>
      <c r="B104" s="18">
        <v>45687</v>
      </c>
      <c r="E104" s="1">
        <v>10</v>
      </c>
      <c r="F104" s="2">
        <v>10</v>
      </c>
    </row>
    <row r="105" spans="1:6" x14ac:dyDescent="0.25">
      <c r="A105" s="22" t="s">
        <v>81</v>
      </c>
      <c r="B105" s="18">
        <v>45688</v>
      </c>
      <c r="E105" s="1">
        <v>10</v>
      </c>
      <c r="F105" s="2">
        <v>10</v>
      </c>
    </row>
    <row r="106" spans="1:6" x14ac:dyDescent="0.25">
      <c r="A106" s="22" t="s">
        <v>80</v>
      </c>
      <c r="B106" s="18">
        <v>45688</v>
      </c>
      <c r="E106" s="1">
        <v>10</v>
      </c>
      <c r="F106" s="2">
        <v>10</v>
      </c>
    </row>
    <row r="107" spans="1:6" x14ac:dyDescent="0.25">
      <c r="A107" s="22" t="s">
        <v>83</v>
      </c>
      <c r="B107" s="18">
        <v>45692</v>
      </c>
      <c r="E107" s="1">
        <v>5</v>
      </c>
      <c r="F107" s="2">
        <v>5</v>
      </c>
    </row>
    <row r="108" spans="1:6" x14ac:dyDescent="0.25">
      <c r="A108" s="22" t="s">
        <v>87</v>
      </c>
      <c r="B108" s="18">
        <v>45692</v>
      </c>
      <c r="E108" s="1">
        <v>10</v>
      </c>
      <c r="F108" s="2">
        <v>70</v>
      </c>
    </row>
    <row r="109" spans="1:6" x14ac:dyDescent="0.25">
      <c r="A109" s="22" t="s">
        <v>88</v>
      </c>
      <c r="B109" s="18">
        <v>45692</v>
      </c>
      <c r="E109" s="1">
        <v>5</v>
      </c>
      <c r="F109" s="2">
        <v>5</v>
      </c>
    </row>
    <row r="110" spans="1:6" x14ac:dyDescent="0.25">
      <c r="A110" s="22" t="s">
        <v>74</v>
      </c>
      <c r="B110" s="18">
        <v>45695</v>
      </c>
      <c r="E110" s="1">
        <v>10</v>
      </c>
      <c r="F110" s="2">
        <v>10</v>
      </c>
    </row>
    <row r="111" spans="1:6" x14ac:dyDescent="0.25">
      <c r="A111" s="22" t="s">
        <v>80</v>
      </c>
      <c r="B111" s="18">
        <v>45695</v>
      </c>
      <c r="E111" s="1">
        <v>5</v>
      </c>
      <c r="F111" s="2">
        <v>10</v>
      </c>
    </row>
    <row r="112" spans="1:6" x14ac:dyDescent="0.25">
      <c r="A112" s="22" t="s">
        <v>18</v>
      </c>
      <c r="B112" s="18">
        <v>45695</v>
      </c>
      <c r="E112" s="1">
        <v>10</v>
      </c>
      <c r="F112" s="2">
        <v>20</v>
      </c>
    </row>
    <row r="113" spans="1:6" x14ac:dyDescent="0.25">
      <c r="A113" s="22" t="s">
        <v>13</v>
      </c>
      <c r="B113" s="18">
        <v>45695</v>
      </c>
      <c r="E113" s="1">
        <v>5</v>
      </c>
      <c r="F113" s="2">
        <v>5</v>
      </c>
    </row>
    <row r="114" spans="1:6" x14ac:dyDescent="0.25">
      <c r="A114" s="22" t="s">
        <v>30</v>
      </c>
      <c r="B114" s="18">
        <v>45695</v>
      </c>
      <c r="E114" s="1">
        <v>10</v>
      </c>
      <c r="F114" s="2">
        <v>10</v>
      </c>
    </row>
    <row r="115" spans="1:6" x14ac:dyDescent="0.25">
      <c r="A115" s="22" t="s">
        <v>89</v>
      </c>
      <c r="B115" s="18">
        <v>45696</v>
      </c>
      <c r="E115" s="1">
        <v>5</v>
      </c>
      <c r="F115" s="2">
        <v>15</v>
      </c>
    </row>
    <row r="116" spans="1:6" x14ac:dyDescent="0.25">
      <c r="A116" s="22" t="s">
        <v>15</v>
      </c>
      <c r="B116" s="18">
        <v>45699</v>
      </c>
      <c r="E116" s="1">
        <v>10</v>
      </c>
      <c r="F116" s="2">
        <v>10</v>
      </c>
    </row>
    <row r="117" spans="1:6" x14ac:dyDescent="0.25">
      <c r="A117" s="22" t="s">
        <v>28</v>
      </c>
      <c r="B117" s="18">
        <v>45700</v>
      </c>
      <c r="E117" s="1">
        <v>10</v>
      </c>
      <c r="F117" s="2">
        <v>10</v>
      </c>
    </row>
    <row r="118" spans="1:6" x14ac:dyDescent="0.25">
      <c r="A118" s="22" t="s">
        <v>90</v>
      </c>
      <c r="B118" s="18">
        <v>45701</v>
      </c>
      <c r="E118" s="1">
        <v>5</v>
      </c>
      <c r="F118" s="2">
        <v>5</v>
      </c>
    </row>
    <row r="119" spans="1:6" x14ac:dyDescent="0.25">
      <c r="A119" s="22" t="s">
        <v>74</v>
      </c>
      <c r="B119" s="18">
        <v>45713</v>
      </c>
      <c r="E119" s="1">
        <v>10</v>
      </c>
      <c r="F119" s="2">
        <v>10</v>
      </c>
    </row>
    <row r="120" spans="1:6" x14ac:dyDescent="0.25">
      <c r="A120" s="22" t="s">
        <v>36</v>
      </c>
      <c r="B120" s="18">
        <v>45714</v>
      </c>
      <c r="E120" s="1">
        <v>10</v>
      </c>
      <c r="F120" s="2">
        <v>140</v>
      </c>
    </row>
    <row r="121" spans="1:6" x14ac:dyDescent="0.25">
      <c r="A121" s="22" t="s">
        <v>13</v>
      </c>
      <c r="B121" s="18">
        <v>45716</v>
      </c>
      <c r="E121" s="1">
        <v>10</v>
      </c>
      <c r="F121" s="2">
        <v>40</v>
      </c>
    </row>
    <row r="122" spans="1:6" x14ac:dyDescent="0.25">
      <c r="A122" s="22" t="s">
        <v>18</v>
      </c>
      <c r="B122" s="18">
        <v>45717</v>
      </c>
      <c r="E122" s="1">
        <v>10</v>
      </c>
      <c r="F122" s="2">
        <v>20</v>
      </c>
    </row>
    <row r="123" spans="1:6" x14ac:dyDescent="0.25">
      <c r="A123" s="22" t="s">
        <v>18</v>
      </c>
      <c r="B123" s="18">
        <v>45719</v>
      </c>
      <c r="E123" s="1">
        <v>5</v>
      </c>
      <c r="F123" s="2">
        <v>15</v>
      </c>
    </row>
    <row r="124" spans="1:6" x14ac:dyDescent="0.25">
      <c r="A124" s="22" t="s">
        <v>76</v>
      </c>
      <c r="B124" s="18">
        <v>45718</v>
      </c>
      <c r="E124" s="1">
        <v>10</v>
      </c>
      <c r="F124" s="2">
        <v>20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2D6A5-ADB3-4732-B055-5F8CACDDD319}">
  <dimension ref="A1:Q82"/>
  <sheetViews>
    <sheetView workbookViewId="0">
      <selection activeCell="D66" sqref="D66"/>
    </sheetView>
  </sheetViews>
  <sheetFormatPr defaultRowHeight="15" x14ac:dyDescent="0.25"/>
  <cols>
    <col min="1" max="1" width="24.140625" style="25" customWidth="1"/>
    <col min="2" max="2" width="26.5703125" style="28" customWidth="1"/>
    <col min="3" max="3" width="26" style="28" customWidth="1"/>
    <col min="4" max="4" width="23.42578125" style="32" customWidth="1"/>
    <col min="9" max="9" width="14.140625" bestFit="1" customWidth="1"/>
    <col min="10" max="10" width="22" bestFit="1" customWidth="1"/>
    <col min="11" max="11" width="21.85546875" bestFit="1" customWidth="1"/>
    <col min="12" max="12" width="21" bestFit="1" customWidth="1"/>
    <col min="13" max="13" width="21" customWidth="1"/>
    <col min="14" max="14" width="23.140625" bestFit="1" customWidth="1"/>
    <col min="15" max="15" width="23" bestFit="1" customWidth="1"/>
    <col min="16" max="16" width="23" customWidth="1"/>
    <col min="17" max="17" width="22.140625" bestFit="1" customWidth="1"/>
  </cols>
  <sheetData>
    <row r="1" spans="1:17" ht="51" x14ac:dyDescent="1.25">
      <c r="A1" s="54" t="s">
        <v>91</v>
      </c>
      <c r="B1" s="54"/>
      <c r="C1" s="54"/>
      <c r="D1" s="54"/>
    </row>
    <row r="2" spans="1:17" x14ac:dyDescent="0.25">
      <c r="A2" t="s">
        <v>1</v>
      </c>
      <c r="B2" t="s">
        <v>2</v>
      </c>
      <c r="C2" t="s">
        <v>3</v>
      </c>
      <c r="D2" t="s">
        <v>4</v>
      </c>
    </row>
    <row r="3" spans="1:17" ht="15.75" x14ac:dyDescent="0.25">
      <c r="A3" s="16" t="s">
        <v>92</v>
      </c>
      <c r="B3" s="11" t="s">
        <v>93</v>
      </c>
      <c r="C3" s="11" t="s">
        <v>94</v>
      </c>
      <c r="D3" s="29" t="s">
        <v>95</v>
      </c>
      <c r="I3" s="39" t="s">
        <v>96</v>
      </c>
      <c r="J3" s="41" t="s">
        <v>97</v>
      </c>
      <c r="K3" s="43" t="s">
        <v>98</v>
      </c>
      <c r="L3" s="40" t="s">
        <v>99</v>
      </c>
      <c r="M3" s="40" t="s">
        <v>100</v>
      </c>
      <c r="N3" s="41" t="s">
        <v>101</v>
      </c>
      <c r="O3" s="41" t="s">
        <v>102</v>
      </c>
      <c r="P3" s="41" t="s">
        <v>103</v>
      </c>
      <c r="Q3" s="40" t="s">
        <v>104</v>
      </c>
    </row>
    <row r="4" spans="1:17" x14ac:dyDescent="0.25">
      <c r="A4" s="23">
        <v>45601</v>
      </c>
      <c r="B4" s="26" t="s">
        <v>105</v>
      </c>
      <c r="C4" s="26" t="s">
        <v>106</v>
      </c>
      <c r="D4" s="30">
        <v>12</v>
      </c>
      <c r="I4" s="38" t="s">
        <v>107</v>
      </c>
      <c r="J4" s="42">
        <v>23.52</v>
      </c>
      <c r="K4" s="44">
        <v>50</v>
      </c>
      <c r="L4" s="46">
        <v>0.53</v>
      </c>
      <c r="M4" s="42">
        <v>21.48</v>
      </c>
      <c r="N4" s="42">
        <v>2.35</v>
      </c>
      <c r="O4" s="42">
        <v>5</v>
      </c>
      <c r="P4" s="42">
        <v>2.65</v>
      </c>
      <c r="Q4" s="45">
        <v>0.53</v>
      </c>
    </row>
    <row r="5" spans="1:17" x14ac:dyDescent="0.25">
      <c r="A5" s="23">
        <v>45605</v>
      </c>
      <c r="B5" s="26" t="s">
        <v>105</v>
      </c>
      <c r="C5" s="26" t="s">
        <v>108</v>
      </c>
      <c r="D5" s="30">
        <v>3.5</v>
      </c>
      <c r="I5" s="38" t="s">
        <v>109</v>
      </c>
      <c r="J5" s="42">
        <v>21.3</v>
      </c>
      <c r="K5" s="44">
        <v>50</v>
      </c>
      <c r="L5" s="46">
        <v>0.56999999999999995</v>
      </c>
      <c r="M5" s="42">
        <v>23.7</v>
      </c>
      <c r="N5" s="42">
        <v>2.13</v>
      </c>
      <c r="O5" s="42">
        <v>5</v>
      </c>
      <c r="P5" s="42">
        <v>2.87</v>
      </c>
      <c r="Q5" s="45">
        <v>0.56999999999999995</v>
      </c>
    </row>
    <row r="6" spans="1:17" x14ac:dyDescent="0.25">
      <c r="A6" s="23">
        <v>45605</v>
      </c>
      <c r="B6" s="26" t="s">
        <v>110</v>
      </c>
      <c r="C6" s="26" t="s">
        <v>111</v>
      </c>
      <c r="D6" s="30">
        <v>16.38</v>
      </c>
      <c r="I6" s="38" t="s">
        <v>112</v>
      </c>
      <c r="J6" s="42">
        <v>11.54</v>
      </c>
      <c r="K6" s="44">
        <v>50</v>
      </c>
      <c r="L6" s="46">
        <v>0.77</v>
      </c>
      <c r="M6" s="42">
        <v>33.46</v>
      </c>
      <c r="N6" s="42">
        <v>1.1499999999999999</v>
      </c>
      <c r="O6" s="42">
        <v>5</v>
      </c>
      <c r="P6" s="42">
        <v>3.85</v>
      </c>
      <c r="Q6" s="45">
        <v>0.77</v>
      </c>
    </row>
    <row r="7" spans="1:17" x14ac:dyDescent="0.25">
      <c r="A7" s="23">
        <v>45605</v>
      </c>
      <c r="B7" s="26" t="s">
        <v>105</v>
      </c>
      <c r="C7" s="26" t="s">
        <v>113</v>
      </c>
      <c r="D7" s="30">
        <v>10.39</v>
      </c>
    </row>
    <row r="8" spans="1:17" x14ac:dyDescent="0.25">
      <c r="A8" s="23">
        <v>45605</v>
      </c>
      <c r="B8" s="26" t="s">
        <v>114</v>
      </c>
      <c r="C8" s="26" t="s">
        <v>109</v>
      </c>
      <c r="D8" s="30">
        <v>7.5</v>
      </c>
    </row>
    <row r="9" spans="1:17" x14ac:dyDescent="0.25">
      <c r="A9" s="23">
        <v>45605</v>
      </c>
      <c r="B9" s="26" t="s">
        <v>114</v>
      </c>
      <c r="C9" s="26" t="s">
        <v>106</v>
      </c>
      <c r="D9" s="30">
        <v>10</v>
      </c>
    </row>
    <row r="10" spans="1:17" x14ac:dyDescent="0.25">
      <c r="A10" s="23">
        <v>45605</v>
      </c>
      <c r="B10" s="26" t="s">
        <v>115</v>
      </c>
      <c r="C10" s="26" t="s">
        <v>116</v>
      </c>
      <c r="D10" s="30">
        <v>14</v>
      </c>
    </row>
    <row r="11" spans="1:17" x14ac:dyDescent="0.25">
      <c r="A11" s="23">
        <v>16.68</v>
      </c>
      <c r="B11" s="26" t="s">
        <v>105</v>
      </c>
      <c r="C11" s="26" t="s">
        <v>117</v>
      </c>
      <c r="D11" s="30">
        <v>16.68</v>
      </c>
    </row>
    <row r="12" spans="1:17" x14ac:dyDescent="0.25">
      <c r="A12" s="23">
        <v>16.68</v>
      </c>
      <c r="B12" s="26" t="s">
        <v>114</v>
      </c>
      <c r="C12" s="26" t="s">
        <v>109</v>
      </c>
      <c r="D12" s="30">
        <v>8.43</v>
      </c>
    </row>
    <row r="13" spans="1:17" x14ac:dyDescent="0.25">
      <c r="A13" s="23">
        <v>45617</v>
      </c>
      <c r="B13" s="26" t="s">
        <v>114</v>
      </c>
      <c r="C13" s="26" t="s">
        <v>107</v>
      </c>
      <c r="D13" s="30">
        <v>9.43</v>
      </c>
    </row>
    <row r="14" spans="1:17" x14ac:dyDescent="0.25">
      <c r="A14" s="23">
        <v>45617</v>
      </c>
      <c r="B14" s="26" t="s">
        <v>114</v>
      </c>
      <c r="C14" s="26" t="s">
        <v>118</v>
      </c>
      <c r="D14" s="30">
        <v>4.2</v>
      </c>
    </row>
    <row r="15" spans="1:17" x14ac:dyDescent="0.25">
      <c r="A15" s="23">
        <v>45617</v>
      </c>
      <c r="B15" s="26" t="s">
        <v>114</v>
      </c>
      <c r="C15" s="26" t="s">
        <v>109</v>
      </c>
      <c r="D15" s="30">
        <v>9.64</v>
      </c>
    </row>
    <row r="16" spans="1:17" x14ac:dyDescent="0.25">
      <c r="A16" s="23">
        <v>45617</v>
      </c>
      <c r="B16" s="26" t="s">
        <v>114</v>
      </c>
      <c r="C16" s="26" t="s">
        <v>119</v>
      </c>
      <c r="D16" s="30">
        <v>11.39</v>
      </c>
    </row>
    <row r="17" spans="1:4" x14ac:dyDescent="0.25">
      <c r="A17" s="23">
        <v>45617</v>
      </c>
      <c r="B17" s="26" t="s">
        <v>105</v>
      </c>
      <c r="C17" s="26" t="s">
        <v>120</v>
      </c>
      <c r="D17" s="30">
        <v>2.4700000000000002</v>
      </c>
    </row>
    <row r="18" spans="1:4" x14ac:dyDescent="0.25">
      <c r="A18" s="23">
        <v>45617</v>
      </c>
      <c r="B18" s="26" t="s">
        <v>105</v>
      </c>
      <c r="C18" s="26" t="s">
        <v>121</v>
      </c>
      <c r="D18" s="30">
        <v>5.96</v>
      </c>
    </row>
    <row r="19" spans="1:4" x14ac:dyDescent="0.25">
      <c r="A19" s="23">
        <v>45617</v>
      </c>
      <c r="B19" s="26" t="s">
        <v>122</v>
      </c>
      <c r="C19" s="26" t="s">
        <v>123</v>
      </c>
      <c r="D19" s="30">
        <v>5</v>
      </c>
    </row>
    <row r="20" spans="1:4" x14ac:dyDescent="0.25">
      <c r="A20" s="23">
        <v>45617</v>
      </c>
      <c r="B20" s="26" t="s">
        <v>110</v>
      </c>
      <c r="C20" s="26" t="s">
        <v>111</v>
      </c>
      <c r="D20" s="30">
        <v>10.6</v>
      </c>
    </row>
    <row r="21" spans="1:4" x14ac:dyDescent="0.25">
      <c r="A21" s="23">
        <v>45632</v>
      </c>
      <c r="B21" s="26" t="s">
        <v>110</v>
      </c>
      <c r="C21" s="26" t="s">
        <v>111</v>
      </c>
      <c r="D21" s="30">
        <v>10.78</v>
      </c>
    </row>
    <row r="22" spans="1:4" x14ac:dyDescent="0.25">
      <c r="A22" s="23">
        <v>45632</v>
      </c>
      <c r="B22" s="26" t="s">
        <v>114</v>
      </c>
      <c r="C22" s="26" t="s">
        <v>109</v>
      </c>
      <c r="D22" s="30">
        <v>8.39</v>
      </c>
    </row>
    <row r="23" spans="1:4" x14ac:dyDescent="0.25">
      <c r="A23" s="23">
        <v>45632</v>
      </c>
      <c r="B23" s="26" t="s">
        <v>114</v>
      </c>
      <c r="C23" s="26" t="s">
        <v>119</v>
      </c>
      <c r="D23" s="30">
        <v>6.68</v>
      </c>
    </row>
    <row r="24" spans="1:4" x14ac:dyDescent="0.25">
      <c r="A24" s="23">
        <v>45632</v>
      </c>
      <c r="B24" s="26" t="s">
        <v>105</v>
      </c>
      <c r="C24" s="26" t="s">
        <v>120</v>
      </c>
      <c r="D24" s="30">
        <v>3.5</v>
      </c>
    </row>
    <row r="25" spans="1:4" x14ac:dyDescent="0.25">
      <c r="A25" s="23">
        <v>45632</v>
      </c>
      <c r="B25" s="26" t="s">
        <v>105</v>
      </c>
      <c r="C25" s="26" t="s">
        <v>121</v>
      </c>
      <c r="D25" s="30">
        <v>6</v>
      </c>
    </row>
    <row r="26" spans="1:4" x14ac:dyDescent="0.25">
      <c r="A26" s="23">
        <v>45632</v>
      </c>
      <c r="B26" s="26" t="s">
        <v>114</v>
      </c>
      <c r="C26" s="26" t="s">
        <v>107</v>
      </c>
      <c r="D26" s="30">
        <v>10</v>
      </c>
    </row>
    <row r="27" spans="1:4" x14ac:dyDescent="0.25">
      <c r="A27" s="23">
        <v>45632</v>
      </c>
      <c r="B27" s="26" t="s">
        <v>114</v>
      </c>
      <c r="C27" s="26" t="s">
        <v>124</v>
      </c>
      <c r="D27" s="30">
        <v>10</v>
      </c>
    </row>
    <row r="28" spans="1:4" x14ac:dyDescent="0.25">
      <c r="A28" s="23">
        <v>45642</v>
      </c>
      <c r="B28" s="26" t="s">
        <v>105</v>
      </c>
      <c r="C28" s="26" t="s">
        <v>107</v>
      </c>
      <c r="D28" s="30">
        <v>9.9</v>
      </c>
    </row>
    <row r="29" spans="1:4" x14ac:dyDescent="0.25">
      <c r="A29" s="23">
        <v>45642</v>
      </c>
      <c r="B29" s="26" t="s">
        <v>105</v>
      </c>
      <c r="C29" s="26" t="s">
        <v>112</v>
      </c>
      <c r="D29" s="30">
        <v>9.5</v>
      </c>
    </row>
    <row r="30" spans="1:4" x14ac:dyDescent="0.25">
      <c r="A30" s="23">
        <v>45642</v>
      </c>
      <c r="B30" s="26" t="s">
        <v>105</v>
      </c>
      <c r="C30" s="26" t="s">
        <v>123</v>
      </c>
      <c r="D30" s="30">
        <v>3.99</v>
      </c>
    </row>
    <row r="31" spans="1:4" x14ac:dyDescent="0.25">
      <c r="A31" s="23">
        <v>45642</v>
      </c>
      <c r="B31" s="26" t="s">
        <v>105</v>
      </c>
      <c r="C31" s="26" t="s">
        <v>120</v>
      </c>
      <c r="D31" s="30">
        <v>4.6900000000000004</v>
      </c>
    </row>
    <row r="32" spans="1:4" x14ac:dyDescent="0.25">
      <c r="A32" s="23">
        <v>45645</v>
      </c>
      <c r="B32" s="26" t="s">
        <v>105</v>
      </c>
      <c r="C32" s="26" t="s">
        <v>121</v>
      </c>
      <c r="D32" s="30">
        <v>5.21</v>
      </c>
    </row>
    <row r="33" spans="1:4" x14ac:dyDescent="0.25">
      <c r="A33" s="23">
        <v>45645</v>
      </c>
      <c r="B33" s="26" t="s">
        <v>105</v>
      </c>
      <c r="C33" s="27" t="s">
        <v>125</v>
      </c>
      <c r="D33" s="31">
        <v>3.4</v>
      </c>
    </row>
    <row r="34" spans="1:4" x14ac:dyDescent="0.25">
      <c r="A34" s="23">
        <v>45645</v>
      </c>
      <c r="B34" s="26" t="s">
        <v>105</v>
      </c>
      <c r="C34" s="26" t="s">
        <v>126</v>
      </c>
      <c r="D34" s="30">
        <v>9.99</v>
      </c>
    </row>
    <row r="35" spans="1:4" x14ac:dyDescent="0.25">
      <c r="A35" s="23">
        <v>45645</v>
      </c>
      <c r="B35" s="26" t="s">
        <v>110</v>
      </c>
      <c r="C35" s="26" t="s">
        <v>111</v>
      </c>
      <c r="D35" s="30">
        <v>18</v>
      </c>
    </row>
    <row r="36" spans="1:4" x14ac:dyDescent="0.25">
      <c r="A36" s="23">
        <v>45645</v>
      </c>
      <c r="B36" s="26" t="s">
        <v>114</v>
      </c>
      <c r="C36" s="26" t="s">
        <v>109</v>
      </c>
      <c r="D36" s="30">
        <v>9.65</v>
      </c>
    </row>
    <row r="37" spans="1:4" x14ac:dyDescent="0.25">
      <c r="A37" s="23">
        <v>45645</v>
      </c>
      <c r="B37" s="26" t="s">
        <v>114</v>
      </c>
      <c r="C37" s="26" t="s">
        <v>107</v>
      </c>
      <c r="D37" s="30">
        <v>10.55</v>
      </c>
    </row>
    <row r="38" spans="1:4" x14ac:dyDescent="0.25">
      <c r="A38" s="23">
        <v>45645</v>
      </c>
      <c r="B38" s="26" t="s">
        <v>114</v>
      </c>
      <c r="C38" s="27" t="s">
        <v>127</v>
      </c>
      <c r="D38" s="31">
        <v>5.52</v>
      </c>
    </row>
    <row r="39" spans="1:4" x14ac:dyDescent="0.25">
      <c r="A39" s="23">
        <v>45652</v>
      </c>
      <c r="B39" s="26" t="s">
        <v>105</v>
      </c>
      <c r="C39" s="26" t="s">
        <v>128</v>
      </c>
      <c r="D39" s="30">
        <v>2.75</v>
      </c>
    </row>
    <row r="40" spans="1:4" x14ac:dyDescent="0.25">
      <c r="A40" s="23">
        <v>45652</v>
      </c>
      <c r="B40" s="26" t="s">
        <v>105</v>
      </c>
      <c r="C40" s="26" t="s">
        <v>129</v>
      </c>
      <c r="D40" s="30">
        <v>2.84</v>
      </c>
    </row>
    <row r="41" spans="1:4" x14ac:dyDescent="0.25">
      <c r="A41" s="23">
        <v>45652</v>
      </c>
      <c r="B41" s="26" t="s">
        <v>105</v>
      </c>
      <c r="C41" s="26" t="s">
        <v>121</v>
      </c>
      <c r="D41" s="30">
        <v>1.54</v>
      </c>
    </row>
    <row r="42" spans="1:4" x14ac:dyDescent="0.25">
      <c r="A42" s="23">
        <v>45652</v>
      </c>
      <c r="B42" s="26" t="s">
        <v>105</v>
      </c>
      <c r="C42" s="26" t="s">
        <v>120</v>
      </c>
      <c r="D42" s="30">
        <v>2.85</v>
      </c>
    </row>
    <row r="43" spans="1:4" x14ac:dyDescent="0.25">
      <c r="A43" s="23">
        <v>45652</v>
      </c>
      <c r="B43" s="26" t="s">
        <v>105</v>
      </c>
      <c r="C43" s="26" t="s">
        <v>125</v>
      </c>
      <c r="D43" s="30">
        <v>3.63</v>
      </c>
    </row>
    <row r="44" spans="1:4" x14ac:dyDescent="0.25">
      <c r="A44" s="23">
        <v>45652</v>
      </c>
      <c r="B44" s="26" t="s">
        <v>105</v>
      </c>
      <c r="C44" s="26" t="s">
        <v>107</v>
      </c>
      <c r="D44" s="30">
        <v>9.99</v>
      </c>
    </row>
    <row r="45" spans="1:4" x14ac:dyDescent="0.25">
      <c r="A45" s="23">
        <v>45652</v>
      </c>
      <c r="B45" s="26" t="s">
        <v>114</v>
      </c>
      <c r="C45" s="26" t="s">
        <v>127</v>
      </c>
      <c r="D45" s="30">
        <v>8.6300000000000008</v>
      </c>
    </row>
    <row r="46" spans="1:4" x14ac:dyDescent="0.25">
      <c r="A46" s="23">
        <v>45652</v>
      </c>
      <c r="B46" s="26" t="s">
        <v>114</v>
      </c>
      <c r="C46" s="26" t="s">
        <v>130</v>
      </c>
      <c r="D46" s="30">
        <v>7.7</v>
      </c>
    </row>
    <row r="47" spans="1:4" x14ac:dyDescent="0.25">
      <c r="A47" s="23">
        <v>45652</v>
      </c>
      <c r="B47" s="26" t="s">
        <v>114</v>
      </c>
      <c r="C47" s="26" t="s">
        <v>112</v>
      </c>
      <c r="D47" s="30">
        <v>6.34</v>
      </c>
    </row>
    <row r="48" spans="1:4" x14ac:dyDescent="0.25">
      <c r="A48" s="23">
        <v>45652</v>
      </c>
      <c r="B48" s="26" t="s">
        <v>114</v>
      </c>
      <c r="C48" s="26" t="s">
        <v>109</v>
      </c>
      <c r="D48" s="30">
        <v>8.89</v>
      </c>
    </row>
    <row r="49" spans="1:4" x14ac:dyDescent="0.25">
      <c r="A49" s="23">
        <v>45666</v>
      </c>
      <c r="B49" s="26" t="s">
        <v>105</v>
      </c>
      <c r="C49" s="26" t="s">
        <v>120</v>
      </c>
      <c r="D49" s="30">
        <v>6.9</v>
      </c>
    </row>
    <row r="50" spans="1:4" x14ac:dyDescent="0.25">
      <c r="A50" s="23">
        <v>45666</v>
      </c>
      <c r="B50" s="26" t="s">
        <v>105</v>
      </c>
      <c r="C50" s="26" t="s">
        <v>109</v>
      </c>
      <c r="D50" s="30">
        <v>16.7</v>
      </c>
    </row>
    <row r="51" spans="1:4" x14ac:dyDescent="0.25">
      <c r="A51" s="23">
        <v>45666</v>
      </c>
      <c r="B51" s="26" t="s">
        <v>105</v>
      </c>
      <c r="C51" s="26" t="s">
        <v>121</v>
      </c>
      <c r="D51" s="30">
        <v>7.29</v>
      </c>
    </row>
    <row r="52" spans="1:4" x14ac:dyDescent="0.25">
      <c r="A52" s="23">
        <v>45666</v>
      </c>
      <c r="B52" s="26" t="s">
        <v>105</v>
      </c>
      <c r="C52" s="26" t="s">
        <v>112</v>
      </c>
      <c r="D52" s="30">
        <v>11.95</v>
      </c>
    </row>
    <row r="53" spans="1:4" x14ac:dyDescent="0.25">
      <c r="A53" s="23">
        <v>45666</v>
      </c>
      <c r="B53" s="26" t="s">
        <v>110</v>
      </c>
      <c r="C53" s="26" t="s">
        <v>111</v>
      </c>
      <c r="D53" s="31">
        <v>10</v>
      </c>
    </row>
    <row r="54" spans="1:4" x14ac:dyDescent="0.25">
      <c r="A54" s="23">
        <v>45669</v>
      </c>
      <c r="B54" s="26" t="s">
        <v>114</v>
      </c>
      <c r="C54" s="26" t="s">
        <v>131</v>
      </c>
      <c r="D54" s="30">
        <v>10</v>
      </c>
    </row>
    <row r="55" spans="1:4" x14ac:dyDescent="0.25">
      <c r="A55" s="23">
        <v>45673</v>
      </c>
      <c r="B55" s="26" t="s">
        <v>105</v>
      </c>
      <c r="C55" s="26" t="s">
        <v>123</v>
      </c>
      <c r="D55" s="30">
        <v>7.84</v>
      </c>
    </row>
    <row r="56" spans="1:4" x14ac:dyDescent="0.25">
      <c r="A56" s="23">
        <v>45673</v>
      </c>
      <c r="B56" s="26" t="s">
        <v>105</v>
      </c>
      <c r="C56" s="26" t="s">
        <v>120</v>
      </c>
      <c r="D56" s="30">
        <f>1.6+5.23</f>
        <v>6.83</v>
      </c>
    </row>
    <row r="57" spans="1:4" x14ac:dyDescent="0.25">
      <c r="A57" s="23">
        <v>45673</v>
      </c>
      <c r="B57" s="26" t="s">
        <v>105</v>
      </c>
      <c r="C57" s="26" t="s">
        <v>121</v>
      </c>
      <c r="D57" s="30">
        <f>5.4+1.56</f>
        <v>6.9600000000000009</v>
      </c>
    </row>
    <row r="58" spans="1:4" x14ac:dyDescent="0.25">
      <c r="A58" s="23">
        <v>45673</v>
      </c>
      <c r="B58" s="26" t="s">
        <v>105</v>
      </c>
      <c r="C58" s="26" t="s">
        <v>109</v>
      </c>
      <c r="D58" s="30">
        <v>16.7</v>
      </c>
    </row>
    <row r="59" spans="1:4" x14ac:dyDescent="0.25">
      <c r="A59" s="23">
        <v>45673</v>
      </c>
      <c r="B59" s="26" t="s">
        <v>105</v>
      </c>
      <c r="C59" s="26" t="s">
        <v>130</v>
      </c>
      <c r="D59" s="30">
        <v>10.4</v>
      </c>
    </row>
    <row r="60" spans="1:4" x14ac:dyDescent="0.25">
      <c r="A60" s="23">
        <v>45673</v>
      </c>
      <c r="B60" s="26" t="s">
        <v>105</v>
      </c>
      <c r="C60" s="26" t="s">
        <v>107</v>
      </c>
      <c r="D60" s="30">
        <v>21.9</v>
      </c>
    </row>
    <row r="61" spans="1:4" x14ac:dyDescent="0.25">
      <c r="A61" s="23">
        <v>45673</v>
      </c>
      <c r="B61" s="26" t="s">
        <v>110</v>
      </c>
      <c r="C61" s="27" t="s">
        <v>111</v>
      </c>
      <c r="D61" s="31">
        <v>14.05</v>
      </c>
    </row>
    <row r="62" spans="1:4" x14ac:dyDescent="0.25">
      <c r="A62" s="23">
        <v>45694</v>
      </c>
      <c r="B62" s="26" t="s">
        <v>114</v>
      </c>
      <c r="C62" s="26" t="s">
        <v>132</v>
      </c>
      <c r="D62" s="30">
        <v>43.6</v>
      </c>
    </row>
    <row r="63" spans="1:4" x14ac:dyDescent="0.25">
      <c r="A63" s="23">
        <v>45694</v>
      </c>
      <c r="B63" s="26" t="s">
        <v>110</v>
      </c>
      <c r="C63" s="27" t="s">
        <v>111</v>
      </c>
      <c r="D63" s="30">
        <v>13.54</v>
      </c>
    </row>
    <row r="64" spans="1:4" x14ac:dyDescent="0.25">
      <c r="A64" s="23">
        <v>45694</v>
      </c>
      <c r="B64" s="26" t="s">
        <v>133</v>
      </c>
      <c r="C64" s="26" t="s">
        <v>134</v>
      </c>
      <c r="D64" s="30">
        <v>15</v>
      </c>
    </row>
    <row r="65" spans="1:4" x14ac:dyDescent="0.25">
      <c r="A65" s="23">
        <v>45712</v>
      </c>
      <c r="B65" s="26" t="s">
        <v>105</v>
      </c>
      <c r="C65" s="26" t="s">
        <v>135</v>
      </c>
      <c r="D65" s="30">
        <f>8.4+8.4+4.41</f>
        <v>21.21</v>
      </c>
    </row>
    <row r="66" spans="1:4" x14ac:dyDescent="0.25">
      <c r="A66" s="23">
        <v>45712</v>
      </c>
      <c r="B66" s="26" t="s">
        <v>105</v>
      </c>
      <c r="C66" s="26" t="s">
        <v>136</v>
      </c>
      <c r="D66" s="30">
        <f>12.89+5.83</f>
        <v>18.72</v>
      </c>
    </row>
    <row r="67" spans="1:4" x14ac:dyDescent="0.25">
      <c r="A67" s="23"/>
      <c r="B67" s="26"/>
      <c r="C67" s="26"/>
      <c r="D67" s="30"/>
    </row>
    <row r="68" spans="1:4" x14ac:dyDescent="0.25">
      <c r="A68" s="23"/>
      <c r="B68" s="26"/>
      <c r="C68" s="26"/>
      <c r="D68" s="30"/>
    </row>
    <row r="69" spans="1:4" x14ac:dyDescent="0.25">
      <c r="A69" s="23"/>
      <c r="B69" s="26"/>
      <c r="C69" s="26"/>
      <c r="D69" s="30"/>
    </row>
    <row r="70" spans="1:4" x14ac:dyDescent="0.25">
      <c r="A70" s="23"/>
      <c r="B70" s="26"/>
      <c r="C70" s="26"/>
      <c r="D70" s="30"/>
    </row>
    <row r="71" spans="1:4" x14ac:dyDescent="0.25">
      <c r="A71" s="23"/>
      <c r="B71" s="26"/>
      <c r="C71" s="26"/>
      <c r="D71" s="30"/>
    </row>
    <row r="72" spans="1:4" x14ac:dyDescent="0.25">
      <c r="A72" s="23"/>
      <c r="B72" s="26"/>
      <c r="C72" s="26"/>
      <c r="D72" s="30"/>
    </row>
    <row r="73" spans="1:4" x14ac:dyDescent="0.25">
      <c r="A73" s="23"/>
      <c r="B73" s="26"/>
      <c r="C73" s="26"/>
      <c r="D73" s="30"/>
    </row>
    <row r="74" spans="1:4" x14ac:dyDescent="0.25">
      <c r="A74" s="23"/>
      <c r="B74" s="26"/>
      <c r="C74" s="26"/>
      <c r="D74" s="30"/>
    </row>
    <row r="75" spans="1:4" x14ac:dyDescent="0.25">
      <c r="A75" s="23"/>
      <c r="B75" s="26"/>
      <c r="C75" s="26"/>
      <c r="D75" s="30"/>
    </row>
    <row r="76" spans="1:4" x14ac:dyDescent="0.25">
      <c r="A76" s="23"/>
      <c r="B76" s="26"/>
      <c r="C76" s="26"/>
      <c r="D76" s="30"/>
    </row>
    <row r="77" spans="1:4" x14ac:dyDescent="0.25">
      <c r="A77" s="23"/>
      <c r="B77" s="26"/>
      <c r="C77" s="26"/>
      <c r="D77" s="30"/>
    </row>
    <row r="78" spans="1:4" x14ac:dyDescent="0.25">
      <c r="A78" s="23"/>
      <c r="B78" s="26"/>
      <c r="C78" s="26"/>
      <c r="D78" s="30"/>
    </row>
    <row r="79" spans="1:4" x14ac:dyDescent="0.25">
      <c r="A79" s="23"/>
      <c r="B79" s="26"/>
      <c r="C79" s="26"/>
      <c r="D79" s="30"/>
    </row>
    <row r="80" spans="1:4" x14ac:dyDescent="0.25">
      <c r="A80" s="23"/>
      <c r="B80" s="26"/>
      <c r="C80" s="26"/>
      <c r="D80" s="30"/>
    </row>
    <row r="81" spans="1:4" x14ac:dyDescent="0.25">
      <c r="A81" s="23"/>
      <c r="B81" s="26"/>
      <c r="C81" s="26"/>
      <c r="D81" s="30"/>
    </row>
    <row r="82" spans="1:4" x14ac:dyDescent="0.25">
      <c r="A82" s="24"/>
      <c r="B82" s="27"/>
      <c r="C82" s="27"/>
      <c r="D82" s="31"/>
    </row>
  </sheetData>
  <mergeCells count="1">
    <mergeCell ref="A1:D1"/>
  </mergeCells>
  <pageMargins left="0.511811024" right="0.511811024" top="0.78740157499999996" bottom="0.78740157499999996" header="0.31496062000000002" footer="0.31496062000000002"/>
  <legacy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2EFC6-8A5C-47F4-9358-26801BF36B68}">
  <dimension ref="A1:K29"/>
  <sheetViews>
    <sheetView workbookViewId="0">
      <selection activeCell="A20" sqref="A20"/>
    </sheetView>
  </sheetViews>
  <sheetFormatPr defaultRowHeight="15" x14ac:dyDescent="0.25"/>
  <cols>
    <col min="1" max="1" width="21.7109375" customWidth="1"/>
    <col min="5" max="5" width="18.28515625" style="19" customWidth="1"/>
    <col min="6" max="6" width="18.7109375" customWidth="1"/>
  </cols>
  <sheetData>
    <row r="1" spans="1:11" ht="37.5" thickBot="1" x14ac:dyDescent="0.3">
      <c r="A1" s="10" t="s">
        <v>137</v>
      </c>
      <c r="E1" s="55" t="s">
        <v>138</v>
      </c>
      <c r="F1" s="56"/>
    </row>
    <row r="2" spans="1:11" ht="16.5" thickBot="1" x14ac:dyDescent="0.3">
      <c r="A2" s="8" t="s">
        <v>139</v>
      </c>
    </row>
    <row r="3" spans="1:11" ht="16.5" thickBot="1" x14ac:dyDescent="0.3">
      <c r="A3" s="8" t="s">
        <v>140</v>
      </c>
      <c r="E3" s="20" t="s">
        <v>141</v>
      </c>
      <c r="F3" s="12" t="s">
        <v>142</v>
      </c>
    </row>
    <row r="4" spans="1:11" ht="16.5" thickBot="1" x14ac:dyDescent="0.3">
      <c r="A4" s="8" t="s">
        <v>143</v>
      </c>
      <c r="E4" s="15"/>
      <c r="F4" s="13"/>
    </row>
    <row r="5" spans="1:11" ht="16.5" thickBot="1" x14ac:dyDescent="0.3">
      <c r="A5" s="8" t="s">
        <v>144</v>
      </c>
      <c r="D5" s="7"/>
      <c r="E5" s="15"/>
      <c r="F5" s="13"/>
      <c r="K5" s="9"/>
    </row>
    <row r="6" spans="1:11" ht="16.5" thickBot="1" x14ac:dyDescent="0.3">
      <c r="A6" s="8" t="s">
        <v>145</v>
      </c>
      <c r="E6" s="15"/>
      <c r="F6" s="13"/>
    </row>
    <row r="7" spans="1:11" ht="16.5" thickBot="1" x14ac:dyDescent="0.3">
      <c r="A7" s="8" t="s">
        <v>146</v>
      </c>
      <c r="E7" s="15"/>
      <c r="F7" s="13"/>
    </row>
    <row r="8" spans="1:11" ht="16.5" thickBot="1" x14ac:dyDescent="0.3">
      <c r="A8" s="8" t="s">
        <v>147</v>
      </c>
      <c r="E8" s="15"/>
      <c r="F8" s="13"/>
    </row>
    <row r="9" spans="1:11" ht="16.5" thickBot="1" x14ac:dyDescent="0.3">
      <c r="A9" s="8" t="s">
        <v>148</v>
      </c>
      <c r="E9" s="15"/>
      <c r="F9" s="13"/>
    </row>
    <row r="10" spans="1:11" ht="16.5" thickBot="1" x14ac:dyDescent="0.3">
      <c r="A10" s="8" t="s">
        <v>149</v>
      </c>
      <c r="E10" s="15"/>
      <c r="F10" s="13"/>
    </row>
    <row r="11" spans="1:11" ht="16.5" thickBot="1" x14ac:dyDescent="0.3">
      <c r="A11" s="8" t="s">
        <v>150</v>
      </c>
      <c r="E11" s="15"/>
      <c r="F11" s="13"/>
    </row>
    <row r="12" spans="1:11" ht="16.5" thickBot="1" x14ac:dyDescent="0.3">
      <c r="A12" s="8" t="s">
        <v>151</v>
      </c>
      <c r="E12" s="15"/>
      <c r="F12" s="13"/>
    </row>
    <row r="13" spans="1:11" ht="16.5" thickBot="1" x14ac:dyDescent="0.3">
      <c r="A13" s="8" t="s">
        <v>152</v>
      </c>
      <c r="E13" s="15"/>
      <c r="F13" s="13"/>
    </row>
    <row r="14" spans="1:11" ht="16.5" thickBot="1" x14ac:dyDescent="0.3">
      <c r="A14" s="8" t="s">
        <v>153</v>
      </c>
      <c r="E14" s="15"/>
      <c r="F14" s="13"/>
    </row>
    <row r="15" spans="1:11" ht="16.5" thickBot="1" x14ac:dyDescent="0.3">
      <c r="A15" s="8" t="s">
        <v>154</v>
      </c>
      <c r="E15" s="15"/>
      <c r="F15" s="13"/>
    </row>
    <row r="16" spans="1:11" ht="16.5" thickBot="1" x14ac:dyDescent="0.3">
      <c r="A16" s="8" t="s">
        <v>155</v>
      </c>
      <c r="E16" s="15"/>
      <c r="F16" s="13"/>
    </row>
    <row r="17" spans="1:6" ht="16.5" thickBot="1" x14ac:dyDescent="0.3">
      <c r="A17" s="8" t="s">
        <v>156</v>
      </c>
      <c r="E17" s="15"/>
      <c r="F17" s="13"/>
    </row>
    <row r="18" spans="1:6" ht="16.5" thickBot="1" x14ac:dyDescent="0.3">
      <c r="A18" s="8" t="s">
        <v>157</v>
      </c>
      <c r="E18" s="15"/>
      <c r="F18" s="13"/>
    </row>
    <row r="19" spans="1:6" ht="16.5" thickBot="1" x14ac:dyDescent="0.3">
      <c r="A19" s="8" t="s">
        <v>158</v>
      </c>
      <c r="E19" s="15"/>
      <c r="F19" s="13"/>
    </row>
    <row r="20" spans="1:6" ht="16.5" thickBot="1" x14ac:dyDescent="0.3">
      <c r="A20" s="8" t="s">
        <v>159</v>
      </c>
      <c r="E20" s="15"/>
      <c r="F20" s="13"/>
    </row>
    <row r="21" spans="1:6" ht="15.75" x14ac:dyDescent="0.25">
      <c r="A21" s="8" t="s">
        <v>160</v>
      </c>
      <c r="E21" s="15"/>
      <c r="F21" s="13"/>
    </row>
    <row r="22" spans="1:6" ht="15.75" x14ac:dyDescent="0.25">
      <c r="A22" s="8" t="s">
        <v>161</v>
      </c>
      <c r="E22" s="21"/>
      <c r="F22" s="14"/>
    </row>
    <row r="23" spans="1:6" ht="15.75" x14ac:dyDescent="0.25">
      <c r="A23" s="8" t="s">
        <v>162</v>
      </c>
    </row>
    <row r="24" spans="1:6" ht="15.75" x14ac:dyDescent="0.25">
      <c r="A24" s="8" t="s">
        <v>163</v>
      </c>
    </row>
    <row r="25" spans="1:6" ht="15.75" x14ac:dyDescent="0.25">
      <c r="A25" s="8" t="s">
        <v>164</v>
      </c>
    </row>
    <row r="26" spans="1:6" ht="15.75" x14ac:dyDescent="0.25">
      <c r="A26" s="8"/>
    </row>
    <row r="27" spans="1:6" ht="15.75" x14ac:dyDescent="0.25">
      <c r="A27" s="8"/>
    </row>
    <row r="28" spans="1:6" ht="15.75" x14ac:dyDescent="0.25">
      <c r="A28" s="8"/>
    </row>
    <row r="29" spans="1:6" ht="15.75" x14ac:dyDescent="0.25">
      <c r="A29" s="8"/>
    </row>
  </sheetData>
  <mergeCells count="1">
    <mergeCell ref="E1:F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67781-2470-4902-AF61-113E0D879F7E}">
  <dimension ref="A1:I2"/>
  <sheetViews>
    <sheetView showGridLines="0" tabSelected="1" workbookViewId="0">
      <selection activeCell="Q15" sqref="Q15"/>
    </sheetView>
  </sheetViews>
  <sheetFormatPr defaultRowHeight="15" x14ac:dyDescent="0.25"/>
  <cols>
    <col min="1" max="1" width="28.5703125" style="62" customWidth="1"/>
  </cols>
  <sheetData>
    <row r="1" spans="1:9" ht="30.75" customHeight="1" thickBot="1" x14ac:dyDescent="0.5">
      <c r="A1" s="63"/>
      <c r="B1" s="64" t="s">
        <v>176</v>
      </c>
      <c r="C1" s="65"/>
      <c r="D1" s="65"/>
      <c r="E1" s="65"/>
      <c r="F1" s="65"/>
      <c r="G1" s="65"/>
      <c r="H1" s="65"/>
      <c r="I1" s="66"/>
    </row>
    <row r="2" spans="1:9" ht="15.75" thickTop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Planilha3</vt:lpstr>
      <vt:lpstr>Planilha7</vt:lpstr>
      <vt:lpstr>Controle de Vendas e Receitas</vt:lpstr>
      <vt:lpstr>Despesas</vt:lpstr>
      <vt:lpstr>Clientes e Estoque</vt:lpstr>
      <vt:lpstr>Dashbord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Renan Filipe Rosario</dc:creator>
  <cp:keywords/>
  <dc:description/>
  <cp:lastModifiedBy>Renan Rosário</cp:lastModifiedBy>
  <cp:revision/>
  <dcterms:created xsi:type="dcterms:W3CDTF">2024-10-30T18:31:13Z</dcterms:created>
  <dcterms:modified xsi:type="dcterms:W3CDTF">2025-03-18T00:32:01Z</dcterms:modified>
  <cp:category/>
  <cp:contentStatus/>
</cp:coreProperties>
</file>