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13_ncr:1_{BF3AD5A3-EDF7-496A-8167-3DFEC919C32D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dekripsi kunci 3x3" sheetId="2" r:id="rId1"/>
    <sheet name="HILL" sheetId="5" r:id="rId2"/>
    <sheet name="VIGENERE" sheetId="6" r:id="rId3"/>
    <sheet name="TABULA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5" l="1"/>
  <c r="K48" i="5"/>
  <c r="K47" i="5"/>
  <c r="K45" i="5"/>
  <c r="K44" i="5"/>
  <c r="K43" i="5"/>
  <c r="K41" i="5"/>
  <c r="K40" i="5"/>
  <c r="K39" i="5"/>
  <c r="K37" i="5"/>
  <c r="K36" i="5"/>
  <c r="K35" i="5"/>
  <c r="K33" i="5"/>
  <c r="K32" i="5"/>
  <c r="K31" i="5"/>
  <c r="K29" i="5"/>
  <c r="K28" i="5"/>
  <c r="K27" i="5"/>
  <c r="K25" i="5"/>
  <c r="K24" i="5"/>
  <c r="K23" i="5"/>
  <c r="K21" i="5"/>
  <c r="K20" i="5"/>
  <c r="K19" i="5"/>
  <c r="K17" i="5"/>
  <c r="K16" i="5"/>
  <c r="K15" i="5"/>
  <c r="H49" i="5"/>
  <c r="H48" i="5"/>
  <c r="H47" i="5"/>
  <c r="H45" i="5"/>
  <c r="H44" i="5"/>
  <c r="H43" i="5"/>
  <c r="H41" i="5"/>
  <c r="H40" i="5"/>
  <c r="H39" i="5"/>
  <c r="H37" i="5"/>
  <c r="H36" i="5"/>
  <c r="H35" i="5"/>
  <c r="H33" i="5"/>
  <c r="H32" i="5"/>
  <c r="H31" i="5"/>
  <c r="H29" i="5"/>
  <c r="H28" i="5"/>
  <c r="H27" i="5"/>
  <c r="H25" i="5"/>
  <c r="H24" i="5"/>
  <c r="H23" i="5"/>
  <c r="H21" i="5"/>
  <c r="H20" i="5"/>
  <c r="H19" i="5"/>
  <c r="H17" i="5"/>
  <c r="H16" i="5"/>
  <c r="H15" i="5"/>
  <c r="J109" i="2"/>
  <c r="J103" i="2"/>
  <c r="J98" i="2"/>
  <c r="J93" i="2"/>
  <c r="J87" i="2"/>
  <c r="J82" i="2"/>
  <c r="J77" i="2"/>
  <c r="J71" i="2"/>
  <c r="J70" i="2"/>
  <c r="J66" i="2"/>
  <c r="J65" i="2"/>
  <c r="J61" i="2"/>
  <c r="J59" i="2"/>
  <c r="J54" i="2"/>
  <c r="J49" i="2"/>
  <c r="J62" i="2"/>
  <c r="J63" i="2"/>
  <c r="J67" i="2"/>
  <c r="J69" i="2"/>
  <c r="J73" i="2"/>
  <c r="J74" i="2"/>
  <c r="J75" i="2"/>
  <c r="J78" i="2"/>
  <c r="J79" i="2"/>
  <c r="J81" i="2"/>
  <c r="J83" i="2"/>
  <c r="J85" i="2"/>
  <c r="J86" i="2"/>
  <c r="J89" i="2"/>
  <c r="J90" i="2"/>
  <c r="J91" i="2"/>
  <c r="J94" i="2"/>
  <c r="J95" i="2"/>
  <c r="J97" i="2"/>
  <c r="J99" i="2"/>
  <c r="J101" i="2"/>
  <c r="J102" i="2"/>
  <c r="J105" i="2"/>
  <c r="J106" i="2"/>
  <c r="J107" i="2"/>
  <c r="J110" i="2"/>
  <c r="J111" i="2"/>
  <c r="J58" i="2"/>
  <c r="J57" i="2"/>
  <c r="J55" i="2"/>
  <c r="J53" i="2"/>
  <c r="J50" i="2"/>
  <c r="J51" i="2"/>
  <c r="B42" i="2"/>
  <c r="F32" i="2"/>
  <c r="B15" i="2" l="1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D21" i="2" l="1"/>
  <c r="D25" i="2" s="1"/>
  <c r="G27" i="2" s="1"/>
  <c r="C43" i="2" s="1"/>
  <c r="H43" i="2" s="1"/>
  <c r="I15" i="2"/>
  <c r="B26" i="2" s="1"/>
  <c r="H25" i="2" s="1"/>
  <c r="D41" i="2" s="1"/>
  <c r="I41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G81" i="2" l="1"/>
  <c r="G49" i="2"/>
  <c r="G97" i="2"/>
  <c r="G65" i="2"/>
  <c r="G61" i="2"/>
  <c r="G109" i="2"/>
  <c r="G77" i="2"/>
  <c r="G69" i="2"/>
  <c r="G105" i="2"/>
  <c r="G73" i="2"/>
  <c r="G101" i="2"/>
  <c r="G93" i="2"/>
  <c r="G57" i="2"/>
  <c r="G53" i="2"/>
  <c r="G89" i="2"/>
  <c r="G85" i="2"/>
  <c r="E110" i="2"/>
  <c r="E78" i="2"/>
  <c r="E94" i="2"/>
  <c r="E62" i="2"/>
  <c r="E106" i="2"/>
  <c r="E74" i="2"/>
  <c r="E98" i="2"/>
  <c r="L98" i="2" s="1"/>
  <c r="P98" i="2" s="1"/>
  <c r="Q98" i="2" s="1"/>
  <c r="E90" i="2"/>
  <c r="E58" i="2"/>
  <c r="E102" i="2"/>
  <c r="E70" i="2"/>
  <c r="E66" i="2"/>
  <c r="E82" i="2"/>
  <c r="E54" i="2"/>
  <c r="E86" i="2"/>
  <c r="L86" i="2" s="1"/>
  <c r="P86" i="2" s="1"/>
  <c r="Q86" i="2" s="1"/>
  <c r="E50" i="2"/>
  <c r="F95" i="2"/>
  <c r="F63" i="2"/>
  <c r="F111" i="2"/>
  <c r="F79" i="2"/>
  <c r="F75" i="2"/>
  <c r="F91" i="2"/>
  <c r="F59" i="2"/>
  <c r="F83" i="2"/>
  <c r="F107" i="2"/>
  <c r="F87" i="2"/>
  <c r="F55" i="2"/>
  <c r="F51" i="2"/>
  <c r="F67" i="2"/>
  <c r="F71" i="2"/>
  <c r="F103" i="2"/>
  <c r="F99" i="2"/>
  <c r="G91" i="2"/>
  <c r="G59" i="2"/>
  <c r="G107" i="2"/>
  <c r="G51" i="2"/>
  <c r="G87" i="2"/>
  <c r="G55" i="2"/>
  <c r="G75" i="2"/>
  <c r="G83" i="2"/>
  <c r="G111" i="2"/>
  <c r="G79" i="2"/>
  <c r="G103" i="2"/>
  <c r="G71" i="2"/>
  <c r="G95" i="2"/>
  <c r="G99" i="2"/>
  <c r="G63" i="2"/>
  <c r="G67" i="2"/>
  <c r="E89" i="2"/>
  <c r="E57" i="2"/>
  <c r="E105" i="2"/>
  <c r="E73" i="2"/>
  <c r="E85" i="2"/>
  <c r="L85" i="2" s="1"/>
  <c r="P85" i="2" s="1"/>
  <c r="Q85" i="2" s="1"/>
  <c r="E53" i="2"/>
  <c r="L53" i="2" s="1"/>
  <c r="P53" i="2" s="1"/>
  <c r="Q53" i="2" s="1"/>
  <c r="E77" i="2"/>
  <c r="L77" i="2" s="1"/>
  <c r="P77" i="2" s="1"/>
  <c r="Q77" i="2" s="1"/>
  <c r="E101" i="2"/>
  <c r="L101" i="2" s="1"/>
  <c r="P101" i="2" s="1"/>
  <c r="Q101" i="2" s="1"/>
  <c r="E69" i="2"/>
  <c r="E81" i="2"/>
  <c r="E49" i="2"/>
  <c r="E109" i="2"/>
  <c r="L109" i="2" s="1"/>
  <c r="P109" i="2" s="1"/>
  <c r="Q109" i="2" s="1"/>
  <c r="E65" i="2"/>
  <c r="E93" i="2"/>
  <c r="E61" i="2"/>
  <c r="E97" i="2"/>
  <c r="F85" i="2"/>
  <c r="F53" i="2"/>
  <c r="F101" i="2"/>
  <c r="F69" i="2"/>
  <c r="F97" i="2"/>
  <c r="F81" i="2"/>
  <c r="F49" i="2"/>
  <c r="F105" i="2"/>
  <c r="F109" i="2"/>
  <c r="F77" i="2"/>
  <c r="F73" i="2"/>
  <c r="F65" i="2"/>
  <c r="F57" i="2"/>
  <c r="F93" i="2"/>
  <c r="F61" i="2"/>
  <c r="F89" i="2"/>
  <c r="F106" i="2"/>
  <c r="F74" i="2"/>
  <c r="F90" i="2"/>
  <c r="F58" i="2"/>
  <c r="F102" i="2"/>
  <c r="F70" i="2"/>
  <c r="F62" i="2"/>
  <c r="F98" i="2"/>
  <c r="F66" i="2"/>
  <c r="F94" i="2"/>
  <c r="F86" i="2"/>
  <c r="F110" i="2"/>
  <c r="F54" i="2"/>
  <c r="F78" i="2"/>
  <c r="F50" i="2"/>
  <c r="F82" i="2"/>
  <c r="G102" i="2"/>
  <c r="G70" i="2"/>
  <c r="G50" i="2"/>
  <c r="G98" i="2"/>
  <c r="G66" i="2"/>
  <c r="G90" i="2"/>
  <c r="G82" i="2"/>
  <c r="G94" i="2"/>
  <c r="G62" i="2"/>
  <c r="G58" i="2"/>
  <c r="G86" i="2"/>
  <c r="G54" i="2"/>
  <c r="G78" i="2"/>
  <c r="G106" i="2"/>
  <c r="G74" i="2"/>
  <c r="G110" i="2"/>
  <c r="E99" i="2"/>
  <c r="E67" i="2"/>
  <c r="E83" i="2"/>
  <c r="L83" i="2" s="1"/>
  <c r="P83" i="2" s="1"/>
  <c r="Q83" i="2" s="1"/>
  <c r="E95" i="2"/>
  <c r="L95" i="2" s="1"/>
  <c r="P95" i="2" s="1"/>
  <c r="Q95" i="2" s="1"/>
  <c r="E63" i="2"/>
  <c r="E55" i="2"/>
  <c r="L55" i="2" s="1"/>
  <c r="P55" i="2" s="1"/>
  <c r="Q55" i="2" s="1"/>
  <c r="E91" i="2"/>
  <c r="L91" i="2" s="1"/>
  <c r="P91" i="2" s="1"/>
  <c r="Q91" i="2" s="1"/>
  <c r="E59" i="2"/>
  <c r="E51" i="2"/>
  <c r="L51" i="2" s="1"/>
  <c r="P51" i="2" s="1"/>
  <c r="Q51" i="2" s="1"/>
  <c r="E87" i="2"/>
  <c r="L87" i="2" s="1"/>
  <c r="P87" i="2" s="1"/>
  <c r="Q87" i="2" s="1"/>
  <c r="E111" i="2"/>
  <c r="L111" i="2" s="1"/>
  <c r="P111" i="2" s="1"/>
  <c r="Q111" i="2" s="1"/>
  <c r="E79" i="2"/>
  <c r="L79" i="2" s="1"/>
  <c r="P79" i="2" s="1"/>
  <c r="Q79" i="2" s="1"/>
  <c r="E107" i="2"/>
  <c r="L107" i="2" s="1"/>
  <c r="P107" i="2" s="1"/>
  <c r="Q107" i="2" s="1"/>
  <c r="E75" i="2"/>
  <c r="E103" i="2"/>
  <c r="L103" i="2" s="1"/>
  <c r="P103" i="2" s="1"/>
  <c r="Q103" i="2" s="1"/>
  <c r="E71" i="2"/>
  <c r="L71" i="2" s="1"/>
  <c r="P71" i="2" s="1"/>
  <c r="Q71" i="2" s="1"/>
  <c r="L59" i="2" l="1"/>
  <c r="P59" i="2" s="1"/>
  <c r="Q59" i="2" s="1"/>
  <c r="L97" i="2"/>
  <c r="P97" i="2" s="1"/>
  <c r="Q97" i="2" s="1"/>
  <c r="L50" i="2"/>
  <c r="P50" i="2" s="1"/>
  <c r="Q50" i="2" s="1"/>
  <c r="L90" i="2"/>
  <c r="P90" i="2" s="1"/>
  <c r="Q90" i="2" s="1"/>
  <c r="L61" i="2"/>
  <c r="P61" i="2" s="1"/>
  <c r="Q61" i="2" s="1"/>
  <c r="L93" i="2"/>
  <c r="P93" i="2" s="1"/>
  <c r="Q93" i="2" s="1"/>
  <c r="L54" i="2"/>
  <c r="P54" i="2" s="1"/>
  <c r="Q54" i="2" s="1"/>
  <c r="L74" i="2"/>
  <c r="P74" i="2" s="1"/>
  <c r="Q74" i="2" s="1"/>
  <c r="L63" i="2"/>
  <c r="P63" i="2" s="1"/>
  <c r="Q63" i="2" s="1"/>
  <c r="L65" i="2"/>
  <c r="P65" i="2" s="1"/>
  <c r="Q65" i="2" s="1"/>
  <c r="L82" i="2"/>
  <c r="P82" i="2" s="1"/>
  <c r="Q82" i="2" s="1"/>
  <c r="L106" i="2"/>
  <c r="P106" i="2" s="1"/>
  <c r="Q106" i="2" s="1"/>
  <c r="L73" i="2"/>
  <c r="P73" i="2" s="1"/>
  <c r="Q73" i="2" s="1"/>
  <c r="L66" i="2"/>
  <c r="P66" i="2" s="1"/>
  <c r="Q66" i="2" s="1"/>
  <c r="L62" i="2"/>
  <c r="P62" i="2" s="1"/>
  <c r="Q62" i="2" s="1"/>
  <c r="L49" i="2"/>
  <c r="P49" i="2" s="1"/>
  <c r="Q49" i="2" s="1"/>
  <c r="L105" i="2"/>
  <c r="P105" i="2" s="1"/>
  <c r="Q105" i="2" s="1"/>
  <c r="L70" i="2"/>
  <c r="P70" i="2" s="1"/>
  <c r="Q70" i="2" s="1"/>
  <c r="L94" i="2"/>
  <c r="P94" i="2" s="1"/>
  <c r="Q94" i="2" s="1"/>
  <c r="L75" i="2"/>
  <c r="P75" i="2" s="1"/>
  <c r="Q75" i="2" s="1"/>
  <c r="L67" i="2"/>
  <c r="P67" i="2" s="1"/>
  <c r="Q67" i="2" s="1"/>
  <c r="L81" i="2"/>
  <c r="P81" i="2" s="1"/>
  <c r="Q81" i="2" s="1"/>
  <c r="L57" i="2"/>
  <c r="P57" i="2" s="1"/>
  <c r="Q57" i="2" s="1"/>
  <c r="L102" i="2"/>
  <c r="P102" i="2" s="1"/>
  <c r="Q102" i="2" s="1"/>
  <c r="L78" i="2"/>
  <c r="P78" i="2" s="1"/>
  <c r="Q78" i="2" s="1"/>
  <c r="L99" i="2"/>
  <c r="P99" i="2" s="1"/>
  <c r="Q99" i="2" s="1"/>
  <c r="L69" i="2"/>
  <c r="P69" i="2" s="1"/>
  <c r="Q69" i="2" s="1"/>
  <c r="L89" i="2"/>
  <c r="P89" i="2" s="1"/>
  <c r="Q89" i="2" s="1"/>
  <c r="L58" i="2"/>
  <c r="P58" i="2" s="1"/>
  <c r="Q58" i="2" s="1"/>
  <c r="L110" i="2"/>
  <c r="P110" i="2" s="1"/>
  <c r="Q110" i="2" s="1"/>
</calcChain>
</file>

<file path=xl/sharedStrings.xml><?xml version="1.0" encoding="utf-8"?>
<sst xmlns="http://schemas.openxmlformats.org/spreadsheetml/2006/main" count="1146" uniqueCount="93">
  <si>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</si>
  <si>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</si>
  <si>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</si>
  <si>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</si>
  <si>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</si>
  <si>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</si>
  <si>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</si>
  <si>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</si>
  <si>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</si>
  <si>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</si>
  <si>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</si>
  <si>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</si>
  <si>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</si>
  <si>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</si>
  <si>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</si>
  <si>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</si>
  <si>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</si>
  <si>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</si>
  <si>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</si>
  <si>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</si>
  <si>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</si>
  <si>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</si>
  <si>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</si>
  <si>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</si>
  <si>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</si>
  <si>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</si>
  <si>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</si>
  <si>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Mod 26</t>
  </si>
  <si>
    <t>*</t>
  </si>
  <si>
    <t>Hill Cipher</t>
  </si>
  <si>
    <t>MATRIK 3X3</t>
  </si>
  <si>
    <t>MATRIK 3X1</t>
  </si>
  <si>
    <t>HASIL PERKALIAN</t>
  </si>
  <si>
    <t>HASIL</t>
  </si>
  <si>
    <t>NO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</si>
  <si>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</si>
  <si>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</si>
  <si>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</si>
  <si>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</si>
  <si>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</si>
  <si>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</si>
  <si>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</si>
  <si>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</si>
  <si>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</si>
  <si>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</si>
  <si>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</si>
  <si>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</si>
  <si>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</si>
  <si>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</si>
  <si>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</si>
  <si>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</si>
  <si>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</si>
  <si>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</si>
  <si>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</si>
  <si>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</si>
  <si>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</si>
  <si>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</si>
  <si>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</si>
  <si>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</si>
  <si>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</si>
  <si>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</si>
  <si>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</si>
  <si>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</si>
  <si>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</si>
  <si>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</si>
  <si>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Kalimat asli : HAVE FUN STUDYING CRYPTOGRAPHY</t>
  </si>
  <si>
    <t xml:space="preserve">RENASYA </t>
  </si>
  <si>
    <t>NANDA</t>
  </si>
  <si>
    <t>matriks kunci 3x3</t>
  </si>
  <si>
    <t>Hasil Mod</t>
  </si>
  <si>
    <t>No</t>
  </si>
  <si>
    <t>Matriks 3 x 3</t>
  </si>
  <si>
    <t>Matriks 3 x 1</t>
  </si>
  <si>
    <t>Hasil Perkalian</t>
  </si>
  <si>
    <t>Chippertext</t>
  </si>
  <si>
    <r>
      <rPr>
        <b/>
        <sz val="20"/>
        <color theme="1"/>
        <rFont val="Calibri"/>
        <family val="2"/>
        <scheme val="minor"/>
      </rPr>
      <t>VIGENERE CHIPER 1</t>
    </r>
    <r>
      <rPr>
        <sz val="20"/>
        <color theme="1"/>
        <rFont val="Calibri"/>
        <family val="2"/>
        <scheme val="minor"/>
      </rPr>
      <t xml:space="preserve"> </t>
    </r>
  </si>
  <si>
    <t>Alfabet</t>
  </si>
  <si>
    <t xml:space="preserve">Nomor </t>
  </si>
  <si>
    <t>Kalimat asli</t>
  </si>
  <si>
    <t>HARI SABTU ADA KEGIATAN PEKAN PSDKU</t>
  </si>
  <si>
    <t>Kunci</t>
  </si>
  <si>
    <t xml:space="preserve">Kata Kunci </t>
  </si>
  <si>
    <t>RENASYA KOOR</t>
  </si>
  <si>
    <t>nomor kunci</t>
  </si>
  <si>
    <t>ENKRIPSI TABULA RECTA</t>
  </si>
  <si>
    <t>PLAINTEXT</t>
  </si>
  <si>
    <t>KEY</t>
  </si>
  <si>
    <t>plaintext</t>
  </si>
  <si>
    <t>RENASYA NANDA FAFIRLY</t>
  </si>
  <si>
    <t>Kata kunci</t>
  </si>
  <si>
    <t>MADIUN</t>
  </si>
  <si>
    <t>KATA KUNCI</t>
  </si>
  <si>
    <t>CHIPERTEXT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</si>
</sst>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6" borderId="0" xfId="2" applyAlignment="1">
      <alignment horizontal="center"/>
    </xf>
    <xf numFmtId="0" fontId="1" fillId="5" borderId="0" xfId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</cellXfs>
  <cellStyles count="3">
    <cellStyle name="20% - Accent2" xfId="1" builtinId="34"/>
    <cellStyle name="40% - Accent2" xfId="2" builtinId="3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topLeftCell="A10" zoomScaleNormal="100" workbookViewId="0">
      <selection activeCell="P41" sqref="P41"/>
    </sheetView>
  </sheetViews>
  <sheetFormatPr defaultRowHeight="14.4" x14ac:dyDescent="0.3"/>
  <cols>
    <col min="17" max="17" width="11.5546875" customWidth="1"/>
  </cols>
  <sheetData>
    <row r="1" spans="1:26" ht="25.8" x14ac:dyDescent="0.5">
      <c r="J1" s="18" t="s">
        <v>29</v>
      </c>
      <c r="K1" s="18"/>
      <c r="L1" s="18"/>
      <c r="M1" s="18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35</v>
      </c>
      <c r="G8" t="s">
        <v>37</v>
      </c>
    </row>
    <row r="10" spans="1:26" x14ac:dyDescent="0.3">
      <c r="A10" t="s">
        <v>36</v>
      </c>
      <c r="H10" t="s">
        <v>38</v>
      </c>
      <c r="I10" t="s">
        <v>41</v>
      </c>
      <c r="J10" t="s">
        <v>44</v>
      </c>
      <c r="L10" t="s">
        <v>47</v>
      </c>
    </row>
    <row r="11" spans="1:26" x14ac:dyDescent="0.3">
      <c r="B11">
        <v>4</v>
      </c>
      <c r="C11">
        <v>2</v>
      </c>
      <c r="D11">
        <v>3</v>
      </c>
      <c r="H11" t="s">
        <v>39</v>
      </c>
      <c r="I11" t="s">
        <v>42</v>
      </c>
      <c r="J11" t="s">
        <v>46</v>
      </c>
    </row>
    <row r="12" spans="1:26" x14ac:dyDescent="0.3">
      <c r="B12">
        <v>6</v>
      </c>
      <c r="C12">
        <v>3</v>
      </c>
      <c r="D12">
        <v>3</v>
      </c>
      <c r="H12" t="s">
        <v>40</v>
      </c>
      <c r="I12" t="s">
        <v>43</v>
      </c>
      <c r="J12" t="s">
        <v>45</v>
      </c>
    </row>
    <row r="13" spans="1:26" x14ac:dyDescent="0.3">
      <c r="B13">
        <v>3</v>
      </c>
      <c r="C13">
        <v>2</v>
      </c>
      <c r="D13">
        <v>1</v>
      </c>
    </row>
    <row r="15" spans="1:26" x14ac:dyDescent="0.3">
      <c r="A15" t="s">
        <v>38</v>
      </c>
      <c r="B15">
        <f>C12</f>
        <v>3</v>
      </c>
      <c r="C15">
        <f>D12</f>
        <v>3</v>
      </c>
      <c r="D15">
        <f>(C16*B15)-(B16*C15)</f>
        <v>-3</v>
      </c>
      <c r="F15" t="s">
        <v>41</v>
      </c>
      <c r="G15">
        <f>C11</f>
        <v>2</v>
      </c>
      <c r="H15">
        <f>D11</f>
        <v>3</v>
      </c>
      <c r="I15">
        <f>(H16*G15)-(G16*H15)</f>
        <v>-4</v>
      </c>
      <c r="K15" t="s">
        <v>44</v>
      </c>
      <c r="L15">
        <v>2</v>
      </c>
      <c r="M15">
        <v>3</v>
      </c>
      <c r="N15">
        <f>(M16*L15)-(L16*M15)</f>
        <v>-3</v>
      </c>
    </row>
    <row r="16" spans="1:26" x14ac:dyDescent="0.3">
      <c r="B16">
        <f>C13</f>
        <v>2</v>
      </c>
      <c r="C16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3">
      <c r="A18" t="s">
        <v>39</v>
      </c>
      <c r="B18">
        <f>B12</f>
        <v>6</v>
      </c>
      <c r="C18">
        <f>D12</f>
        <v>3</v>
      </c>
      <c r="D18">
        <f>(C19*B18)-(B19*C18)</f>
        <v>-3</v>
      </c>
      <c r="F18" t="s">
        <v>42</v>
      </c>
      <c r="G18">
        <f>B11</f>
        <v>4</v>
      </c>
      <c r="H18">
        <f>D11</f>
        <v>3</v>
      </c>
      <c r="I18">
        <f>(H19*G18)-(G19*H18)</f>
        <v>-5</v>
      </c>
      <c r="K18" t="s">
        <v>46</v>
      </c>
      <c r="L18">
        <f>B11</f>
        <v>4</v>
      </c>
      <c r="M18">
        <v>3</v>
      </c>
      <c r="N18">
        <f>(M19*L18)-(L19*M18)</f>
        <v>-6</v>
      </c>
    </row>
    <row r="19" spans="1:14" x14ac:dyDescent="0.3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3">
      <c r="A21" t="s">
        <v>40</v>
      </c>
      <c r="B21">
        <f>B12</f>
        <v>6</v>
      </c>
      <c r="C21">
        <f>C12</f>
        <v>3</v>
      </c>
      <c r="D21">
        <f>(C22*B21)-(B22*C21)</f>
        <v>3</v>
      </c>
      <c r="F21" t="s">
        <v>43</v>
      </c>
      <c r="G21">
        <f>B11</f>
        <v>4</v>
      </c>
      <c r="H21">
        <f>C11</f>
        <v>2</v>
      </c>
      <c r="I21">
        <f>(H22*G21)-(G22*H21)</f>
        <v>2</v>
      </c>
      <c r="K21" t="s">
        <v>45</v>
      </c>
      <c r="L21">
        <v>4</v>
      </c>
      <c r="M21">
        <v>2</v>
      </c>
      <c r="N21">
        <f>(M22*L21)-(L22*M21)</f>
        <v>0</v>
      </c>
    </row>
    <row r="22" spans="1:14" x14ac:dyDescent="0.3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3">
      <c r="A24" t="s">
        <v>48</v>
      </c>
      <c r="F24" t="s">
        <v>49</v>
      </c>
    </row>
    <row r="25" spans="1:14" x14ac:dyDescent="0.3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3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3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3">
      <c r="A30" t="s">
        <v>50</v>
      </c>
    </row>
    <row r="31" spans="1:14" x14ac:dyDescent="0.3">
      <c r="F31" t="s">
        <v>51</v>
      </c>
      <c r="H31" t="s">
        <v>52</v>
      </c>
      <c r="N31" s="6"/>
    </row>
    <row r="32" spans="1:14" x14ac:dyDescent="0.3">
      <c r="B32">
        <v>4</v>
      </c>
      <c r="C32">
        <v>2</v>
      </c>
      <c r="D32">
        <v>3</v>
      </c>
      <c r="F32">
        <f>MDETERM(B32:D34)</f>
        <v>3</v>
      </c>
      <c r="H32" t="s">
        <v>53</v>
      </c>
    </row>
    <row r="33" spans="1:17" x14ac:dyDescent="0.3">
      <c r="B33">
        <v>6</v>
      </c>
      <c r="C33">
        <v>3</v>
      </c>
      <c r="D33">
        <v>3</v>
      </c>
      <c r="H33" t="s">
        <v>54</v>
      </c>
    </row>
    <row r="34" spans="1:17" x14ac:dyDescent="0.3">
      <c r="B34">
        <v>3</v>
      </c>
      <c r="C34">
        <v>2</v>
      </c>
      <c r="D34">
        <v>1</v>
      </c>
      <c r="H34" t="s">
        <v>55</v>
      </c>
    </row>
    <row r="36" spans="1:17" x14ac:dyDescent="0.3">
      <c r="H36" t="s">
        <v>60</v>
      </c>
      <c r="I36">
        <v>9</v>
      </c>
    </row>
    <row r="38" spans="1:17" x14ac:dyDescent="0.3">
      <c r="A38" t="s">
        <v>56</v>
      </c>
    </row>
    <row r="39" spans="1:17" x14ac:dyDescent="0.3">
      <c r="A39" t="s">
        <v>57</v>
      </c>
      <c r="H39" t="s">
        <v>61</v>
      </c>
    </row>
    <row r="41" spans="1:17" x14ac:dyDescent="0.3">
      <c r="A41" t="s">
        <v>59</v>
      </c>
      <c r="C41">
        <f>G25</f>
        <v>-3</v>
      </c>
      <c r="D41">
        <f t="shared" ref="D41:E41" si="0">H25</f>
        <v>4</v>
      </c>
      <c r="E41">
        <f t="shared" si="0"/>
        <v>-3</v>
      </c>
      <c r="H41" s="9">
        <f>MOD(($B$42*C41),26)</f>
        <v>25</v>
      </c>
      <c r="I41" s="9">
        <f t="shared" ref="I41:J43" si="1">MOD(($B$42*D41),26)</f>
        <v>10</v>
      </c>
      <c r="J41" s="9">
        <f t="shared" si="1"/>
        <v>25</v>
      </c>
    </row>
    <row r="42" spans="1:17" x14ac:dyDescent="0.3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58</v>
      </c>
      <c r="G42" s="7" t="s">
        <v>26</v>
      </c>
      <c r="H42" s="9">
        <f t="shared" ref="H42:H43" si="5">MOD(($B$42*C42),26)</f>
        <v>1</v>
      </c>
      <c r="I42" s="9">
        <f t="shared" si="1"/>
        <v>7</v>
      </c>
      <c r="J42" s="9">
        <f t="shared" si="1"/>
        <v>2</v>
      </c>
    </row>
    <row r="43" spans="1:17" x14ac:dyDescent="0.3">
      <c r="C43">
        <f t="shared" si="2"/>
        <v>3</v>
      </c>
      <c r="D43">
        <f t="shared" si="3"/>
        <v>-2</v>
      </c>
      <c r="E43">
        <f t="shared" si="4"/>
        <v>0</v>
      </c>
      <c r="H43" s="9">
        <f t="shared" si="5"/>
        <v>1</v>
      </c>
      <c r="I43" s="9">
        <f t="shared" si="1"/>
        <v>8</v>
      </c>
      <c r="J43" s="9">
        <f t="shared" si="1"/>
        <v>0</v>
      </c>
    </row>
    <row r="48" spans="1:17" x14ac:dyDescent="0.3">
      <c r="A48" s="5" t="s">
        <v>34</v>
      </c>
      <c r="B48" t="s">
        <v>63</v>
      </c>
      <c r="E48" s="19" t="s">
        <v>30</v>
      </c>
      <c r="F48" s="19"/>
      <c r="G48" s="19"/>
      <c r="H48" s="5"/>
      <c r="J48" s="5" t="s">
        <v>31</v>
      </c>
      <c r="K48" s="5"/>
      <c r="L48" s="19" t="s">
        <v>32</v>
      </c>
      <c r="M48" s="19"/>
      <c r="N48" s="5"/>
      <c r="O48" s="5" t="s">
        <v>27</v>
      </c>
      <c r="P48" s="5" t="s">
        <v>33</v>
      </c>
      <c r="Q48" s="5" t="s">
        <v>64</v>
      </c>
    </row>
    <row r="49" spans="1:17" x14ac:dyDescent="0.3">
      <c r="B49" s="8" t="s">
        <v>1</v>
      </c>
      <c r="E49">
        <f>$H$41</f>
        <v>25</v>
      </c>
      <c r="F49">
        <f>$I$41</f>
        <v>10</v>
      </c>
      <c r="G49">
        <f>$J$41</f>
        <v>25</v>
      </c>
      <c r="H49" s="1"/>
      <c r="J49" s="1">
        <f>CODE(B49)-65</f>
        <v>1</v>
      </c>
      <c r="K49" s="1"/>
      <c r="L49" s="20">
        <f>E49*$J$49+F49*$J$50+G49*$J$51</f>
        <v>605</v>
      </c>
      <c r="M49" s="20"/>
      <c r="N49" s="1"/>
      <c r="O49" s="1"/>
      <c r="P49" s="1">
        <f>MOD(L49,26)</f>
        <v>7</v>
      </c>
      <c r="Q49" s="1" t="str">
        <f>CHAR(P49+65)</f>
        <v>H</v>
      </c>
    </row>
    <row r="50" spans="1:17" x14ac:dyDescent="0.3">
      <c r="A50" s="1">
        <v>1</v>
      </c>
      <c r="B50" s="8" t="s">
        <v>62</v>
      </c>
      <c r="E50">
        <f>$H$42</f>
        <v>1</v>
      </c>
      <c r="F50">
        <f>$I$42</f>
        <v>7</v>
      </c>
      <c r="G50">
        <f>$J$42</f>
        <v>2</v>
      </c>
      <c r="H50" s="1" t="s">
        <v>28</v>
      </c>
      <c r="J50" s="1">
        <f t="shared" ref="J50:J51" si="6">CODE(B50)-65</f>
        <v>23</v>
      </c>
      <c r="K50" s="1" t="s">
        <v>26</v>
      </c>
      <c r="L50" s="20">
        <f t="shared" ref="L50:L51" si="7">E50*$J$49+F50*$J$50+G50*$J$51</f>
        <v>190</v>
      </c>
      <c r="M50" s="20"/>
      <c r="N50" s="1" t="s">
        <v>26</v>
      </c>
      <c r="O50" s="1" t="s">
        <v>27</v>
      </c>
      <c r="P50" s="1">
        <f t="shared" ref="P50:P111" si="8">MOD(L50,26)</f>
        <v>8</v>
      </c>
      <c r="Q50" s="1" t="str">
        <f t="shared" ref="Q50:Q111" si="9">CHAR(P50+65)</f>
        <v>I</v>
      </c>
    </row>
    <row r="51" spans="1:17" x14ac:dyDescent="0.3">
      <c r="A51" s="1"/>
      <c r="B51" s="8" t="s">
        <v>14</v>
      </c>
      <c r="E51">
        <f>$H$43</f>
        <v>1</v>
      </c>
      <c r="F51">
        <f>$I$43</f>
        <v>8</v>
      </c>
      <c r="G51">
        <f>$J$43</f>
        <v>0</v>
      </c>
      <c r="H51" s="1"/>
      <c r="J51" s="1">
        <f t="shared" si="6"/>
        <v>14</v>
      </c>
      <c r="K51" s="1"/>
      <c r="L51" s="20">
        <f t="shared" si="7"/>
        <v>185</v>
      </c>
      <c r="M51" s="20"/>
      <c r="N51" s="1"/>
      <c r="O51" s="1"/>
      <c r="P51" s="1">
        <f>MOD(L51,26)</f>
        <v>3</v>
      </c>
      <c r="Q51" s="1" t="str">
        <f t="shared" si="9"/>
        <v>D</v>
      </c>
    </row>
    <row r="52" spans="1:17" x14ac:dyDescent="0.3">
      <c r="A52" s="1"/>
      <c r="B52" s="8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/>
      <c r="B53" s="8" t="s">
        <v>4</v>
      </c>
      <c r="E53">
        <f>$H$41</f>
        <v>25</v>
      </c>
      <c r="F53">
        <f>$I$41</f>
        <v>10</v>
      </c>
      <c r="G53">
        <f>$J$41</f>
        <v>25</v>
      </c>
      <c r="H53" s="1"/>
      <c r="J53" s="1">
        <f>CODE(B53)-65</f>
        <v>4</v>
      </c>
      <c r="K53" s="1"/>
      <c r="L53" s="20">
        <f>E53*J53+F53*J54+G53*J55</f>
        <v>670</v>
      </c>
      <c r="M53" s="20"/>
      <c r="O53" s="1"/>
      <c r="P53" s="1">
        <f t="shared" si="8"/>
        <v>20</v>
      </c>
      <c r="Q53" s="1" t="str">
        <f t="shared" si="9"/>
        <v>U</v>
      </c>
    </row>
    <row r="54" spans="1:17" x14ac:dyDescent="0.3">
      <c r="A54" s="1">
        <v>2</v>
      </c>
      <c r="B54" s="8" t="s">
        <v>7</v>
      </c>
      <c r="E54">
        <f>$H$42</f>
        <v>1</v>
      </c>
      <c r="F54">
        <f>$I$42</f>
        <v>7</v>
      </c>
      <c r="G54">
        <f>$J$42</f>
        <v>2</v>
      </c>
      <c r="H54" s="1" t="s">
        <v>28</v>
      </c>
      <c r="J54" s="1">
        <f t="shared" ref="J54:J55" si="10">CODE(B54)-65</f>
        <v>7</v>
      </c>
      <c r="K54" s="1" t="s">
        <v>26</v>
      </c>
      <c r="L54" s="20">
        <f>E54*J53+F54*J54+G54*J55</f>
        <v>93</v>
      </c>
      <c r="M54" s="20"/>
      <c r="O54" s="1" t="s">
        <v>27</v>
      </c>
      <c r="P54" s="1">
        <f>MOD(L54,26)</f>
        <v>15</v>
      </c>
      <c r="Q54" s="1" t="str">
        <f t="shared" si="9"/>
        <v>P</v>
      </c>
    </row>
    <row r="55" spans="1:17" x14ac:dyDescent="0.3">
      <c r="A55" s="1"/>
      <c r="B55" s="8" t="s">
        <v>20</v>
      </c>
      <c r="E55">
        <f>$H$43</f>
        <v>1</v>
      </c>
      <c r="F55">
        <f>$I$43</f>
        <v>8</v>
      </c>
      <c r="G55">
        <f>$J$43</f>
        <v>0</v>
      </c>
      <c r="H55" s="1"/>
      <c r="J55" s="1">
        <f t="shared" si="10"/>
        <v>20</v>
      </c>
      <c r="K55" s="1"/>
      <c r="L55" s="20">
        <f>E55*J53+F55*J54+G55*J55</f>
        <v>60</v>
      </c>
      <c r="M55" s="20"/>
      <c r="O55" s="1"/>
      <c r="P55" s="1">
        <f t="shared" si="8"/>
        <v>8</v>
      </c>
      <c r="Q55" s="1" t="str">
        <f t="shared" si="9"/>
        <v>I</v>
      </c>
    </row>
    <row r="56" spans="1:17" x14ac:dyDescent="0.3">
      <c r="A56" s="1"/>
      <c r="B56" s="8"/>
      <c r="E56" s="1"/>
      <c r="F56" s="1"/>
      <c r="G56" s="1"/>
      <c r="H56" s="1"/>
      <c r="J56" s="1"/>
      <c r="K56" s="1"/>
      <c r="O56" s="1"/>
      <c r="P56" s="1"/>
      <c r="Q56" s="1"/>
    </row>
    <row r="57" spans="1:17" x14ac:dyDescent="0.3">
      <c r="A57" s="1"/>
      <c r="B57" s="8" t="s">
        <v>10</v>
      </c>
      <c r="E57">
        <f>$H$41</f>
        <v>25</v>
      </c>
      <c r="F57">
        <f>$I$41</f>
        <v>10</v>
      </c>
      <c r="G57">
        <f>$J$41</f>
        <v>25</v>
      </c>
      <c r="H57" s="1"/>
      <c r="J57" s="1">
        <f>CODE(B57)-65</f>
        <v>10</v>
      </c>
      <c r="K57" s="1"/>
      <c r="L57" s="20">
        <f>E57*J$57+F57*J$58+G57*J$59</f>
        <v>435</v>
      </c>
      <c r="M57" s="20"/>
      <c r="O57" s="1"/>
      <c r="P57" s="1">
        <f t="shared" si="8"/>
        <v>19</v>
      </c>
      <c r="Q57" s="1" t="str">
        <f t="shared" si="9"/>
        <v>T</v>
      </c>
    </row>
    <row r="58" spans="1:17" x14ac:dyDescent="0.3">
      <c r="A58" s="1">
        <v>3</v>
      </c>
      <c r="B58" s="8" t="s">
        <v>16</v>
      </c>
      <c r="E58">
        <f>$H$42</f>
        <v>1</v>
      </c>
      <c r="F58">
        <f>$I$42</f>
        <v>7</v>
      </c>
      <c r="G58">
        <f>$J$42</f>
        <v>2</v>
      </c>
      <c r="H58" s="1"/>
      <c r="J58" s="1">
        <f t="shared" ref="J58:J111" si="11">CODE(B58)-65</f>
        <v>16</v>
      </c>
      <c r="K58" s="1" t="s">
        <v>26</v>
      </c>
      <c r="L58" s="20">
        <f>E58*J$57+F58*J$58+G58*J$59</f>
        <v>124</v>
      </c>
      <c r="M58" s="20"/>
      <c r="O58" s="1" t="s">
        <v>27</v>
      </c>
      <c r="P58" s="1">
        <f t="shared" si="8"/>
        <v>20</v>
      </c>
      <c r="Q58" s="1" t="str">
        <f t="shared" si="9"/>
        <v>U</v>
      </c>
    </row>
    <row r="59" spans="1:17" x14ac:dyDescent="0.3">
      <c r="A59" s="1"/>
      <c r="B59" s="8" t="s">
        <v>1</v>
      </c>
      <c r="E59">
        <f>$H$43</f>
        <v>1</v>
      </c>
      <c r="F59">
        <f>$I$43</f>
        <v>8</v>
      </c>
      <c r="G59">
        <f>$J$43</f>
        <v>0</v>
      </c>
      <c r="H59" s="1"/>
      <c r="J59" s="1">
        <f t="shared" si="11"/>
        <v>1</v>
      </c>
      <c r="K59" s="1"/>
      <c r="L59" s="20">
        <f>E59*J$57+F59*J$58+G59*J$59</f>
        <v>138</v>
      </c>
      <c r="M59" s="20"/>
      <c r="O59" s="1"/>
      <c r="P59" s="1">
        <f t="shared" si="8"/>
        <v>8</v>
      </c>
      <c r="Q59" s="1" t="str">
        <f t="shared" si="9"/>
        <v>I</v>
      </c>
    </row>
    <row r="60" spans="1:17" x14ac:dyDescent="0.3">
      <c r="A60" s="1"/>
      <c r="B60" s="8"/>
      <c r="E60" s="1"/>
      <c r="F60" s="1"/>
      <c r="G60" s="1"/>
      <c r="H60" s="1"/>
      <c r="J60" s="1"/>
      <c r="K60" s="1"/>
      <c r="O60" s="1"/>
      <c r="P60" s="1"/>
      <c r="Q60" s="1"/>
    </row>
    <row r="61" spans="1:17" x14ac:dyDescent="0.3">
      <c r="A61" s="1"/>
      <c r="B61" s="8" t="s">
        <v>6</v>
      </c>
      <c r="E61">
        <f>$H$41</f>
        <v>25</v>
      </c>
      <c r="F61">
        <f>$I$41</f>
        <v>10</v>
      </c>
      <c r="G61">
        <f>$J$41</f>
        <v>25</v>
      </c>
      <c r="H61" s="1"/>
      <c r="J61" s="1">
        <f t="shared" si="11"/>
        <v>6</v>
      </c>
      <c r="K61" s="1"/>
      <c r="L61" s="20">
        <f>E61*J$61+F61*J$62+G61*J$63</f>
        <v>715</v>
      </c>
      <c r="M61" s="20"/>
      <c r="O61" s="1"/>
      <c r="P61" s="1">
        <f t="shared" si="8"/>
        <v>13</v>
      </c>
      <c r="Q61" s="1" t="str">
        <f t="shared" si="9"/>
        <v>N</v>
      </c>
    </row>
    <row r="62" spans="1:17" x14ac:dyDescent="0.3">
      <c r="A62" s="1">
        <v>4</v>
      </c>
      <c r="B62" s="8" t="s">
        <v>9</v>
      </c>
      <c r="E62">
        <f>$H$42</f>
        <v>1</v>
      </c>
      <c r="F62">
        <f>$I$42</f>
        <v>7</v>
      </c>
      <c r="G62">
        <f>$J$42</f>
        <v>2</v>
      </c>
      <c r="H62" s="1"/>
      <c r="J62" s="1">
        <f t="shared" si="11"/>
        <v>9</v>
      </c>
      <c r="K62" s="1" t="s">
        <v>26</v>
      </c>
      <c r="L62" s="20">
        <f t="shared" ref="L62:L63" si="12">E62*J$61+F62*J$62+G62*J$63</f>
        <v>107</v>
      </c>
      <c r="M62" s="20"/>
      <c r="O62" s="1" t="s">
        <v>27</v>
      </c>
      <c r="P62" s="1">
        <f t="shared" si="8"/>
        <v>3</v>
      </c>
      <c r="Q62" s="1" t="str">
        <f t="shared" si="9"/>
        <v>D</v>
      </c>
    </row>
    <row r="63" spans="1:17" x14ac:dyDescent="0.3">
      <c r="A63" s="1"/>
      <c r="B63" s="8" t="s">
        <v>19</v>
      </c>
      <c r="E63">
        <f>$H$43</f>
        <v>1</v>
      </c>
      <c r="F63">
        <f>$I$43</f>
        <v>8</v>
      </c>
      <c r="G63">
        <f>$J$43</f>
        <v>0</v>
      </c>
      <c r="H63" s="1"/>
      <c r="J63" s="1">
        <f t="shared" si="11"/>
        <v>19</v>
      </c>
      <c r="K63" s="1"/>
      <c r="L63" s="20">
        <f t="shared" si="12"/>
        <v>78</v>
      </c>
      <c r="M63" s="20"/>
      <c r="O63" s="1"/>
      <c r="P63" s="1">
        <f t="shared" si="8"/>
        <v>0</v>
      </c>
      <c r="Q63" s="1" t="str">
        <f t="shared" si="9"/>
        <v>A</v>
      </c>
    </row>
    <row r="64" spans="1:17" x14ac:dyDescent="0.3">
      <c r="A64" s="1"/>
      <c r="B64" s="8"/>
      <c r="E64" s="1"/>
      <c r="F64" s="1"/>
      <c r="G64" s="1"/>
      <c r="H64" s="1"/>
      <c r="J64" s="1"/>
      <c r="K64" s="1"/>
      <c r="O64" s="1"/>
      <c r="P64" s="1"/>
      <c r="Q64" s="1"/>
    </row>
    <row r="65" spans="1:17" x14ac:dyDescent="0.3">
      <c r="A65" s="1"/>
      <c r="B65" s="8" t="s">
        <v>20</v>
      </c>
      <c r="E65">
        <f>$H$41</f>
        <v>25</v>
      </c>
      <c r="F65">
        <f>$I$41</f>
        <v>10</v>
      </c>
      <c r="G65">
        <f>$J$41</f>
        <v>25</v>
      </c>
      <c r="H65" s="1"/>
      <c r="J65" s="1">
        <f t="shared" si="11"/>
        <v>20</v>
      </c>
      <c r="K65" s="1"/>
      <c r="L65" s="20">
        <f>E65*J$65+F65*J$66+G65*J$67</f>
        <v>995</v>
      </c>
      <c r="M65" s="20"/>
      <c r="O65" s="1"/>
      <c r="P65" s="1">
        <f t="shared" si="8"/>
        <v>7</v>
      </c>
      <c r="Q65" s="1" t="str">
        <f t="shared" si="9"/>
        <v>H</v>
      </c>
    </row>
    <row r="66" spans="1:17" x14ac:dyDescent="0.3">
      <c r="A66" s="1">
        <v>5</v>
      </c>
      <c r="B66" s="8" t="s">
        <v>17</v>
      </c>
      <c r="E66">
        <f>$H$42</f>
        <v>1</v>
      </c>
      <c r="F66">
        <f>$I$42</f>
        <v>7</v>
      </c>
      <c r="G66">
        <f>$J$42</f>
        <v>2</v>
      </c>
      <c r="H66" s="1"/>
      <c r="J66" s="1">
        <f t="shared" si="11"/>
        <v>17</v>
      </c>
      <c r="K66" s="1" t="s">
        <v>26</v>
      </c>
      <c r="L66" s="20">
        <f t="shared" ref="L66:L67" si="13">E66*J$65+F66*J$66+G66*J$67</f>
        <v>165</v>
      </c>
      <c r="M66" s="20"/>
      <c r="O66" s="1" t="s">
        <v>27</v>
      </c>
      <c r="P66" s="1">
        <f t="shared" si="8"/>
        <v>9</v>
      </c>
      <c r="Q66" s="1" t="str">
        <f t="shared" si="9"/>
        <v>J</v>
      </c>
    </row>
    <row r="67" spans="1:17" x14ac:dyDescent="0.3">
      <c r="A67" s="1"/>
      <c r="B67" s="8" t="s">
        <v>13</v>
      </c>
      <c r="E67">
        <f>$H$43</f>
        <v>1</v>
      </c>
      <c r="F67">
        <f>$I$43</f>
        <v>8</v>
      </c>
      <c r="G67">
        <f>$J$43</f>
        <v>0</v>
      </c>
      <c r="H67" s="1"/>
      <c r="J67" s="1">
        <f t="shared" si="11"/>
        <v>13</v>
      </c>
      <c r="K67" s="1"/>
      <c r="L67" s="20">
        <f t="shared" si="13"/>
        <v>156</v>
      </c>
      <c r="M67" s="20"/>
      <c r="O67" s="1"/>
      <c r="P67" s="1">
        <f t="shared" si="8"/>
        <v>0</v>
      </c>
      <c r="Q67" s="1" t="str">
        <f t="shared" si="9"/>
        <v>A</v>
      </c>
    </row>
    <row r="68" spans="1:17" x14ac:dyDescent="0.3">
      <c r="A68" s="1"/>
      <c r="B68" s="8"/>
      <c r="E68" s="1"/>
      <c r="F68" s="1"/>
      <c r="G68" s="1"/>
      <c r="H68" s="1"/>
      <c r="J68" s="1"/>
      <c r="K68" s="1"/>
      <c r="O68" s="1"/>
      <c r="P68" s="1"/>
      <c r="Q68" s="1"/>
    </row>
    <row r="69" spans="1:17" x14ac:dyDescent="0.3">
      <c r="A69" s="1"/>
      <c r="B69" s="8" t="s">
        <v>12</v>
      </c>
      <c r="E69">
        <f>$H$41</f>
        <v>25</v>
      </c>
      <c r="F69">
        <f>$I$41</f>
        <v>10</v>
      </c>
      <c r="G69">
        <f>$J$41</f>
        <v>25</v>
      </c>
      <c r="H69" s="1"/>
      <c r="J69" s="1">
        <f t="shared" si="11"/>
        <v>12</v>
      </c>
      <c r="K69" s="1"/>
      <c r="L69" s="20">
        <f>E69*J$69+F69*J$70+G69*J$71</f>
        <v>1105</v>
      </c>
      <c r="M69" s="20"/>
      <c r="O69" s="1"/>
      <c r="P69" s="1">
        <f t="shared" si="8"/>
        <v>13</v>
      </c>
      <c r="Q69" s="1" t="str">
        <f t="shared" si="9"/>
        <v>N</v>
      </c>
    </row>
    <row r="70" spans="1:17" x14ac:dyDescent="0.3">
      <c r="A70" s="1">
        <v>6</v>
      </c>
      <c r="B70" s="8" t="s">
        <v>18</v>
      </c>
      <c r="E70">
        <f>$H$42</f>
        <v>1</v>
      </c>
      <c r="F70">
        <f>$I$42</f>
        <v>7</v>
      </c>
      <c r="G70">
        <f>$J$42</f>
        <v>2</v>
      </c>
      <c r="H70" s="1"/>
      <c r="J70" s="1">
        <f t="shared" si="11"/>
        <v>18</v>
      </c>
      <c r="K70" s="1" t="s">
        <v>26</v>
      </c>
      <c r="L70" s="20">
        <f t="shared" ref="L70:L71" si="14">E70*J$69+F70*J$70+G70*J$71</f>
        <v>188</v>
      </c>
      <c r="M70" s="20"/>
      <c r="O70" s="1" t="s">
        <v>27</v>
      </c>
      <c r="P70" s="1">
        <f t="shared" si="8"/>
        <v>6</v>
      </c>
      <c r="Q70" s="1" t="str">
        <f t="shared" si="9"/>
        <v>G</v>
      </c>
    </row>
    <row r="71" spans="1:17" x14ac:dyDescent="0.3">
      <c r="A71" s="1"/>
      <c r="B71" s="8" t="s">
        <v>25</v>
      </c>
      <c r="E71">
        <f>$H$43</f>
        <v>1</v>
      </c>
      <c r="F71">
        <f>$I$43</f>
        <v>8</v>
      </c>
      <c r="G71">
        <f>$J$43</f>
        <v>0</v>
      </c>
      <c r="H71" s="1"/>
      <c r="J71" s="1">
        <f t="shared" si="11"/>
        <v>25</v>
      </c>
      <c r="K71" s="1"/>
      <c r="L71" s="20">
        <f t="shared" si="14"/>
        <v>156</v>
      </c>
      <c r="M71" s="20"/>
      <c r="O71" s="1"/>
      <c r="P71" s="1">
        <f t="shared" si="8"/>
        <v>0</v>
      </c>
      <c r="Q71" s="1" t="str">
        <f t="shared" si="9"/>
        <v>A</v>
      </c>
    </row>
    <row r="72" spans="1:17" x14ac:dyDescent="0.3">
      <c r="A72" s="1"/>
      <c r="B72" s="8"/>
      <c r="E72" s="1"/>
      <c r="F72" s="1"/>
      <c r="G72" s="1"/>
      <c r="H72" s="1"/>
      <c r="J72" s="1"/>
      <c r="K72" s="1"/>
      <c r="O72" s="1"/>
      <c r="P72" s="1"/>
      <c r="Q72" s="1"/>
    </row>
    <row r="73" spans="1:17" x14ac:dyDescent="0.3">
      <c r="A73" s="1"/>
      <c r="B73" s="8" t="s">
        <v>6</v>
      </c>
      <c r="E73">
        <f>$H$41</f>
        <v>25</v>
      </c>
      <c r="F73">
        <f>$I$41</f>
        <v>10</v>
      </c>
      <c r="G73">
        <f>$J$41</f>
        <v>25</v>
      </c>
      <c r="H73" s="1"/>
      <c r="J73" s="1">
        <f t="shared" si="11"/>
        <v>6</v>
      </c>
      <c r="K73" s="1"/>
      <c r="L73" s="20">
        <f>E73*J$73+F73*J$74+G73*J$75</f>
        <v>355</v>
      </c>
      <c r="M73" s="20"/>
      <c r="O73" s="1"/>
      <c r="P73" s="1">
        <f t="shared" si="8"/>
        <v>17</v>
      </c>
      <c r="Q73" s="1" t="str">
        <f t="shared" si="9"/>
        <v>R</v>
      </c>
    </row>
    <row r="74" spans="1:17" x14ac:dyDescent="0.3">
      <c r="A74" s="1">
        <v>7</v>
      </c>
      <c r="B74" s="8" t="s">
        <v>8</v>
      </c>
      <c r="E74">
        <f>$H$42</f>
        <v>1</v>
      </c>
      <c r="F74">
        <f>$I$42</f>
        <v>7</v>
      </c>
      <c r="G74">
        <f>$J$42</f>
        <v>2</v>
      </c>
      <c r="H74" s="1"/>
      <c r="J74" s="1">
        <f t="shared" si="11"/>
        <v>8</v>
      </c>
      <c r="K74" s="1" t="s">
        <v>26</v>
      </c>
      <c r="L74" s="20">
        <f t="shared" ref="L74:L75" si="15">E74*J$73+F74*J$74+G74*J$75</f>
        <v>72</v>
      </c>
      <c r="M74" s="20"/>
      <c r="O74" s="1" t="s">
        <v>27</v>
      </c>
      <c r="P74" s="1">
        <f t="shared" si="8"/>
        <v>20</v>
      </c>
      <c r="Q74" s="1" t="str">
        <f t="shared" si="9"/>
        <v>U</v>
      </c>
    </row>
    <row r="75" spans="1:17" x14ac:dyDescent="0.3">
      <c r="A75" s="1"/>
      <c r="B75" s="8" t="s">
        <v>5</v>
      </c>
      <c r="E75">
        <f>$H$43</f>
        <v>1</v>
      </c>
      <c r="F75">
        <f>$I$43</f>
        <v>8</v>
      </c>
      <c r="G75">
        <f>$J$43</f>
        <v>0</v>
      </c>
      <c r="H75" s="1"/>
      <c r="J75" s="1">
        <f t="shared" si="11"/>
        <v>5</v>
      </c>
      <c r="K75" s="1"/>
      <c r="L75" s="20">
        <f t="shared" si="15"/>
        <v>70</v>
      </c>
      <c r="M75" s="20"/>
      <c r="O75" s="1"/>
      <c r="P75" s="1">
        <f t="shared" si="8"/>
        <v>18</v>
      </c>
      <c r="Q75" s="1" t="str">
        <f t="shared" si="9"/>
        <v>S</v>
      </c>
    </row>
    <row r="76" spans="1:17" x14ac:dyDescent="0.3">
      <c r="A76" s="1"/>
      <c r="B76" s="8"/>
      <c r="E76" s="1"/>
      <c r="F76" s="1"/>
      <c r="G76" s="1"/>
      <c r="H76" s="1"/>
      <c r="J76" s="1"/>
      <c r="K76" s="1"/>
      <c r="O76" s="1"/>
      <c r="P76" s="1"/>
      <c r="Q76" s="1"/>
    </row>
    <row r="77" spans="1:17" x14ac:dyDescent="0.3">
      <c r="A77" s="1"/>
      <c r="B77" s="8" t="s">
        <v>24</v>
      </c>
      <c r="E77">
        <f>$H$41</f>
        <v>25</v>
      </c>
      <c r="F77">
        <f>$I$41</f>
        <v>10</v>
      </c>
      <c r="G77">
        <f>$J$41</f>
        <v>25</v>
      </c>
      <c r="H77" s="1"/>
      <c r="J77" s="1">
        <f t="shared" si="11"/>
        <v>24</v>
      </c>
      <c r="K77" s="1"/>
      <c r="L77" s="20">
        <f>E77*J$77+F77*J$78+G77*J$79</f>
        <v>780</v>
      </c>
      <c r="M77" s="20"/>
      <c r="O77" s="1"/>
      <c r="P77" s="1">
        <f t="shared" si="8"/>
        <v>0</v>
      </c>
      <c r="Q77" s="1" t="str">
        <f t="shared" si="9"/>
        <v>A</v>
      </c>
    </row>
    <row r="78" spans="1:17" x14ac:dyDescent="0.3">
      <c r="A78" s="1">
        <v>8</v>
      </c>
      <c r="B78" s="8" t="s">
        <v>8</v>
      </c>
      <c r="E78">
        <f>$H$42</f>
        <v>1</v>
      </c>
      <c r="F78">
        <f>$I$42</f>
        <v>7</v>
      </c>
      <c r="G78">
        <f>$J$42</f>
        <v>2</v>
      </c>
      <c r="H78" s="1"/>
      <c r="J78" s="1">
        <f t="shared" si="11"/>
        <v>8</v>
      </c>
      <c r="K78" s="1" t="s">
        <v>26</v>
      </c>
      <c r="L78" s="20">
        <f t="shared" ref="L78:L79" si="16">E78*J$77+F78*J$78+G78*J$79</f>
        <v>88</v>
      </c>
      <c r="M78" s="20"/>
      <c r="O78" s="1" t="s">
        <v>27</v>
      </c>
      <c r="P78" s="1">
        <f t="shared" si="8"/>
        <v>10</v>
      </c>
      <c r="Q78" s="1" t="str">
        <f t="shared" si="9"/>
        <v>K</v>
      </c>
    </row>
    <row r="79" spans="1:17" x14ac:dyDescent="0.3">
      <c r="A79" s="1"/>
      <c r="B79" s="8" t="s">
        <v>4</v>
      </c>
      <c r="E79">
        <f>$H$43</f>
        <v>1</v>
      </c>
      <c r="F79">
        <f>$I$43</f>
        <v>8</v>
      </c>
      <c r="G79">
        <f>$J$43</f>
        <v>0</v>
      </c>
      <c r="H79" s="1"/>
      <c r="J79" s="1">
        <f t="shared" si="11"/>
        <v>4</v>
      </c>
      <c r="K79" s="1"/>
      <c r="L79" s="20">
        <f t="shared" si="16"/>
        <v>88</v>
      </c>
      <c r="M79" s="20"/>
      <c r="O79" s="1"/>
      <c r="P79" s="1">
        <f t="shared" si="8"/>
        <v>10</v>
      </c>
      <c r="Q79" s="1" t="str">
        <f t="shared" si="9"/>
        <v>K</v>
      </c>
    </row>
    <row r="80" spans="1:17" x14ac:dyDescent="0.3">
      <c r="A80" s="1"/>
      <c r="B80" s="8"/>
      <c r="E80" s="1"/>
      <c r="F80" s="1"/>
      <c r="G80" s="1"/>
      <c r="H80" s="1"/>
      <c r="J80" s="1"/>
      <c r="K80" s="1"/>
      <c r="O80" s="1"/>
      <c r="P80" s="1"/>
      <c r="Q80" s="1"/>
    </row>
    <row r="81" spans="1:17" x14ac:dyDescent="0.3">
      <c r="A81" s="1"/>
      <c r="B81" s="8" t="s">
        <v>19</v>
      </c>
      <c r="E81">
        <f>$H$41</f>
        <v>25</v>
      </c>
      <c r="F81">
        <f>$I$41</f>
        <v>10</v>
      </c>
      <c r="G81">
        <f>$J$41</f>
        <v>25</v>
      </c>
      <c r="H81" s="1"/>
      <c r="J81" s="1">
        <f t="shared" si="11"/>
        <v>19</v>
      </c>
      <c r="K81" s="1"/>
      <c r="L81" s="20">
        <f>E81*J$81+F81*J$82+G81*J$83</f>
        <v>940</v>
      </c>
      <c r="M81" s="20"/>
      <c r="O81" s="1"/>
      <c r="P81" s="1">
        <f t="shared" si="8"/>
        <v>4</v>
      </c>
      <c r="Q81" s="1" t="str">
        <f t="shared" si="9"/>
        <v>E</v>
      </c>
    </row>
    <row r="82" spans="1:17" x14ac:dyDescent="0.3">
      <c r="A82" s="1">
        <v>9</v>
      </c>
      <c r="B82" s="8" t="s">
        <v>9</v>
      </c>
      <c r="E82">
        <f>$H$42</f>
        <v>1</v>
      </c>
      <c r="F82">
        <f>$I$42</f>
        <v>7</v>
      </c>
      <c r="G82">
        <f>$J$42</f>
        <v>2</v>
      </c>
      <c r="H82" s="1"/>
      <c r="J82" s="1">
        <f t="shared" si="11"/>
        <v>9</v>
      </c>
      <c r="K82" s="1" t="s">
        <v>26</v>
      </c>
      <c r="L82" s="20">
        <f t="shared" ref="L82:L83" si="17">E82*J$81+F82*J$82+G82*J$83</f>
        <v>112</v>
      </c>
      <c r="M82" s="20"/>
      <c r="O82" s="1" t="s">
        <v>27</v>
      </c>
      <c r="P82" s="1">
        <f t="shared" si="8"/>
        <v>8</v>
      </c>
      <c r="Q82" s="1" t="str">
        <f t="shared" si="9"/>
        <v>I</v>
      </c>
    </row>
    <row r="83" spans="1:17" x14ac:dyDescent="0.3">
      <c r="A83" s="1"/>
      <c r="B83" s="8" t="s">
        <v>15</v>
      </c>
      <c r="E83">
        <f>$H$43</f>
        <v>1</v>
      </c>
      <c r="F83">
        <f>$I$43</f>
        <v>8</v>
      </c>
      <c r="G83">
        <f>$J$43</f>
        <v>0</v>
      </c>
      <c r="H83" s="1"/>
      <c r="J83" s="1">
        <f t="shared" si="11"/>
        <v>15</v>
      </c>
      <c r="K83" s="1"/>
      <c r="L83" s="20">
        <f t="shared" si="17"/>
        <v>91</v>
      </c>
      <c r="M83" s="20"/>
      <c r="O83" s="1"/>
      <c r="P83" s="1">
        <f t="shared" si="8"/>
        <v>13</v>
      </c>
      <c r="Q83" s="1" t="str">
        <f t="shared" si="9"/>
        <v>N</v>
      </c>
    </row>
    <row r="84" spans="1:17" x14ac:dyDescent="0.3">
      <c r="A84" s="1"/>
      <c r="B84" s="8"/>
      <c r="E84" s="1"/>
      <c r="F84" s="1"/>
      <c r="G84" s="1"/>
      <c r="H84" s="1"/>
      <c r="J84" s="1"/>
      <c r="K84" s="1"/>
      <c r="O84" s="1"/>
      <c r="P84" s="1"/>
      <c r="Q84" s="1"/>
    </row>
    <row r="85" spans="1:17" x14ac:dyDescent="0.3">
      <c r="A85" s="1"/>
      <c r="B85" s="8" t="s">
        <v>7</v>
      </c>
      <c r="E85">
        <f>$H$41</f>
        <v>25</v>
      </c>
      <c r="F85">
        <f>$I$41</f>
        <v>10</v>
      </c>
      <c r="G85">
        <f>$J$41</f>
        <v>25</v>
      </c>
      <c r="H85" s="1"/>
      <c r="J85" s="1">
        <f t="shared" si="11"/>
        <v>7</v>
      </c>
      <c r="K85" s="1"/>
      <c r="L85" s="20">
        <f>E85*J$85+F85*J$86+G85*J$87</f>
        <v>705</v>
      </c>
      <c r="M85" s="20"/>
      <c r="O85" s="1"/>
      <c r="P85" s="1">
        <f t="shared" si="8"/>
        <v>3</v>
      </c>
      <c r="Q85" s="1" t="str">
        <f t="shared" si="9"/>
        <v>D</v>
      </c>
    </row>
    <row r="86" spans="1:17" x14ac:dyDescent="0.3">
      <c r="A86" s="1">
        <v>10</v>
      </c>
      <c r="B86" s="8" t="s">
        <v>13</v>
      </c>
      <c r="E86">
        <f>$H$42</f>
        <v>1</v>
      </c>
      <c r="F86">
        <f>$I$42</f>
        <v>7</v>
      </c>
      <c r="G86">
        <f>$J$42</f>
        <v>2</v>
      </c>
      <c r="H86" s="1"/>
      <c r="J86" s="1">
        <f t="shared" si="11"/>
        <v>13</v>
      </c>
      <c r="K86" s="1" t="s">
        <v>26</v>
      </c>
      <c r="L86" s="20">
        <f t="shared" ref="L86:L87" si="18">E86*J$85+F86*J$86+G86*J$87</f>
        <v>130</v>
      </c>
      <c r="M86" s="20"/>
      <c r="O86" s="1" t="s">
        <v>27</v>
      </c>
      <c r="P86" s="1">
        <f t="shared" si="8"/>
        <v>0</v>
      </c>
      <c r="Q86" s="1" t="str">
        <f t="shared" si="9"/>
        <v>A</v>
      </c>
    </row>
    <row r="87" spans="1:17" x14ac:dyDescent="0.3">
      <c r="A87" s="1"/>
      <c r="B87" s="8" t="s">
        <v>16</v>
      </c>
      <c r="E87">
        <f>$H$43</f>
        <v>1</v>
      </c>
      <c r="F87">
        <f>$I$43</f>
        <v>8</v>
      </c>
      <c r="G87">
        <f>$J$43</f>
        <v>0</v>
      </c>
      <c r="H87" s="1"/>
      <c r="J87" s="1">
        <f t="shared" si="11"/>
        <v>16</v>
      </c>
      <c r="K87" s="1"/>
      <c r="L87" s="20">
        <f t="shared" si="18"/>
        <v>111</v>
      </c>
      <c r="M87" s="20"/>
      <c r="O87" s="1"/>
      <c r="P87" s="1">
        <f t="shared" si="8"/>
        <v>7</v>
      </c>
      <c r="Q87" s="1" t="str">
        <f t="shared" si="9"/>
        <v>H</v>
      </c>
    </row>
    <row r="88" spans="1:17" x14ac:dyDescent="0.3">
      <c r="A88" s="1"/>
      <c r="B88" s="8"/>
      <c r="E88" s="1"/>
      <c r="F88" s="1"/>
      <c r="G88" s="1"/>
      <c r="H88" s="1"/>
      <c r="J88" s="1"/>
      <c r="K88" s="1"/>
      <c r="O88" s="1"/>
      <c r="P88" s="1"/>
      <c r="Q88" s="1"/>
    </row>
    <row r="89" spans="1:17" x14ac:dyDescent="0.3">
      <c r="A89" s="1"/>
      <c r="B89" s="8" t="s">
        <v>22</v>
      </c>
      <c r="E89">
        <f>$H$41</f>
        <v>25</v>
      </c>
      <c r="F89">
        <f>$I$41</f>
        <v>10</v>
      </c>
      <c r="G89">
        <f>$J$41</f>
        <v>25</v>
      </c>
      <c r="H89" s="1"/>
      <c r="J89" s="1">
        <f t="shared" si="11"/>
        <v>22</v>
      </c>
      <c r="K89" s="1"/>
      <c r="L89" s="20">
        <f>E89*J$89+F89*J$90+G89*J$91</f>
        <v>975</v>
      </c>
      <c r="M89" s="20"/>
      <c r="O89" s="1"/>
      <c r="P89" s="1">
        <f t="shared" si="8"/>
        <v>13</v>
      </c>
      <c r="Q89" s="1" t="str">
        <f t="shared" si="9"/>
        <v>N</v>
      </c>
    </row>
    <row r="90" spans="1:17" x14ac:dyDescent="0.3">
      <c r="A90" s="1">
        <v>11</v>
      </c>
      <c r="B90" s="8" t="s">
        <v>20</v>
      </c>
      <c r="E90">
        <f>$H$42</f>
        <v>1</v>
      </c>
      <c r="F90">
        <f>$I$42</f>
        <v>7</v>
      </c>
      <c r="G90">
        <f>$J$42</f>
        <v>2</v>
      </c>
      <c r="H90" s="1"/>
      <c r="J90" s="1">
        <f t="shared" si="11"/>
        <v>20</v>
      </c>
      <c r="K90" s="1" t="s">
        <v>26</v>
      </c>
      <c r="L90" s="20">
        <f t="shared" ref="L90:L91" si="19">E90*J$89+F90*J$90+G90*J$91</f>
        <v>180</v>
      </c>
      <c r="M90" s="20"/>
      <c r="O90" s="1" t="s">
        <v>27</v>
      </c>
      <c r="P90" s="1">
        <f t="shared" si="8"/>
        <v>24</v>
      </c>
      <c r="Q90" s="1" t="str">
        <f t="shared" si="9"/>
        <v>Y</v>
      </c>
    </row>
    <row r="91" spans="1:17" x14ac:dyDescent="0.3">
      <c r="A91" s="1"/>
      <c r="B91" s="8" t="s">
        <v>9</v>
      </c>
      <c r="E91">
        <f>$H$43</f>
        <v>1</v>
      </c>
      <c r="F91">
        <f>$I$43</f>
        <v>8</v>
      </c>
      <c r="G91">
        <f>$J$43</f>
        <v>0</v>
      </c>
      <c r="H91" s="1"/>
      <c r="J91" s="1">
        <f t="shared" si="11"/>
        <v>9</v>
      </c>
      <c r="K91" s="1"/>
      <c r="L91" s="20">
        <f t="shared" si="19"/>
        <v>182</v>
      </c>
      <c r="M91" s="20"/>
      <c r="O91" s="1"/>
      <c r="P91" s="1">
        <f t="shared" si="8"/>
        <v>0</v>
      </c>
      <c r="Q91" s="1" t="str">
        <f t="shared" si="9"/>
        <v>A</v>
      </c>
    </row>
    <row r="92" spans="1:17" x14ac:dyDescent="0.3">
      <c r="A92" s="1"/>
      <c r="B92" s="8"/>
      <c r="E92" s="1"/>
      <c r="F92" s="1"/>
      <c r="G92" s="1"/>
      <c r="H92" s="1"/>
      <c r="J92" s="1"/>
      <c r="K92" s="1"/>
      <c r="O92" s="1"/>
      <c r="P92" s="1"/>
      <c r="Q92" s="1"/>
    </row>
    <row r="93" spans="1:17" x14ac:dyDescent="0.3">
      <c r="A93" s="1"/>
      <c r="B93" s="8" t="s">
        <v>7</v>
      </c>
      <c r="E93">
        <f>$H$41</f>
        <v>25</v>
      </c>
      <c r="F93">
        <f>$I$41</f>
        <v>10</v>
      </c>
      <c r="G93">
        <f>$J$41</f>
        <v>25</v>
      </c>
      <c r="H93" s="1"/>
      <c r="J93" s="1">
        <f t="shared" si="11"/>
        <v>7</v>
      </c>
      <c r="K93" s="1"/>
      <c r="L93" s="20">
        <f>E93*J$93+F93*J$94+G93*J$95</f>
        <v>445</v>
      </c>
      <c r="M93" s="20"/>
      <c r="O93" s="1"/>
      <c r="P93" s="1">
        <f t="shared" si="8"/>
        <v>3</v>
      </c>
      <c r="Q93" s="1" t="str">
        <f t="shared" si="9"/>
        <v>D</v>
      </c>
    </row>
    <row r="94" spans="1:17" x14ac:dyDescent="0.3">
      <c r="A94" s="1">
        <v>12</v>
      </c>
      <c r="B94" s="8" t="s">
        <v>17</v>
      </c>
      <c r="E94">
        <f>$H$42</f>
        <v>1</v>
      </c>
      <c r="F94">
        <f>$I$42</f>
        <v>7</v>
      </c>
      <c r="G94">
        <f>$J$42</f>
        <v>2</v>
      </c>
      <c r="H94" s="1"/>
      <c r="J94" s="1">
        <f t="shared" si="11"/>
        <v>17</v>
      </c>
      <c r="K94" s="1" t="s">
        <v>26</v>
      </c>
      <c r="L94" s="20">
        <f t="shared" ref="L94:L95" si="20">E94*J$93+F94*J$94+G94*J$95</f>
        <v>134</v>
      </c>
      <c r="M94" s="20"/>
      <c r="O94" s="1" t="s">
        <v>27</v>
      </c>
      <c r="P94" s="1">
        <f t="shared" si="8"/>
        <v>4</v>
      </c>
      <c r="Q94" s="1" t="str">
        <f t="shared" si="9"/>
        <v>E</v>
      </c>
    </row>
    <row r="95" spans="1:17" x14ac:dyDescent="0.3">
      <c r="A95" s="1"/>
      <c r="B95" s="8" t="s">
        <v>4</v>
      </c>
      <c r="E95">
        <f>$H$43</f>
        <v>1</v>
      </c>
      <c r="F95">
        <f>$I$43</f>
        <v>8</v>
      </c>
      <c r="G95">
        <f>$J$43</f>
        <v>0</v>
      </c>
      <c r="H95" s="1"/>
      <c r="J95" s="1">
        <f t="shared" si="11"/>
        <v>4</v>
      </c>
      <c r="K95" s="1"/>
      <c r="L95" s="20">
        <f t="shared" si="20"/>
        <v>143</v>
      </c>
      <c r="M95" s="20"/>
      <c r="O95" s="1"/>
      <c r="P95" s="1">
        <f t="shared" si="8"/>
        <v>13</v>
      </c>
      <c r="Q95" s="1" t="str">
        <f t="shared" si="9"/>
        <v>N</v>
      </c>
    </row>
    <row r="96" spans="1:17" x14ac:dyDescent="0.3">
      <c r="A96" s="1"/>
      <c r="B96" s="8"/>
      <c r="E96" s="1"/>
      <c r="F96" s="1"/>
      <c r="G96" s="1"/>
      <c r="H96" s="1"/>
      <c r="J96" s="1"/>
      <c r="K96" s="1"/>
      <c r="O96" s="1"/>
      <c r="P96" s="1"/>
      <c r="Q96" s="1"/>
    </row>
    <row r="97" spans="1:17" x14ac:dyDescent="0.3">
      <c r="A97" s="1"/>
      <c r="B97" s="8" t="s">
        <v>11</v>
      </c>
      <c r="E97">
        <f>$H$41</f>
        <v>25</v>
      </c>
      <c r="F97">
        <f>$I$41</f>
        <v>10</v>
      </c>
      <c r="G97">
        <f>$J$41</f>
        <v>25</v>
      </c>
      <c r="H97" s="1"/>
      <c r="J97" s="1">
        <f t="shared" si="11"/>
        <v>11</v>
      </c>
      <c r="K97" s="1"/>
      <c r="L97" s="20">
        <f>E97*J$97+F97*J$98+G97*J$99</f>
        <v>630</v>
      </c>
      <c r="M97" s="20"/>
      <c r="O97" s="1"/>
      <c r="P97" s="1">
        <f t="shared" si="8"/>
        <v>6</v>
      </c>
      <c r="Q97" s="1" t="str">
        <f t="shared" si="9"/>
        <v>G</v>
      </c>
    </row>
    <row r="98" spans="1:17" x14ac:dyDescent="0.3">
      <c r="A98" s="1">
        <v>13</v>
      </c>
      <c r="B98" s="8" t="s">
        <v>62</v>
      </c>
      <c r="E98">
        <f>$H$42</f>
        <v>1</v>
      </c>
      <c r="F98">
        <f>$I$42</f>
        <v>7</v>
      </c>
      <c r="G98">
        <f>$J$42</f>
        <v>2</v>
      </c>
      <c r="H98" s="1"/>
      <c r="J98" s="1">
        <f t="shared" si="11"/>
        <v>23</v>
      </c>
      <c r="K98" s="1" t="s">
        <v>26</v>
      </c>
      <c r="L98" s="20">
        <f t="shared" ref="L98:L99" si="21">E98*J$97+F98*J$98+G98*J$99</f>
        <v>182</v>
      </c>
      <c r="M98" s="20"/>
      <c r="O98" s="1" t="s">
        <v>27</v>
      </c>
      <c r="P98" s="1">
        <f t="shared" si="8"/>
        <v>0</v>
      </c>
      <c r="Q98" s="1" t="str">
        <f t="shared" si="9"/>
        <v>A</v>
      </c>
    </row>
    <row r="99" spans="1:17" x14ac:dyDescent="0.3">
      <c r="A99" s="1"/>
      <c r="B99" s="8" t="s">
        <v>5</v>
      </c>
      <c r="E99">
        <f>$H$43</f>
        <v>1</v>
      </c>
      <c r="F99">
        <f>$I$43</f>
        <v>8</v>
      </c>
      <c r="G99">
        <f>$J$43</f>
        <v>0</v>
      </c>
      <c r="H99" s="1"/>
      <c r="J99" s="1">
        <f t="shared" si="11"/>
        <v>5</v>
      </c>
      <c r="K99" s="1"/>
      <c r="L99" s="20">
        <f t="shared" si="21"/>
        <v>195</v>
      </c>
      <c r="M99" s="20"/>
      <c r="O99" s="1"/>
      <c r="P99" s="1">
        <f t="shared" si="8"/>
        <v>13</v>
      </c>
      <c r="Q99" s="1" t="str">
        <f t="shared" si="9"/>
        <v>N</v>
      </c>
    </row>
    <row r="100" spans="1:17" x14ac:dyDescent="0.3">
      <c r="A100" s="1"/>
      <c r="B100" s="8"/>
      <c r="E100" s="1"/>
      <c r="F100" s="1"/>
      <c r="G100" s="1"/>
      <c r="H100" s="1"/>
      <c r="J100" s="1"/>
      <c r="K100" s="1"/>
      <c r="O100" s="1"/>
      <c r="P100" s="1"/>
      <c r="Q100" s="1"/>
    </row>
    <row r="101" spans="1:17" x14ac:dyDescent="0.3">
      <c r="A101" s="1"/>
      <c r="B101" s="8" t="s">
        <v>9</v>
      </c>
      <c r="E101">
        <f>$H$41</f>
        <v>25</v>
      </c>
      <c r="F101">
        <f>$I$41</f>
        <v>10</v>
      </c>
      <c r="G101">
        <f>$J$41</f>
        <v>25</v>
      </c>
      <c r="H101" s="1"/>
      <c r="J101" s="1">
        <f t="shared" si="11"/>
        <v>9</v>
      </c>
      <c r="K101" s="1"/>
      <c r="L101" s="20">
        <f>E101*J$101+F101*J$102+G101*J$103</f>
        <v>605</v>
      </c>
      <c r="M101" s="20"/>
      <c r="O101" s="1"/>
      <c r="P101" s="1">
        <f t="shared" si="8"/>
        <v>7</v>
      </c>
      <c r="Q101" s="1" t="str">
        <f t="shared" si="9"/>
        <v>H</v>
      </c>
    </row>
    <row r="102" spans="1:17" x14ac:dyDescent="0.3">
      <c r="A102" s="1">
        <v>14</v>
      </c>
      <c r="B102" s="8" t="s">
        <v>62</v>
      </c>
      <c r="E102">
        <f>$H$42</f>
        <v>1</v>
      </c>
      <c r="F102">
        <f>$I$42</f>
        <v>7</v>
      </c>
      <c r="G102">
        <f>$J$42</f>
        <v>2</v>
      </c>
      <c r="H102" s="1"/>
      <c r="J102" s="1">
        <f t="shared" si="11"/>
        <v>23</v>
      </c>
      <c r="K102" s="1" t="s">
        <v>26</v>
      </c>
      <c r="L102" s="20">
        <f t="shared" ref="L102:L103" si="22">E102*J$101+F102*J$102+G102*J$103</f>
        <v>182</v>
      </c>
      <c r="M102" s="20"/>
      <c r="O102" s="1" t="s">
        <v>27</v>
      </c>
      <c r="P102" s="1">
        <f t="shared" si="8"/>
        <v>0</v>
      </c>
      <c r="Q102" s="1" t="str">
        <f t="shared" si="9"/>
        <v>A</v>
      </c>
    </row>
    <row r="103" spans="1:17" x14ac:dyDescent="0.3">
      <c r="A103" s="1"/>
      <c r="B103" s="8" t="s">
        <v>6</v>
      </c>
      <c r="E103">
        <f>$H$43</f>
        <v>1</v>
      </c>
      <c r="F103">
        <f>$I$43</f>
        <v>8</v>
      </c>
      <c r="G103">
        <f>$J$43</f>
        <v>0</v>
      </c>
      <c r="H103" s="1"/>
      <c r="J103" s="1">
        <f t="shared" si="11"/>
        <v>6</v>
      </c>
      <c r="K103" s="1"/>
      <c r="L103" s="20">
        <f t="shared" si="22"/>
        <v>193</v>
      </c>
      <c r="M103" s="20"/>
      <c r="O103" s="1"/>
      <c r="P103" s="1">
        <f t="shared" si="8"/>
        <v>11</v>
      </c>
      <c r="Q103" s="1" t="str">
        <f t="shared" si="9"/>
        <v>L</v>
      </c>
    </row>
    <row r="104" spans="1:17" x14ac:dyDescent="0.3">
      <c r="A104" s="1"/>
      <c r="B104" s="8"/>
      <c r="E104" s="1"/>
      <c r="F104" s="1"/>
      <c r="G104" s="1"/>
      <c r="H104" s="1"/>
      <c r="J104" s="1"/>
      <c r="K104" s="1"/>
      <c r="O104" s="1"/>
      <c r="P104" s="1"/>
      <c r="Q104" s="1"/>
    </row>
    <row r="105" spans="1:17" x14ac:dyDescent="0.3">
      <c r="A105" s="1"/>
      <c r="B105" s="8" t="s">
        <v>15</v>
      </c>
      <c r="E105">
        <f>$H$41</f>
        <v>25</v>
      </c>
      <c r="F105">
        <f>$I$41</f>
        <v>10</v>
      </c>
      <c r="G105">
        <f>$J$41</f>
        <v>25</v>
      </c>
      <c r="H105" s="1"/>
      <c r="J105" s="1">
        <f t="shared" si="11"/>
        <v>15</v>
      </c>
      <c r="K105" s="1"/>
      <c r="L105" s="20">
        <f>E105*J$105+F105*J$106+G105*J$107</f>
        <v>625</v>
      </c>
      <c r="M105" s="20"/>
      <c r="O105" s="1"/>
      <c r="P105" s="1">
        <f t="shared" si="8"/>
        <v>1</v>
      </c>
      <c r="Q105" s="1" t="str">
        <f t="shared" si="9"/>
        <v>B</v>
      </c>
    </row>
    <row r="106" spans="1:17" x14ac:dyDescent="0.3">
      <c r="A106" s="1">
        <v>15</v>
      </c>
      <c r="B106" s="8" t="s">
        <v>5</v>
      </c>
      <c r="E106">
        <f>$H$42</f>
        <v>1</v>
      </c>
      <c r="F106">
        <f>$I$42</f>
        <v>7</v>
      </c>
      <c r="G106">
        <f>$J$42</f>
        <v>2</v>
      </c>
      <c r="H106" s="1"/>
      <c r="J106" s="1">
        <f t="shared" si="11"/>
        <v>5</v>
      </c>
      <c r="K106" s="1" t="s">
        <v>26</v>
      </c>
      <c r="L106" s="20">
        <f t="shared" ref="L106:L107" si="23">E106*J$105+F106*J$106+G106*J$107</f>
        <v>66</v>
      </c>
      <c r="M106" s="20"/>
      <c r="O106" s="1" t="s">
        <v>27</v>
      </c>
      <c r="P106" s="1">
        <f t="shared" si="8"/>
        <v>14</v>
      </c>
      <c r="Q106" s="1" t="str">
        <f t="shared" si="9"/>
        <v>O</v>
      </c>
    </row>
    <row r="107" spans="1:17" x14ac:dyDescent="0.3">
      <c r="A107" s="1"/>
      <c r="B107" s="8" t="s">
        <v>8</v>
      </c>
      <c r="E107">
        <f>$H$43</f>
        <v>1</v>
      </c>
      <c r="F107">
        <f>$I$43</f>
        <v>8</v>
      </c>
      <c r="G107">
        <f>$J$43</f>
        <v>0</v>
      </c>
      <c r="H107" s="1"/>
      <c r="J107" s="1">
        <f t="shared" si="11"/>
        <v>8</v>
      </c>
      <c r="K107" s="1"/>
      <c r="L107" s="20">
        <f t="shared" si="23"/>
        <v>55</v>
      </c>
      <c r="M107" s="20"/>
      <c r="O107" s="1"/>
      <c r="P107" s="1">
        <f t="shared" si="8"/>
        <v>3</v>
      </c>
      <c r="Q107" s="1" t="str">
        <f t="shared" si="9"/>
        <v>D</v>
      </c>
    </row>
    <row r="108" spans="1:17" x14ac:dyDescent="0.3">
      <c r="A108" s="1"/>
      <c r="B108" s="8"/>
      <c r="E108" s="1"/>
      <c r="F108" s="1"/>
      <c r="G108" s="1"/>
      <c r="H108" s="1"/>
      <c r="J108" s="1"/>
      <c r="K108" s="1"/>
      <c r="O108" s="1"/>
      <c r="P108" s="1"/>
      <c r="Q108" s="1"/>
    </row>
    <row r="109" spans="1:17" x14ac:dyDescent="0.3">
      <c r="A109" s="1"/>
      <c r="B109" s="8" t="s">
        <v>15</v>
      </c>
      <c r="E109">
        <f>$H$41</f>
        <v>25</v>
      </c>
      <c r="F109">
        <f>$I$41</f>
        <v>10</v>
      </c>
      <c r="G109">
        <f>$J$41</f>
        <v>25</v>
      </c>
      <c r="H109" s="1"/>
      <c r="J109" s="1">
        <f t="shared" si="11"/>
        <v>15</v>
      </c>
      <c r="K109" s="1"/>
      <c r="L109" s="20">
        <f>E109*J$109+F109*J110+G109*J$111</f>
        <v>690</v>
      </c>
      <c r="M109" s="20"/>
      <c r="O109" s="1"/>
      <c r="P109" s="1">
        <f t="shared" si="8"/>
        <v>14</v>
      </c>
      <c r="Q109" s="1" t="str">
        <f t="shared" si="9"/>
        <v>O</v>
      </c>
    </row>
    <row r="110" spans="1:17" x14ac:dyDescent="0.3">
      <c r="A110" s="1">
        <v>16</v>
      </c>
      <c r="B110" s="8" t="s">
        <v>24</v>
      </c>
      <c r="E110">
        <f>$H$42</f>
        <v>1</v>
      </c>
      <c r="F110">
        <f>$I$42</f>
        <v>7</v>
      </c>
      <c r="G110">
        <f>$J$42</f>
        <v>2</v>
      </c>
      <c r="H110" s="1"/>
      <c r="J110" s="1">
        <f t="shared" si="11"/>
        <v>24</v>
      </c>
      <c r="K110" s="1" t="s">
        <v>26</v>
      </c>
      <c r="L110" s="20">
        <f>E110*J$109+F110*J110+G110*J$111</f>
        <v>189</v>
      </c>
      <c r="M110" s="20"/>
      <c r="O110" s="1" t="s">
        <v>27</v>
      </c>
      <c r="P110" s="1">
        <f t="shared" si="8"/>
        <v>7</v>
      </c>
      <c r="Q110" s="1" t="str">
        <f t="shared" si="9"/>
        <v>H</v>
      </c>
    </row>
    <row r="111" spans="1:17" x14ac:dyDescent="0.3">
      <c r="A111" s="1"/>
      <c r="B111" s="8" t="s">
        <v>3</v>
      </c>
      <c r="E111">
        <f>$H$43</f>
        <v>1</v>
      </c>
      <c r="F111">
        <f>$I$43</f>
        <v>8</v>
      </c>
      <c r="G111">
        <f>$J$43</f>
        <v>0</v>
      </c>
      <c r="H111" s="1"/>
      <c r="J111" s="1">
        <f t="shared" si="11"/>
        <v>3</v>
      </c>
      <c r="K111" s="1"/>
      <c r="L111" s="20">
        <f>E111*J$109+F111*J$110+G111*J$111</f>
        <v>207</v>
      </c>
      <c r="M111" s="20"/>
      <c r="O111" s="1"/>
      <c r="P111" s="1">
        <f t="shared" si="8"/>
        <v>25</v>
      </c>
      <c r="Q111" s="1" t="str">
        <f t="shared" si="9"/>
        <v>Z</v>
      </c>
    </row>
  </sheetData>
  <mergeCells count="51">
    <mergeCell ref="L111:M111"/>
    <mergeCell ref="L105:M105"/>
    <mergeCell ref="L106:M106"/>
    <mergeCell ref="L107:M107"/>
    <mergeCell ref="L109:M109"/>
    <mergeCell ref="L110:M110"/>
    <mergeCell ref="L98:M98"/>
    <mergeCell ref="L99:M99"/>
    <mergeCell ref="L101:M101"/>
    <mergeCell ref="L102:M102"/>
    <mergeCell ref="L103:M103"/>
    <mergeCell ref="L91:M91"/>
    <mergeCell ref="L93:M93"/>
    <mergeCell ref="L94:M94"/>
    <mergeCell ref="L95:M95"/>
    <mergeCell ref="L97:M97"/>
    <mergeCell ref="L85:M85"/>
    <mergeCell ref="L86:M86"/>
    <mergeCell ref="L87:M87"/>
    <mergeCell ref="L89:M89"/>
    <mergeCell ref="L90:M90"/>
    <mergeCell ref="L78:M78"/>
    <mergeCell ref="L79:M79"/>
    <mergeCell ref="L81:M81"/>
    <mergeCell ref="L82:M82"/>
    <mergeCell ref="L83:M83"/>
    <mergeCell ref="L71:M71"/>
    <mergeCell ref="L73:M73"/>
    <mergeCell ref="L74:M74"/>
    <mergeCell ref="L75:M75"/>
    <mergeCell ref="L77:M77"/>
    <mergeCell ref="L65:M65"/>
    <mergeCell ref="L66:M66"/>
    <mergeCell ref="L67:M67"/>
    <mergeCell ref="L69:M69"/>
    <mergeCell ref="L70:M70"/>
    <mergeCell ref="L58:M58"/>
    <mergeCell ref="L59:M59"/>
    <mergeCell ref="L61:M61"/>
    <mergeCell ref="L62:M62"/>
    <mergeCell ref="L63:M63"/>
    <mergeCell ref="L51:M51"/>
    <mergeCell ref="L53:M53"/>
    <mergeCell ref="L54:M54"/>
    <mergeCell ref="L55:M55"/>
    <mergeCell ref="L57:M57"/>
    <mergeCell ref="J1:M1"/>
    <mergeCell ref="E48:G48"/>
    <mergeCell ref="L48:M48"/>
    <mergeCell ref="L49:M49"/>
    <mergeCell ref="L50:M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E4D8-E6B6-4A47-A5F4-C4717F2BFFA6}">
  <dimension ref="A1:Z54"/>
  <sheetViews>
    <sheetView topLeftCell="A25" workbookViewId="0">
      <selection activeCell="I48" sqref="I48"/>
    </sheetView>
  </sheetViews>
  <sheetFormatPr defaultRowHeight="14.4" x14ac:dyDescent="0.3"/>
  <cols>
    <col min="12" max="12" width="11.21875" customWidth="1"/>
    <col min="18" max="18" width="8.88671875" customWidth="1"/>
  </cols>
  <sheetData>
    <row r="1" spans="1:26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</row>
    <row r="2" spans="1:26" x14ac:dyDescent="0.3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4" t="s">
        <v>25</v>
      </c>
    </row>
    <row r="4" spans="1:26" x14ac:dyDescent="0.3">
      <c r="A4" t="s">
        <v>65</v>
      </c>
    </row>
    <row r="5" spans="1:26" x14ac:dyDescent="0.3">
      <c r="A5" s="11" t="s">
        <v>7</v>
      </c>
      <c r="B5" s="12">
        <v>7</v>
      </c>
      <c r="C5" s="11" t="s">
        <v>4</v>
      </c>
      <c r="D5" s="12">
        <v>4</v>
      </c>
      <c r="E5" s="11" t="s">
        <v>13</v>
      </c>
      <c r="F5" s="12">
        <v>13</v>
      </c>
      <c r="G5" s="11" t="s">
        <v>20</v>
      </c>
      <c r="H5" s="12">
        <v>20</v>
      </c>
      <c r="I5" s="11" t="s">
        <v>8</v>
      </c>
      <c r="J5" s="12">
        <v>8</v>
      </c>
      <c r="K5" s="11" t="s">
        <v>2</v>
      </c>
      <c r="L5" s="12">
        <v>2</v>
      </c>
      <c r="M5" s="11" t="s">
        <v>15</v>
      </c>
      <c r="N5" s="12">
        <v>15</v>
      </c>
      <c r="O5" s="11" t="s">
        <v>6</v>
      </c>
      <c r="P5" s="12">
        <v>6</v>
      </c>
      <c r="Q5" s="11" t="s">
        <v>15</v>
      </c>
      <c r="R5" s="12">
        <v>15</v>
      </c>
    </row>
    <row r="6" spans="1:26" x14ac:dyDescent="0.3">
      <c r="A6" s="11" t="s">
        <v>0</v>
      </c>
      <c r="B6" s="12">
        <v>0</v>
      </c>
      <c r="C6" s="11" t="s">
        <v>5</v>
      </c>
      <c r="D6" s="12">
        <v>5</v>
      </c>
      <c r="E6" s="11" t="s">
        <v>18</v>
      </c>
      <c r="F6" s="12">
        <v>18</v>
      </c>
      <c r="G6" s="11" t="s">
        <v>3</v>
      </c>
      <c r="H6" s="12">
        <v>3</v>
      </c>
      <c r="I6" s="11" t="s">
        <v>13</v>
      </c>
      <c r="J6" s="12">
        <v>13</v>
      </c>
      <c r="K6" s="11" t="s">
        <v>17</v>
      </c>
      <c r="L6" s="12">
        <v>17</v>
      </c>
      <c r="M6" s="11" t="s">
        <v>19</v>
      </c>
      <c r="N6" s="12">
        <v>19</v>
      </c>
      <c r="O6" s="11" t="s">
        <v>17</v>
      </c>
      <c r="P6" s="12">
        <v>17</v>
      </c>
      <c r="Q6" s="11" t="s">
        <v>7</v>
      </c>
      <c r="R6" s="12">
        <v>7</v>
      </c>
    </row>
    <row r="7" spans="1:26" x14ac:dyDescent="0.3">
      <c r="A7" s="11" t="s">
        <v>21</v>
      </c>
      <c r="B7" s="12">
        <v>21</v>
      </c>
      <c r="C7" s="11" t="s">
        <v>20</v>
      </c>
      <c r="D7" s="12">
        <v>20</v>
      </c>
      <c r="E7" s="11" t="s">
        <v>19</v>
      </c>
      <c r="F7" s="12">
        <v>19</v>
      </c>
      <c r="G7" s="11" t="s">
        <v>24</v>
      </c>
      <c r="H7" s="12">
        <v>24</v>
      </c>
      <c r="I7" s="11" t="s">
        <v>6</v>
      </c>
      <c r="J7" s="12">
        <v>6</v>
      </c>
      <c r="K7" s="11" t="s">
        <v>24</v>
      </c>
      <c r="L7" s="12">
        <v>24</v>
      </c>
      <c r="M7" s="11" t="s">
        <v>14</v>
      </c>
      <c r="N7" s="12">
        <v>14</v>
      </c>
      <c r="O7" s="11" t="s">
        <v>0</v>
      </c>
      <c r="P7" s="12">
        <v>0</v>
      </c>
      <c r="Q7" s="11" t="s">
        <v>24</v>
      </c>
      <c r="R7" s="12">
        <v>24</v>
      </c>
    </row>
    <row r="8" spans="1:26" x14ac:dyDescent="0.3">
      <c r="B8" t="s">
        <v>66</v>
      </c>
      <c r="C8" t="s">
        <v>67</v>
      </c>
      <c r="D8" t="s">
        <v>5</v>
      </c>
    </row>
    <row r="9" spans="1:26" x14ac:dyDescent="0.3">
      <c r="F9" t="s">
        <v>68</v>
      </c>
    </row>
    <row r="10" spans="1:26" x14ac:dyDescent="0.3">
      <c r="B10" s="10" t="s">
        <v>17</v>
      </c>
      <c r="C10" s="10" t="s">
        <v>4</v>
      </c>
      <c r="D10" s="10" t="s">
        <v>13</v>
      </c>
      <c r="F10" s="9">
        <v>17</v>
      </c>
      <c r="G10" s="9">
        <v>4</v>
      </c>
      <c r="H10" s="9">
        <v>13</v>
      </c>
    </row>
    <row r="11" spans="1:26" x14ac:dyDescent="0.3">
      <c r="B11" s="10" t="s">
        <v>0</v>
      </c>
      <c r="C11" s="10" t="s">
        <v>18</v>
      </c>
      <c r="D11" s="10" t="s">
        <v>24</v>
      </c>
      <c r="F11" s="9">
        <v>0</v>
      </c>
      <c r="G11" s="9">
        <v>18</v>
      </c>
      <c r="H11" s="9">
        <v>24</v>
      </c>
    </row>
    <row r="12" spans="1:26" x14ac:dyDescent="0.3">
      <c r="B12" s="10" t="s">
        <v>13</v>
      </c>
      <c r="C12" s="10" t="s">
        <v>3</v>
      </c>
      <c r="D12" s="10" t="s">
        <v>5</v>
      </c>
      <c r="F12" s="9">
        <v>13</v>
      </c>
      <c r="G12" s="9">
        <v>3</v>
      </c>
      <c r="H12" s="9">
        <v>5</v>
      </c>
    </row>
    <row r="14" spans="1:26" x14ac:dyDescent="0.3">
      <c r="A14" s="1" t="s">
        <v>70</v>
      </c>
      <c r="B14" s="21" t="s">
        <v>71</v>
      </c>
      <c r="C14" s="21"/>
      <c r="D14" s="21"/>
      <c r="F14" t="s">
        <v>72</v>
      </c>
      <c r="H14" t="s">
        <v>73</v>
      </c>
      <c r="J14" t="s">
        <v>27</v>
      </c>
      <c r="K14" t="s">
        <v>69</v>
      </c>
      <c r="L14" t="s">
        <v>74</v>
      </c>
    </row>
    <row r="15" spans="1:26" x14ac:dyDescent="0.3">
      <c r="A15" s="8">
        <v>1</v>
      </c>
      <c r="B15" s="15">
        <v>17</v>
      </c>
      <c r="C15" s="15">
        <v>4</v>
      </c>
      <c r="D15" s="15">
        <v>13</v>
      </c>
      <c r="F15" s="14">
        <v>7</v>
      </c>
      <c r="H15">
        <f>(B15*F15)+(C15*F16)+(D15*F17)</f>
        <v>392</v>
      </c>
      <c r="J15" s="1" t="s">
        <v>27</v>
      </c>
      <c r="K15">
        <f>MOD(H15,26)</f>
        <v>2</v>
      </c>
      <c r="L15" t="s">
        <v>1</v>
      </c>
    </row>
    <row r="16" spans="1:26" x14ac:dyDescent="0.3">
      <c r="A16" s="1"/>
      <c r="B16" s="15">
        <v>0</v>
      </c>
      <c r="C16" s="15">
        <v>18</v>
      </c>
      <c r="D16" s="15">
        <v>24</v>
      </c>
      <c r="F16" s="14">
        <v>0</v>
      </c>
      <c r="H16">
        <f>(B16*F15)+(C16*F16)+(D16*F17)</f>
        <v>504</v>
      </c>
      <c r="J16" s="1"/>
      <c r="K16">
        <f>MOD(H16,26)</f>
        <v>10</v>
      </c>
      <c r="L16" t="s">
        <v>10</v>
      </c>
    </row>
    <row r="17" spans="1:12" x14ac:dyDescent="0.3">
      <c r="A17" s="1"/>
      <c r="B17" s="15">
        <v>13</v>
      </c>
      <c r="C17" s="15">
        <v>3</v>
      </c>
      <c r="D17" s="15">
        <v>5</v>
      </c>
      <c r="F17" s="14">
        <v>21</v>
      </c>
      <c r="H17">
        <f>(B17*F15)+(C17*F16)+(D17*F17)</f>
        <v>196</v>
      </c>
      <c r="J17" s="1"/>
      <c r="K17">
        <f>MOD(H17,26)</f>
        <v>14</v>
      </c>
      <c r="L17" t="s">
        <v>14</v>
      </c>
    </row>
    <row r="18" spans="1:12" x14ac:dyDescent="0.3">
      <c r="A18" s="1"/>
      <c r="B18" s="15"/>
      <c r="C18" s="15"/>
      <c r="D18" s="15"/>
      <c r="F18" s="1"/>
      <c r="J18" s="1"/>
    </row>
    <row r="19" spans="1:12" x14ac:dyDescent="0.3">
      <c r="A19" s="1">
        <v>2</v>
      </c>
      <c r="B19" s="15">
        <v>17</v>
      </c>
      <c r="C19" s="15">
        <v>4</v>
      </c>
      <c r="D19" s="15">
        <v>13</v>
      </c>
      <c r="F19" s="14">
        <v>4</v>
      </c>
      <c r="H19">
        <f>(B19*F19)+(C19*F20)+(D19*F21)</f>
        <v>348</v>
      </c>
      <c r="J19" s="1" t="s">
        <v>27</v>
      </c>
      <c r="K19">
        <f>MOD(H19,26)</f>
        <v>10</v>
      </c>
      <c r="L19" t="s">
        <v>10</v>
      </c>
    </row>
    <row r="20" spans="1:12" x14ac:dyDescent="0.3">
      <c r="A20" s="1"/>
      <c r="B20" s="15">
        <v>0</v>
      </c>
      <c r="C20" s="15">
        <v>18</v>
      </c>
      <c r="D20" s="15">
        <v>24</v>
      </c>
      <c r="F20" s="14">
        <v>5</v>
      </c>
      <c r="H20">
        <f>(B20*F19)+(C20*F20)+(D20*F21)</f>
        <v>570</v>
      </c>
      <c r="J20" s="1"/>
      <c r="K20">
        <f>MOD(H20,26)</f>
        <v>24</v>
      </c>
      <c r="L20" t="s">
        <v>24</v>
      </c>
    </row>
    <row r="21" spans="1:12" x14ac:dyDescent="0.3">
      <c r="A21" s="1"/>
      <c r="B21" s="15">
        <v>13</v>
      </c>
      <c r="C21" s="15">
        <v>3</v>
      </c>
      <c r="D21" s="15">
        <v>5</v>
      </c>
      <c r="F21" s="14">
        <v>20</v>
      </c>
      <c r="H21">
        <f>(B21*F19)+(C21*F20)+(D21*F21)</f>
        <v>167</v>
      </c>
      <c r="J21" s="1"/>
      <c r="K21">
        <f>MOD(H21,26)</f>
        <v>11</v>
      </c>
      <c r="L21" t="s">
        <v>11</v>
      </c>
    </row>
    <row r="22" spans="1:12" x14ac:dyDescent="0.3">
      <c r="A22" s="1"/>
      <c r="B22" s="15"/>
      <c r="C22" s="15"/>
      <c r="D22" s="15"/>
      <c r="F22" s="1"/>
      <c r="J22" s="1"/>
    </row>
    <row r="23" spans="1:12" x14ac:dyDescent="0.3">
      <c r="A23" s="1">
        <v>3</v>
      </c>
      <c r="B23" s="15">
        <v>17</v>
      </c>
      <c r="C23" s="15">
        <v>4</v>
      </c>
      <c r="D23" s="15">
        <v>13</v>
      </c>
      <c r="F23" s="14">
        <v>13</v>
      </c>
      <c r="H23">
        <f>(B23*F23)+(C23*F24)+(D23*F25)</f>
        <v>540</v>
      </c>
      <c r="J23" s="1" t="s">
        <v>27</v>
      </c>
      <c r="K23">
        <f>MOD(H23,26)</f>
        <v>20</v>
      </c>
      <c r="L23" t="s">
        <v>20</v>
      </c>
    </row>
    <row r="24" spans="1:12" x14ac:dyDescent="0.3">
      <c r="A24" s="1"/>
      <c r="B24" s="15">
        <v>0</v>
      </c>
      <c r="C24" s="15">
        <v>18</v>
      </c>
      <c r="D24" s="15">
        <v>24</v>
      </c>
      <c r="F24" s="14">
        <v>18</v>
      </c>
      <c r="H24">
        <f>(B24*F23)+(C24*F24)+(D24*F25)</f>
        <v>780</v>
      </c>
      <c r="J24" s="1"/>
      <c r="K24">
        <f>MOD(H24,26)</f>
        <v>0</v>
      </c>
      <c r="L24" t="s">
        <v>0</v>
      </c>
    </row>
    <row r="25" spans="1:12" x14ac:dyDescent="0.3">
      <c r="A25" s="1"/>
      <c r="B25" s="15">
        <v>13</v>
      </c>
      <c r="C25" s="15">
        <v>3</v>
      </c>
      <c r="D25" s="15">
        <v>5</v>
      </c>
      <c r="F25" s="14">
        <v>19</v>
      </c>
      <c r="H25">
        <f>(B25*F23)+(C25*F24)+(D25*F25)</f>
        <v>318</v>
      </c>
      <c r="J25" s="1"/>
      <c r="K25">
        <f>MOD(H25,26)</f>
        <v>6</v>
      </c>
      <c r="L25" t="s">
        <v>6</v>
      </c>
    </row>
    <row r="26" spans="1:12" x14ac:dyDescent="0.3">
      <c r="A26" s="1"/>
      <c r="B26" s="15"/>
      <c r="C26" s="15"/>
      <c r="D26" s="15"/>
      <c r="F26" s="1"/>
      <c r="J26" s="1"/>
    </row>
    <row r="27" spans="1:12" x14ac:dyDescent="0.3">
      <c r="A27" s="1">
        <v>4</v>
      </c>
      <c r="B27" s="15">
        <v>17</v>
      </c>
      <c r="C27" s="15">
        <v>4</v>
      </c>
      <c r="D27" s="15">
        <v>13</v>
      </c>
      <c r="F27" s="14">
        <v>20</v>
      </c>
      <c r="H27">
        <f>(B27*F27)+(C27*F28)+(D27*F29)</f>
        <v>664</v>
      </c>
      <c r="J27" s="1" t="s">
        <v>27</v>
      </c>
      <c r="K27">
        <f>MOD(H27,26)</f>
        <v>14</v>
      </c>
      <c r="L27" t="s">
        <v>14</v>
      </c>
    </row>
    <row r="28" spans="1:12" x14ac:dyDescent="0.3">
      <c r="A28" s="1"/>
      <c r="B28" s="15">
        <v>0</v>
      </c>
      <c r="C28" s="15">
        <v>18</v>
      </c>
      <c r="D28" s="15">
        <v>24</v>
      </c>
      <c r="F28" s="14">
        <v>3</v>
      </c>
      <c r="H28">
        <f>(B28*F27)+(C28*F28)+(D28*F29)</f>
        <v>630</v>
      </c>
      <c r="J28" s="1"/>
      <c r="K28">
        <f>MOD(H28,26)</f>
        <v>6</v>
      </c>
      <c r="L28" t="s">
        <v>6</v>
      </c>
    </row>
    <row r="29" spans="1:12" x14ac:dyDescent="0.3">
      <c r="A29" s="1"/>
      <c r="B29" s="15">
        <v>13</v>
      </c>
      <c r="C29" s="15">
        <v>3</v>
      </c>
      <c r="D29" s="15">
        <v>5</v>
      </c>
      <c r="F29" s="14">
        <v>24</v>
      </c>
      <c r="H29">
        <f>(B29*F27)+(C29*F28)+(D29*F29)</f>
        <v>389</v>
      </c>
      <c r="J29" s="1"/>
      <c r="K29">
        <f>MOD(H29,26)</f>
        <v>25</v>
      </c>
      <c r="L29" t="s">
        <v>25</v>
      </c>
    </row>
    <row r="30" spans="1:12" x14ac:dyDescent="0.3">
      <c r="A30" s="1"/>
      <c r="B30" s="15"/>
      <c r="C30" s="15"/>
      <c r="D30" s="15"/>
      <c r="F30" s="1"/>
      <c r="J30" s="1"/>
    </row>
    <row r="31" spans="1:12" x14ac:dyDescent="0.3">
      <c r="A31" s="1">
        <v>5</v>
      </c>
      <c r="B31" s="15">
        <v>17</v>
      </c>
      <c r="C31" s="15">
        <v>4</v>
      </c>
      <c r="D31" s="15">
        <v>13</v>
      </c>
      <c r="F31" s="14">
        <v>8</v>
      </c>
      <c r="H31">
        <f>(B31*F31)+(C31*F32)+(D31*F33)</f>
        <v>266</v>
      </c>
      <c r="J31" s="1" t="s">
        <v>27</v>
      </c>
      <c r="K31">
        <f>MOD(H31,26)</f>
        <v>6</v>
      </c>
      <c r="L31" t="s">
        <v>6</v>
      </c>
    </row>
    <row r="32" spans="1:12" x14ac:dyDescent="0.3">
      <c r="B32" s="15">
        <v>0</v>
      </c>
      <c r="C32" s="15">
        <v>18</v>
      </c>
      <c r="D32" s="15">
        <v>24</v>
      </c>
      <c r="F32" s="14">
        <v>13</v>
      </c>
      <c r="H32">
        <f>(B32*F31)+(C32*F32)+(D32*F33)</f>
        <v>378</v>
      </c>
      <c r="J32" s="1"/>
      <c r="K32">
        <f>MOD(H32,26)</f>
        <v>14</v>
      </c>
      <c r="L32" t="s">
        <v>14</v>
      </c>
    </row>
    <row r="33" spans="1:12" x14ac:dyDescent="0.3">
      <c r="B33" s="15">
        <v>13</v>
      </c>
      <c r="C33" s="15">
        <v>3</v>
      </c>
      <c r="D33" s="15">
        <v>5</v>
      </c>
      <c r="F33" s="14">
        <v>6</v>
      </c>
      <c r="H33">
        <f>(B33*F31)+(C33*F32)+(D33*F33)</f>
        <v>173</v>
      </c>
      <c r="J33" s="1"/>
      <c r="K33">
        <f>MOD(H33,26)</f>
        <v>17</v>
      </c>
      <c r="L33" t="s">
        <v>17</v>
      </c>
    </row>
    <row r="34" spans="1:12" x14ac:dyDescent="0.3">
      <c r="B34" s="15"/>
      <c r="C34" s="15"/>
      <c r="D34" s="15"/>
      <c r="F34" s="1"/>
      <c r="J34" s="1"/>
    </row>
    <row r="35" spans="1:12" x14ac:dyDescent="0.3">
      <c r="A35" s="1">
        <v>6</v>
      </c>
      <c r="B35" s="15">
        <v>17</v>
      </c>
      <c r="C35" s="15">
        <v>4</v>
      </c>
      <c r="D35" s="15">
        <v>13</v>
      </c>
      <c r="F35" s="14">
        <v>2</v>
      </c>
      <c r="H35">
        <f>(B35*F35)+(C35*F36)+(D35*F37)</f>
        <v>414</v>
      </c>
      <c r="J35" s="1" t="s">
        <v>27</v>
      </c>
      <c r="K35">
        <f>MOD(H35,26)</f>
        <v>24</v>
      </c>
      <c r="L35" t="s">
        <v>24</v>
      </c>
    </row>
    <row r="36" spans="1:12" x14ac:dyDescent="0.3">
      <c r="A36" s="1"/>
      <c r="B36" s="15">
        <v>0</v>
      </c>
      <c r="C36" s="15">
        <v>18</v>
      </c>
      <c r="D36" s="15">
        <v>24</v>
      </c>
      <c r="F36" s="14">
        <v>17</v>
      </c>
      <c r="H36">
        <f>(B36*F35)+(C36*F36)+(D36*F37)</f>
        <v>882</v>
      </c>
      <c r="J36" s="1"/>
      <c r="K36">
        <f>MOD(H36,26)</f>
        <v>24</v>
      </c>
      <c r="L36" t="s">
        <v>24</v>
      </c>
    </row>
    <row r="37" spans="1:12" x14ac:dyDescent="0.3">
      <c r="A37" s="1"/>
      <c r="B37" s="15">
        <v>13</v>
      </c>
      <c r="C37" s="15">
        <v>3</v>
      </c>
      <c r="D37" s="15">
        <v>5</v>
      </c>
      <c r="F37" s="14">
        <v>24</v>
      </c>
      <c r="H37">
        <f>(B37*F35)+(C37*F36)+(D37*F37)</f>
        <v>197</v>
      </c>
      <c r="J37" s="1"/>
      <c r="K37">
        <f>MOD(H37,26)</f>
        <v>15</v>
      </c>
      <c r="L37" t="s">
        <v>15</v>
      </c>
    </row>
    <row r="38" spans="1:12" x14ac:dyDescent="0.3">
      <c r="A38" s="1"/>
      <c r="B38" s="15"/>
      <c r="C38" s="15"/>
      <c r="D38" s="15"/>
      <c r="F38" s="1"/>
      <c r="J38" s="1"/>
    </row>
    <row r="39" spans="1:12" x14ac:dyDescent="0.3">
      <c r="A39" s="1">
        <v>7</v>
      </c>
      <c r="B39" s="15">
        <v>17</v>
      </c>
      <c r="C39" s="15">
        <v>4</v>
      </c>
      <c r="D39" s="15">
        <v>13</v>
      </c>
      <c r="F39" s="14">
        <v>15</v>
      </c>
      <c r="H39">
        <f>(B39*F39)+(C39*F40)+(D39*F41)</f>
        <v>513</v>
      </c>
      <c r="J39" s="1" t="s">
        <v>27</v>
      </c>
      <c r="K39">
        <f>MOD(H39,26)</f>
        <v>19</v>
      </c>
      <c r="L39" t="s">
        <v>19</v>
      </c>
    </row>
    <row r="40" spans="1:12" x14ac:dyDescent="0.3">
      <c r="A40" s="1"/>
      <c r="B40" s="15">
        <v>0</v>
      </c>
      <c r="C40" s="15">
        <v>18</v>
      </c>
      <c r="D40" s="15">
        <v>24</v>
      </c>
      <c r="F40" s="14">
        <v>19</v>
      </c>
      <c r="H40">
        <f>(B40*F39)+(C40*F40)+(D40*F41)</f>
        <v>678</v>
      </c>
      <c r="J40" s="1"/>
      <c r="K40">
        <f>MOD(H40,26)</f>
        <v>2</v>
      </c>
      <c r="L40" t="s">
        <v>2</v>
      </c>
    </row>
    <row r="41" spans="1:12" x14ac:dyDescent="0.3">
      <c r="A41" s="1"/>
      <c r="B41" s="15">
        <v>13</v>
      </c>
      <c r="C41" s="15">
        <v>3</v>
      </c>
      <c r="D41" s="15">
        <v>5</v>
      </c>
      <c r="F41" s="14">
        <v>14</v>
      </c>
      <c r="H41">
        <f>(B41*F39)+(C41*F40)+(D41*F41)</f>
        <v>322</v>
      </c>
      <c r="J41" s="1"/>
      <c r="K41">
        <f>MOD(H41,26)</f>
        <v>10</v>
      </c>
      <c r="L41" t="s">
        <v>10</v>
      </c>
    </row>
    <row r="42" spans="1:12" x14ac:dyDescent="0.3">
      <c r="A42" s="1"/>
      <c r="B42" s="15"/>
      <c r="C42" s="15"/>
      <c r="D42" s="15"/>
      <c r="F42" s="1"/>
      <c r="J42" s="1"/>
    </row>
    <row r="43" spans="1:12" x14ac:dyDescent="0.3">
      <c r="A43" s="1">
        <v>8</v>
      </c>
      <c r="B43" s="15">
        <v>17</v>
      </c>
      <c r="C43" s="15">
        <v>4</v>
      </c>
      <c r="D43" s="15">
        <v>13</v>
      </c>
      <c r="F43" s="14">
        <v>6</v>
      </c>
      <c r="H43">
        <f>(B43*F43)+(C43*F44)+(D43*F45)</f>
        <v>170</v>
      </c>
      <c r="J43" s="1" t="s">
        <v>27</v>
      </c>
      <c r="K43">
        <f>MOD(H43,26)</f>
        <v>14</v>
      </c>
      <c r="L43" t="s">
        <v>14</v>
      </c>
    </row>
    <row r="44" spans="1:12" x14ac:dyDescent="0.3">
      <c r="A44" s="1"/>
      <c r="B44" s="15">
        <v>0</v>
      </c>
      <c r="C44" s="15">
        <v>18</v>
      </c>
      <c r="D44" s="15">
        <v>24</v>
      </c>
      <c r="F44" s="14">
        <v>17</v>
      </c>
      <c r="H44">
        <f>(B44*F43)+(C44*F44)+(D44*F45)</f>
        <v>306</v>
      </c>
      <c r="J44" s="1"/>
      <c r="K44">
        <f>MOD(H44,26)</f>
        <v>20</v>
      </c>
      <c r="L44" t="s">
        <v>20</v>
      </c>
    </row>
    <row r="45" spans="1:12" x14ac:dyDescent="0.3">
      <c r="A45" s="1"/>
      <c r="B45" s="15">
        <v>13</v>
      </c>
      <c r="C45" s="15">
        <v>3</v>
      </c>
      <c r="D45" s="15">
        <v>5</v>
      </c>
      <c r="F45" s="14">
        <v>0</v>
      </c>
      <c r="H45">
        <f>(B45*F43)+(C45*F44)+(D45*F45)</f>
        <v>129</v>
      </c>
      <c r="J45" s="1"/>
      <c r="K45">
        <f>MOD(H45,26)</f>
        <v>25</v>
      </c>
      <c r="L45" t="s">
        <v>25</v>
      </c>
    </row>
    <row r="46" spans="1:12" x14ac:dyDescent="0.3">
      <c r="A46" s="1"/>
      <c r="B46" s="15"/>
      <c r="C46" s="15"/>
      <c r="D46" s="15"/>
      <c r="F46" s="1"/>
      <c r="J46" s="1"/>
    </row>
    <row r="47" spans="1:12" x14ac:dyDescent="0.3">
      <c r="A47" s="1">
        <v>9</v>
      </c>
      <c r="B47" s="15">
        <v>17</v>
      </c>
      <c r="C47" s="15">
        <v>4</v>
      </c>
      <c r="D47" s="15">
        <v>13</v>
      </c>
      <c r="F47" s="14">
        <v>15</v>
      </c>
      <c r="H47">
        <f>(B47*F47)+(C47*F48)+(D47*F49)</f>
        <v>595</v>
      </c>
      <c r="J47" s="1" t="s">
        <v>27</v>
      </c>
      <c r="K47">
        <f>MOD(H47,26)</f>
        <v>23</v>
      </c>
      <c r="L47" t="s">
        <v>62</v>
      </c>
    </row>
    <row r="48" spans="1:12" x14ac:dyDescent="0.3">
      <c r="A48" s="1"/>
      <c r="B48" s="15">
        <v>0</v>
      </c>
      <c r="C48" s="15">
        <v>18</v>
      </c>
      <c r="D48" s="15">
        <v>24</v>
      </c>
      <c r="F48" s="14">
        <v>7</v>
      </c>
      <c r="H48">
        <f>(B48*F47)+(C48*F48)+(D48*F49)</f>
        <v>702</v>
      </c>
      <c r="J48" s="1"/>
      <c r="K48">
        <f>MOD(H48,26)</f>
        <v>0</v>
      </c>
      <c r="L48" t="s">
        <v>0</v>
      </c>
    </row>
    <row r="49" spans="1:12" x14ac:dyDescent="0.3">
      <c r="A49" s="1"/>
      <c r="B49" s="15">
        <v>13</v>
      </c>
      <c r="C49" s="15">
        <v>3</v>
      </c>
      <c r="D49" s="15">
        <v>5</v>
      </c>
      <c r="F49" s="14">
        <v>24</v>
      </c>
      <c r="H49">
        <f>(B49*F47)+(C49*F48)+(D49*F49)</f>
        <v>336</v>
      </c>
      <c r="J49" s="1"/>
      <c r="K49">
        <f>MOD(H49,26)</f>
        <v>24</v>
      </c>
      <c r="L49" t="s">
        <v>24</v>
      </c>
    </row>
    <row r="50" spans="1:12" x14ac:dyDescent="0.3">
      <c r="B50" s="1"/>
      <c r="C50" s="1"/>
      <c r="D50" s="1"/>
    </row>
    <row r="51" spans="1:12" x14ac:dyDescent="0.3">
      <c r="B51" s="1"/>
      <c r="C51" s="1"/>
      <c r="D51" s="1"/>
    </row>
    <row r="52" spans="1:12" x14ac:dyDescent="0.3">
      <c r="B52" s="1"/>
      <c r="C52" s="1"/>
      <c r="D52" s="1"/>
    </row>
    <row r="53" spans="1:12" x14ac:dyDescent="0.3">
      <c r="B53" s="1"/>
      <c r="C53" s="1"/>
      <c r="D53" s="1"/>
    </row>
    <row r="54" spans="1:12" x14ac:dyDescent="0.3">
      <c r="B54" s="1"/>
      <c r="C54" s="1"/>
      <c r="D54" s="1"/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6B6C-7DF2-4152-A5A6-E739C8465B75}">
  <dimension ref="A1:AI17"/>
  <sheetViews>
    <sheetView workbookViewId="0">
      <selection activeCell="AB17" sqref="AB17"/>
    </sheetView>
  </sheetViews>
  <sheetFormatPr defaultRowHeight="14.4" x14ac:dyDescent="0.3"/>
  <sheetData>
    <row r="1" spans="1:35" ht="25.8" x14ac:dyDescent="0.5">
      <c r="A1" s="22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35" x14ac:dyDescent="0.3">
      <c r="A3" t="s">
        <v>76</v>
      </c>
      <c r="C3" s="16" t="s">
        <v>0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R3" s="16" t="s">
        <v>15</v>
      </c>
      <c r="S3" s="16" t="s">
        <v>16</v>
      </c>
      <c r="T3" s="16" t="s">
        <v>17</v>
      </c>
      <c r="U3" s="16" t="s">
        <v>18</v>
      </c>
      <c r="V3" s="16" t="s">
        <v>19</v>
      </c>
      <c r="W3" s="16" t="s">
        <v>20</v>
      </c>
      <c r="X3" s="16" t="s">
        <v>21</v>
      </c>
      <c r="Y3" s="16" t="s">
        <v>22</v>
      </c>
      <c r="Z3" s="16" t="s">
        <v>62</v>
      </c>
      <c r="AA3" s="16" t="s">
        <v>24</v>
      </c>
      <c r="AB3" s="16" t="s">
        <v>25</v>
      </c>
    </row>
    <row r="4" spans="1:35" x14ac:dyDescent="0.3">
      <c r="A4" t="s">
        <v>77</v>
      </c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</row>
    <row r="7" spans="1:35" x14ac:dyDescent="0.3">
      <c r="A7" t="s">
        <v>78</v>
      </c>
      <c r="C7" s="17" t="s">
        <v>79</v>
      </c>
      <c r="D7" s="17"/>
      <c r="E7" s="17"/>
      <c r="F7" s="17"/>
      <c r="G7" s="17"/>
      <c r="H7" s="17"/>
    </row>
    <row r="8" spans="1:35" x14ac:dyDescent="0.3">
      <c r="A8" t="s">
        <v>80</v>
      </c>
      <c r="C8" s="17" t="s">
        <v>82</v>
      </c>
      <c r="D8" s="17"/>
      <c r="E8" s="17"/>
      <c r="F8" s="17"/>
      <c r="G8" s="17"/>
      <c r="H8" s="17"/>
    </row>
    <row r="10" spans="1:35" x14ac:dyDescent="0.3">
      <c r="A10" t="s">
        <v>81</v>
      </c>
      <c r="C10" t="s">
        <v>82</v>
      </c>
    </row>
    <row r="11" spans="1:35" x14ac:dyDescent="0.3">
      <c r="A11" t="s">
        <v>80</v>
      </c>
      <c r="C11" t="s">
        <v>17</v>
      </c>
      <c r="D11" t="s">
        <v>4</v>
      </c>
      <c r="E11" t="s">
        <v>13</v>
      </c>
      <c r="F11" t="s">
        <v>0</v>
      </c>
      <c r="G11" t="s">
        <v>18</v>
      </c>
      <c r="H11" t="s">
        <v>24</v>
      </c>
      <c r="I11" t="s">
        <v>0</v>
      </c>
      <c r="J11" t="s">
        <v>10</v>
      </c>
      <c r="K11" t="s">
        <v>14</v>
      </c>
      <c r="L11" t="s">
        <v>14</v>
      </c>
      <c r="M11" t="s">
        <v>17</v>
      </c>
      <c r="N11" t="s">
        <v>17</v>
      </c>
      <c r="O11" t="s">
        <v>4</v>
      </c>
      <c r="P11" t="s">
        <v>13</v>
      </c>
      <c r="Q11" t="s">
        <v>0</v>
      </c>
      <c r="R11" t="s">
        <v>18</v>
      </c>
      <c r="S11" t="s">
        <v>24</v>
      </c>
      <c r="T11" t="s">
        <v>0</v>
      </c>
      <c r="U11" t="s">
        <v>10</v>
      </c>
      <c r="V11" t="s">
        <v>14</v>
      </c>
      <c r="W11" t="s">
        <v>14</v>
      </c>
      <c r="X11" t="s">
        <v>17</v>
      </c>
      <c r="Y11" t="s">
        <v>17</v>
      </c>
      <c r="Z11" t="s">
        <v>4</v>
      </c>
      <c r="AA11" t="s">
        <v>13</v>
      </c>
      <c r="AB11" t="s">
        <v>0</v>
      </c>
      <c r="AC11" t="s">
        <v>18</v>
      </c>
      <c r="AD11" t="s">
        <v>24</v>
      </c>
      <c r="AE11" t="s">
        <v>0</v>
      </c>
      <c r="AF11" t="s">
        <v>10</v>
      </c>
    </row>
    <row r="12" spans="1:35" x14ac:dyDescent="0.3">
      <c r="A12" t="s">
        <v>83</v>
      </c>
      <c r="C12" s="13">
        <v>17</v>
      </c>
      <c r="D12" s="13">
        <v>4</v>
      </c>
      <c r="E12" s="13">
        <v>13</v>
      </c>
      <c r="F12" s="13">
        <v>0</v>
      </c>
      <c r="G12" s="13">
        <v>18</v>
      </c>
      <c r="H12" s="13">
        <v>24</v>
      </c>
      <c r="I12" s="13">
        <v>0</v>
      </c>
      <c r="J12" s="13">
        <v>10</v>
      </c>
      <c r="K12" s="13">
        <v>14</v>
      </c>
      <c r="L12" s="13">
        <v>14</v>
      </c>
      <c r="M12" s="13">
        <v>17</v>
      </c>
      <c r="N12" s="13">
        <v>17</v>
      </c>
      <c r="O12" s="13">
        <v>4</v>
      </c>
      <c r="P12" s="13">
        <v>13</v>
      </c>
      <c r="Q12" s="13">
        <v>0</v>
      </c>
      <c r="R12" s="13">
        <v>18</v>
      </c>
      <c r="S12" s="13">
        <v>24</v>
      </c>
      <c r="T12" s="13">
        <v>0</v>
      </c>
      <c r="U12" s="13">
        <v>10</v>
      </c>
      <c r="V12" s="13">
        <v>14</v>
      </c>
      <c r="W12" s="13">
        <v>14</v>
      </c>
      <c r="X12" s="13">
        <v>17</v>
      </c>
      <c r="Y12" s="13">
        <v>17</v>
      </c>
      <c r="Z12" s="13">
        <v>4</v>
      </c>
      <c r="AA12" s="13">
        <v>13</v>
      </c>
      <c r="AB12" s="13">
        <v>0</v>
      </c>
      <c r="AC12" s="13">
        <v>18</v>
      </c>
      <c r="AD12" s="13">
        <v>24</v>
      </c>
      <c r="AE12" s="13">
        <v>0</v>
      </c>
      <c r="AF12" s="13">
        <v>10</v>
      </c>
      <c r="AG12" s="13"/>
      <c r="AH12" s="13"/>
      <c r="AI12" s="13"/>
    </row>
    <row r="15" spans="1:35" x14ac:dyDescent="0.3">
      <c r="A15" t="s">
        <v>78</v>
      </c>
      <c r="C15" s="17" t="s">
        <v>79</v>
      </c>
      <c r="D15" s="17"/>
      <c r="E15" s="17"/>
      <c r="F15" s="17"/>
      <c r="G15" s="17"/>
      <c r="H15" s="17"/>
    </row>
    <row r="16" spans="1:35" x14ac:dyDescent="0.3">
      <c r="A16" t="s">
        <v>80</v>
      </c>
      <c r="C16" t="s">
        <v>7</v>
      </c>
      <c r="D16" t="s">
        <v>0</v>
      </c>
      <c r="E16" t="s">
        <v>17</v>
      </c>
      <c r="F16" t="s">
        <v>8</v>
      </c>
      <c r="G16" t="s">
        <v>18</v>
      </c>
      <c r="H16" t="s">
        <v>0</v>
      </c>
      <c r="I16" t="s">
        <v>1</v>
      </c>
      <c r="J16" t="s">
        <v>19</v>
      </c>
      <c r="K16" t="s">
        <v>20</v>
      </c>
      <c r="L16" t="s">
        <v>0</v>
      </c>
      <c r="M16" t="s">
        <v>3</v>
      </c>
      <c r="N16" t="s">
        <v>0</v>
      </c>
      <c r="O16" t="s">
        <v>10</v>
      </c>
      <c r="P16" t="s">
        <v>4</v>
      </c>
      <c r="Q16" t="s">
        <v>6</v>
      </c>
      <c r="R16" t="s">
        <v>8</v>
      </c>
      <c r="S16" t="s">
        <v>0</v>
      </c>
      <c r="T16" t="s">
        <v>19</v>
      </c>
      <c r="U16" t="s">
        <v>0</v>
      </c>
      <c r="V16" t="s">
        <v>13</v>
      </c>
      <c r="W16" t="s">
        <v>15</v>
      </c>
      <c r="X16" t="s">
        <v>4</v>
      </c>
      <c r="Y16" t="s">
        <v>10</v>
      </c>
      <c r="Z16" t="s">
        <v>0</v>
      </c>
      <c r="AA16" t="s">
        <v>13</v>
      </c>
      <c r="AB16" t="s">
        <v>15</v>
      </c>
      <c r="AC16" t="s">
        <v>18</v>
      </c>
      <c r="AD16" t="s">
        <v>3</v>
      </c>
      <c r="AE16" t="s">
        <v>10</v>
      </c>
      <c r="AF16" t="s">
        <v>20</v>
      </c>
    </row>
    <row r="17" spans="1:35" x14ac:dyDescent="0.3">
      <c r="A17" t="s">
        <v>83</v>
      </c>
      <c r="C17" s="13">
        <v>17</v>
      </c>
      <c r="D17" s="13">
        <v>4</v>
      </c>
      <c r="E17" s="13">
        <v>13</v>
      </c>
      <c r="F17" s="13">
        <v>0</v>
      </c>
      <c r="G17" s="13">
        <v>18</v>
      </c>
      <c r="H17" s="13">
        <v>24</v>
      </c>
      <c r="I17" s="13">
        <v>0</v>
      </c>
      <c r="J17" s="13">
        <v>10</v>
      </c>
      <c r="K17" s="13">
        <v>14</v>
      </c>
      <c r="L17" s="13">
        <v>14</v>
      </c>
      <c r="M17" s="13">
        <v>17</v>
      </c>
      <c r="N17" s="13">
        <v>17</v>
      </c>
      <c r="O17" s="13">
        <v>4</v>
      </c>
      <c r="P17" s="13">
        <v>13</v>
      </c>
      <c r="Q17" s="13">
        <v>0</v>
      </c>
      <c r="R17" s="13">
        <v>18</v>
      </c>
      <c r="S17" s="13">
        <v>24</v>
      </c>
      <c r="T17" s="13">
        <v>0</v>
      </c>
      <c r="U17" s="13">
        <v>10</v>
      </c>
      <c r="V17" s="13">
        <v>14</v>
      </c>
      <c r="W17" s="13">
        <v>14</v>
      </c>
      <c r="X17" s="13">
        <v>17</v>
      </c>
      <c r="Y17" s="13">
        <v>17</v>
      </c>
      <c r="Z17" s="13">
        <v>4</v>
      </c>
      <c r="AA17" s="13">
        <v>13</v>
      </c>
      <c r="AB17" s="13">
        <v>0</v>
      </c>
      <c r="AC17" s="13">
        <v>18</v>
      </c>
      <c r="AD17" s="13">
        <v>24</v>
      </c>
      <c r="AE17" s="13">
        <v>0</v>
      </c>
      <c r="AF17" s="13">
        <v>10</v>
      </c>
      <c r="AG17" s="13"/>
      <c r="AH17" s="13"/>
      <c r="AI17" s="13"/>
    </row>
  </sheetData>
  <mergeCells count="1">
    <mergeCell ref="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35A8-FE4B-48C4-AF45-474EF1431964}">
  <dimension ref="A1:AB38"/>
  <sheetViews>
    <sheetView tabSelected="1" topLeftCell="A15" workbookViewId="0">
      <selection activeCell="H38" sqref="H38"/>
    </sheetView>
  </sheetViews>
  <sheetFormatPr defaultRowHeight="14.4" x14ac:dyDescent="0.3"/>
  <sheetData>
    <row r="1" spans="1:28" ht="28.8" x14ac:dyDescent="0.55000000000000004">
      <c r="A1" s="23" t="s">
        <v>84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4" spans="1:28" x14ac:dyDescent="0.3">
      <c r="C4" s="29" t="s">
        <v>85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5" thickBot="1" x14ac:dyDescent="0.35">
      <c r="C5" s="30" t="s">
        <v>0</v>
      </c>
      <c r="D5" s="30" t="s">
        <v>1</v>
      </c>
      <c r="E5" s="30" t="s">
        <v>2</v>
      </c>
      <c r="F5" s="31" t="s">
        <v>3</v>
      </c>
      <c r="G5" s="31" t="s">
        <v>4</v>
      </c>
      <c r="H5" s="31" t="s">
        <v>5</v>
      </c>
      <c r="I5" s="31" t="s">
        <v>6</v>
      </c>
      <c r="J5" s="31" t="s">
        <v>7</v>
      </c>
      <c r="K5" s="30" t="s">
        <v>8</v>
      </c>
      <c r="L5" s="30" t="s">
        <v>9</v>
      </c>
      <c r="M5" s="30" t="s">
        <v>10</v>
      </c>
      <c r="N5" s="30" t="s">
        <v>11</v>
      </c>
      <c r="O5" s="30" t="s">
        <v>12</v>
      </c>
      <c r="P5" s="30" t="s">
        <v>13</v>
      </c>
      <c r="Q5" s="30" t="s">
        <v>14</v>
      </c>
      <c r="R5" s="30" t="s">
        <v>15</v>
      </c>
      <c r="S5" s="30" t="s">
        <v>16</v>
      </c>
      <c r="T5" s="30" t="s">
        <v>17</v>
      </c>
      <c r="U5" s="30" t="s">
        <v>18</v>
      </c>
      <c r="V5" s="32" t="s">
        <v>19</v>
      </c>
      <c r="W5" s="30" t="s">
        <v>20</v>
      </c>
      <c r="X5" s="30" t="s">
        <v>21</v>
      </c>
      <c r="Y5" s="30" t="s">
        <v>22</v>
      </c>
      <c r="Z5" s="30" t="s">
        <v>23</v>
      </c>
      <c r="AA5" s="30" t="s">
        <v>24</v>
      </c>
      <c r="AB5" s="31" t="s">
        <v>25</v>
      </c>
    </row>
    <row r="6" spans="1:28" x14ac:dyDescent="0.3">
      <c r="A6" s="24" t="s">
        <v>86</v>
      </c>
      <c r="B6" s="26" t="s">
        <v>0</v>
      </c>
      <c r="C6" t="s">
        <v>0</v>
      </c>
      <c r="D6" t="s">
        <v>1</v>
      </c>
      <c r="E6" t="s">
        <v>2</v>
      </c>
      <c r="F6" t="s">
        <v>3</v>
      </c>
      <c r="G6" s="17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</row>
    <row r="7" spans="1:28" x14ac:dyDescent="0.3">
      <c r="A7" s="24"/>
      <c r="B7" s="2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0</v>
      </c>
    </row>
    <row r="8" spans="1:28" x14ac:dyDescent="0.3">
      <c r="A8" s="24"/>
      <c r="B8" s="27" t="s">
        <v>2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0</v>
      </c>
      <c r="AB8" t="s">
        <v>1</v>
      </c>
    </row>
    <row r="9" spans="1:28" x14ac:dyDescent="0.3">
      <c r="A9" s="24"/>
      <c r="B9" s="27" t="s">
        <v>3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0</v>
      </c>
      <c r="AA9" t="s">
        <v>1</v>
      </c>
      <c r="AB9" t="s">
        <v>2</v>
      </c>
    </row>
    <row r="10" spans="1:28" x14ac:dyDescent="0.3">
      <c r="A10" s="24"/>
      <c r="B10" s="27" t="s">
        <v>4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 t="s">
        <v>19</v>
      </c>
      <c r="S10" t="s">
        <v>20</v>
      </c>
      <c r="T10" t="s">
        <v>21</v>
      </c>
      <c r="U10" t="s">
        <v>22</v>
      </c>
      <c r="V10" t="s">
        <v>23</v>
      </c>
      <c r="W10" t="s">
        <v>24</v>
      </c>
      <c r="X10" t="s">
        <v>25</v>
      </c>
      <c r="Y10" t="s">
        <v>0</v>
      </c>
      <c r="Z10" t="s">
        <v>1</v>
      </c>
      <c r="AA10" t="s">
        <v>2</v>
      </c>
      <c r="AB10" t="s">
        <v>3</v>
      </c>
    </row>
    <row r="11" spans="1:28" x14ac:dyDescent="0.3">
      <c r="A11" s="24"/>
      <c r="B11" s="27" t="s">
        <v>5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t="s">
        <v>12</v>
      </c>
      <c r="K11" t="s">
        <v>13</v>
      </c>
      <c r="L11" t="s">
        <v>14</v>
      </c>
      <c r="M11" t="s">
        <v>15</v>
      </c>
      <c r="N11" t="s">
        <v>16</v>
      </c>
      <c r="O11" t="s">
        <v>17</v>
      </c>
      <c r="P11" t="s">
        <v>18</v>
      </c>
      <c r="Q11" t="s">
        <v>19</v>
      </c>
      <c r="R11" t="s">
        <v>20</v>
      </c>
      <c r="S11" t="s">
        <v>21</v>
      </c>
      <c r="T11" t="s">
        <v>22</v>
      </c>
      <c r="U11" t="s">
        <v>23</v>
      </c>
      <c r="V11" t="s">
        <v>24</v>
      </c>
      <c r="W11" t="s">
        <v>25</v>
      </c>
      <c r="X11" t="s">
        <v>0</v>
      </c>
      <c r="Y11" t="s">
        <v>1</v>
      </c>
      <c r="Z11" t="s">
        <v>2</v>
      </c>
      <c r="AA11" t="s">
        <v>3</v>
      </c>
      <c r="AB11" t="s">
        <v>4</v>
      </c>
    </row>
    <row r="12" spans="1:28" x14ac:dyDescent="0.3">
      <c r="A12" s="24"/>
      <c r="B12" s="27" t="s">
        <v>6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  <c r="M12" t="s">
        <v>16</v>
      </c>
      <c r="N12" t="s">
        <v>17</v>
      </c>
      <c r="O12" t="s">
        <v>18</v>
      </c>
      <c r="P12" t="s">
        <v>19</v>
      </c>
      <c r="Q12" t="s">
        <v>20</v>
      </c>
      <c r="R12" t="s">
        <v>21</v>
      </c>
      <c r="S12" t="s">
        <v>22</v>
      </c>
      <c r="T12" t="s">
        <v>23</v>
      </c>
      <c r="U12" t="s">
        <v>24</v>
      </c>
      <c r="V12" t="s">
        <v>25</v>
      </c>
      <c r="W12" t="s">
        <v>0</v>
      </c>
      <c r="X12" t="s">
        <v>1</v>
      </c>
      <c r="Y12" t="s">
        <v>2</v>
      </c>
      <c r="Z12" t="s">
        <v>3</v>
      </c>
      <c r="AA12" t="s">
        <v>4</v>
      </c>
      <c r="AB12" t="s">
        <v>5</v>
      </c>
    </row>
    <row r="13" spans="1:28" x14ac:dyDescent="0.3">
      <c r="A13" s="24"/>
      <c r="B13" s="27" t="s">
        <v>7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16</v>
      </c>
      <c r="M13" t="s">
        <v>17</v>
      </c>
      <c r="N13" t="s">
        <v>18</v>
      </c>
      <c r="O13" t="s">
        <v>19</v>
      </c>
      <c r="P13" t="s">
        <v>20</v>
      </c>
      <c r="Q13" t="s">
        <v>21</v>
      </c>
      <c r="R13" t="s">
        <v>22</v>
      </c>
      <c r="S13" t="s">
        <v>23</v>
      </c>
      <c r="T13" t="s">
        <v>24</v>
      </c>
      <c r="U13" t="s">
        <v>25</v>
      </c>
      <c r="V13" t="s">
        <v>0</v>
      </c>
      <c r="W13" t="s">
        <v>1</v>
      </c>
      <c r="X13" t="s">
        <v>2</v>
      </c>
      <c r="Y13" t="s">
        <v>3</v>
      </c>
      <c r="Z13" t="s">
        <v>4</v>
      </c>
      <c r="AA13" t="s">
        <v>5</v>
      </c>
      <c r="AB13" t="s">
        <v>6</v>
      </c>
    </row>
    <row r="14" spans="1:28" x14ac:dyDescent="0.3">
      <c r="A14" s="24"/>
      <c r="B14" s="27" t="s">
        <v>8</v>
      </c>
      <c r="C14" s="17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  <c r="T14" t="s">
        <v>25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  <c r="AA14" t="s">
        <v>6</v>
      </c>
      <c r="AB14" t="s">
        <v>7</v>
      </c>
    </row>
    <row r="15" spans="1:28" x14ac:dyDescent="0.3">
      <c r="A15" s="24"/>
      <c r="B15" s="27" t="s">
        <v>9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  <c r="P15" t="s">
        <v>22</v>
      </c>
      <c r="Q15" t="s">
        <v>23</v>
      </c>
      <c r="R15" t="s">
        <v>24</v>
      </c>
      <c r="S15" t="s">
        <v>25</v>
      </c>
      <c r="T15" t="s">
        <v>0</v>
      </c>
      <c r="U15" t="s">
        <v>1</v>
      </c>
      <c r="V15" t="s">
        <v>2</v>
      </c>
      <c r="W15" t="s">
        <v>3</v>
      </c>
      <c r="X15" t="s">
        <v>4</v>
      </c>
      <c r="Y15" t="s">
        <v>5</v>
      </c>
      <c r="Z15" t="s">
        <v>6</v>
      </c>
      <c r="AA15" t="s">
        <v>7</v>
      </c>
      <c r="AB15" t="s">
        <v>8</v>
      </c>
    </row>
    <row r="16" spans="1:28" x14ac:dyDescent="0.3">
      <c r="A16" s="24"/>
      <c r="B16" s="27" t="s">
        <v>10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  <c r="L16" t="s">
        <v>19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25</v>
      </c>
      <c r="S16" t="s">
        <v>0</v>
      </c>
      <c r="T16" t="s">
        <v>1</v>
      </c>
      <c r="U16" t="s">
        <v>2</v>
      </c>
      <c r="V16" t="s">
        <v>3</v>
      </c>
      <c r="W16" t="s">
        <v>4</v>
      </c>
      <c r="X16" t="s">
        <v>5</v>
      </c>
      <c r="Y16" t="s">
        <v>6</v>
      </c>
      <c r="Z16" t="s">
        <v>7</v>
      </c>
      <c r="AA16" t="s">
        <v>8</v>
      </c>
      <c r="AB16" t="s">
        <v>9</v>
      </c>
    </row>
    <row r="17" spans="1:28" x14ac:dyDescent="0.3">
      <c r="A17" s="24"/>
      <c r="B17" s="27" t="s">
        <v>11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  <c r="P17" t="s">
        <v>24</v>
      </c>
      <c r="Q17" t="s">
        <v>25</v>
      </c>
      <c r="R17" t="s">
        <v>0</v>
      </c>
      <c r="S17" t="s">
        <v>1</v>
      </c>
      <c r="T17" t="s">
        <v>2</v>
      </c>
      <c r="U17" t="s">
        <v>3</v>
      </c>
      <c r="V17" t="s">
        <v>4</v>
      </c>
      <c r="W17" t="s">
        <v>5</v>
      </c>
      <c r="X17" t="s">
        <v>6</v>
      </c>
      <c r="Y17" t="s">
        <v>7</v>
      </c>
      <c r="Z17" t="s">
        <v>8</v>
      </c>
      <c r="AA17" t="s">
        <v>9</v>
      </c>
      <c r="AB17" t="s">
        <v>10</v>
      </c>
    </row>
    <row r="18" spans="1:28" x14ac:dyDescent="0.3">
      <c r="A18" s="24"/>
      <c r="B18" s="27" t="s">
        <v>12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21</v>
      </c>
      <c r="M18" t="s">
        <v>22</v>
      </c>
      <c r="N18" t="s">
        <v>23</v>
      </c>
      <c r="O18" t="s">
        <v>24</v>
      </c>
      <c r="P18" t="s">
        <v>25</v>
      </c>
      <c r="Q18" t="s">
        <v>0</v>
      </c>
      <c r="R18" t="s">
        <v>1</v>
      </c>
      <c r="S18" t="s">
        <v>2</v>
      </c>
      <c r="T18" s="17" t="s">
        <v>3</v>
      </c>
      <c r="U18" t="s">
        <v>4</v>
      </c>
      <c r="V18" t="s">
        <v>5</v>
      </c>
      <c r="W18" t="s">
        <v>6</v>
      </c>
      <c r="X18" t="s">
        <v>7</v>
      </c>
      <c r="Y18" t="s">
        <v>8</v>
      </c>
      <c r="Z18" t="s">
        <v>9</v>
      </c>
      <c r="AA18" t="s">
        <v>10</v>
      </c>
      <c r="AB18" t="s">
        <v>11</v>
      </c>
    </row>
    <row r="19" spans="1:28" x14ac:dyDescent="0.3">
      <c r="A19" s="24"/>
      <c r="B19" s="27" t="s">
        <v>13</v>
      </c>
      <c r="C19" t="s">
        <v>13</v>
      </c>
      <c r="D19" t="s">
        <v>14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 t="s">
        <v>21</v>
      </c>
      <c r="L19" t="s">
        <v>22</v>
      </c>
      <c r="M19" t="s">
        <v>23</v>
      </c>
      <c r="N19" t="s">
        <v>24</v>
      </c>
      <c r="O19" t="s">
        <v>25</v>
      </c>
      <c r="P19" t="s">
        <v>0</v>
      </c>
      <c r="Q19" t="s">
        <v>1</v>
      </c>
      <c r="R19" t="s">
        <v>2</v>
      </c>
      <c r="S19" t="s">
        <v>3</v>
      </c>
      <c r="T19" t="s">
        <v>4</v>
      </c>
      <c r="U19" t="s">
        <v>5</v>
      </c>
      <c r="V19" t="s">
        <v>6</v>
      </c>
      <c r="W19" t="s">
        <v>7</v>
      </c>
      <c r="X19" t="s">
        <v>8</v>
      </c>
      <c r="Y19" t="s">
        <v>9</v>
      </c>
      <c r="Z19" t="s">
        <v>10</v>
      </c>
      <c r="AA19" t="s">
        <v>11</v>
      </c>
      <c r="AB19" t="s">
        <v>12</v>
      </c>
    </row>
    <row r="20" spans="1:28" x14ac:dyDescent="0.3">
      <c r="A20" s="24"/>
      <c r="B20" s="27" t="s">
        <v>14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24</v>
      </c>
      <c r="N20" t="s">
        <v>25</v>
      </c>
      <c r="O20" t="s">
        <v>0</v>
      </c>
      <c r="P20" t="s">
        <v>1</v>
      </c>
      <c r="Q20" t="s">
        <v>2</v>
      </c>
      <c r="R20" t="s">
        <v>3</v>
      </c>
      <c r="S20" t="s">
        <v>4</v>
      </c>
      <c r="T20" t="s">
        <v>5</v>
      </c>
      <c r="U20" t="s">
        <v>6</v>
      </c>
      <c r="V20" t="s">
        <v>7</v>
      </c>
      <c r="W20" t="s">
        <v>8</v>
      </c>
      <c r="X20" t="s">
        <v>9</v>
      </c>
      <c r="Y20" t="s">
        <v>10</v>
      </c>
      <c r="Z20" t="s">
        <v>11</v>
      </c>
      <c r="AA20" t="s">
        <v>12</v>
      </c>
      <c r="AB20" t="s">
        <v>13</v>
      </c>
    </row>
    <row r="21" spans="1:28" x14ac:dyDescent="0.3">
      <c r="A21" s="24"/>
      <c r="B21" s="27" t="s">
        <v>15</v>
      </c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 t="s">
        <v>25</v>
      </c>
      <c r="N21" t="s">
        <v>0</v>
      </c>
      <c r="O21" t="s">
        <v>1</v>
      </c>
      <c r="P21" t="s">
        <v>2</v>
      </c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</row>
    <row r="22" spans="1:28" x14ac:dyDescent="0.3">
      <c r="A22" s="24"/>
      <c r="B22" s="27" t="s">
        <v>16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 t="s">
        <v>25</v>
      </c>
      <c r="M2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W22" t="s">
        <v>10</v>
      </c>
      <c r="X22" t="s">
        <v>11</v>
      </c>
      <c r="Y22" t="s">
        <v>12</v>
      </c>
      <c r="Z22" t="s">
        <v>13</v>
      </c>
      <c r="AA22" t="s">
        <v>14</v>
      </c>
      <c r="AB22" t="s">
        <v>15</v>
      </c>
    </row>
    <row r="23" spans="1:28" x14ac:dyDescent="0.3">
      <c r="A23" s="24"/>
      <c r="B23" s="27" t="s">
        <v>17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0</v>
      </c>
      <c r="M23" t="s">
        <v>1</v>
      </c>
      <c r="N23" t="s">
        <v>2</v>
      </c>
      <c r="O23" t="s">
        <v>3</v>
      </c>
      <c r="P23" t="s">
        <v>4</v>
      </c>
      <c r="Q23" t="s">
        <v>5</v>
      </c>
      <c r="R23" t="s">
        <v>6</v>
      </c>
      <c r="S23" t="s">
        <v>7</v>
      </c>
      <c r="T23" t="s">
        <v>8</v>
      </c>
      <c r="U23" t="s">
        <v>9</v>
      </c>
      <c r="V23" t="s">
        <v>10</v>
      </c>
      <c r="W23" t="s">
        <v>11</v>
      </c>
      <c r="X23" t="s">
        <v>12</v>
      </c>
      <c r="Y23" t="s">
        <v>13</v>
      </c>
      <c r="Z23" t="s">
        <v>14</v>
      </c>
      <c r="AA23" t="s">
        <v>15</v>
      </c>
      <c r="AB23" t="s">
        <v>16</v>
      </c>
    </row>
    <row r="24" spans="1:28" x14ac:dyDescent="0.3">
      <c r="A24" s="24"/>
      <c r="B24" s="27" t="s">
        <v>18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23</v>
      </c>
      <c r="I24" t="s">
        <v>24</v>
      </c>
      <c r="J24" t="s">
        <v>25</v>
      </c>
      <c r="K24" t="s">
        <v>0</v>
      </c>
      <c r="L24" t="s">
        <v>1</v>
      </c>
      <c r="M24" t="s">
        <v>2</v>
      </c>
      <c r="N24" t="s">
        <v>3</v>
      </c>
      <c r="O24" t="s">
        <v>4</v>
      </c>
      <c r="P24" t="s">
        <v>5</v>
      </c>
      <c r="Q24" t="s">
        <v>6</v>
      </c>
      <c r="R24" t="s">
        <v>7</v>
      </c>
      <c r="S24" t="s">
        <v>8</v>
      </c>
      <c r="T24" t="s">
        <v>9</v>
      </c>
      <c r="U24" t="s">
        <v>10</v>
      </c>
      <c r="V24" t="s">
        <v>11</v>
      </c>
      <c r="W24" t="s">
        <v>12</v>
      </c>
      <c r="X24" t="s">
        <v>13</v>
      </c>
      <c r="Y24" t="s">
        <v>14</v>
      </c>
      <c r="Z24" t="s">
        <v>15</v>
      </c>
      <c r="AA24" t="s">
        <v>16</v>
      </c>
      <c r="AB24" t="s">
        <v>17</v>
      </c>
    </row>
    <row r="25" spans="1:28" x14ac:dyDescent="0.3">
      <c r="A25" s="24"/>
      <c r="B25" s="27" t="s">
        <v>19</v>
      </c>
      <c r="C25" t="s">
        <v>19</v>
      </c>
      <c r="D25" t="s">
        <v>20</v>
      </c>
      <c r="E25" t="s">
        <v>21</v>
      </c>
      <c r="F25" t="s">
        <v>22</v>
      </c>
      <c r="G25" t="s">
        <v>23</v>
      </c>
      <c r="H25" t="s">
        <v>24</v>
      </c>
      <c r="I25" t="s">
        <v>25</v>
      </c>
      <c r="J25" t="s">
        <v>0</v>
      </c>
      <c r="K25" t="s">
        <v>1</v>
      </c>
      <c r="L25" t="s">
        <v>2</v>
      </c>
      <c r="M25" t="s">
        <v>3</v>
      </c>
      <c r="N25" t="s">
        <v>4</v>
      </c>
      <c r="O25" t="s">
        <v>5</v>
      </c>
      <c r="P25" t="s">
        <v>6</v>
      </c>
      <c r="Q25" t="s">
        <v>7</v>
      </c>
      <c r="R25" t="s">
        <v>8</v>
      </c>
      <c r="S25" t="s">
        <v>9</v>
      </c>
      <c r="T25" t="s">
        <v>10</v>
      </c>
      <c r="U25" t="s">
        <v>11</v>
      </c>
      <c r="V25" t="s">
        <v>12</v>
      </c>
      <c r="W25" t="s">
        <v>13</v>
      </c>
      <c r="X25" t="s">
        <v>14</v>
      </c>
      <c r="Y25" t="s">
        <v>15</v>
      </c>
      <c r="Z25" t="s">
        <v>16</v>
      </c>
      <c r="AA25" t="s">
        <v>17</v>
      </c>
      <c r="AB25" t="s">
        <v>18</v>
      </c>
    </row>
    <row r="26" spans="1:28" x14ac:dyDescent="0.3">
      <c r="A26" s="24"/>
      <c r="B26" s="27" t="s">
        <v>20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  <c r="N26" t="s">
        <v>5</v>
      </c>
      <c r="O26" t="s">
        <v>6</v>
      </c>
      <c r="P26" t="s">
        <v>7</v>
      </c>
      <c r="Q26" t="s">
        <v>8</v>
      </c>
      <c r="R26" t="s">
        <v>9</v>
      </c>
      <c r="S26" t="s">
        <v>10</v>
      </c>
      <c r="T26" t="s">
        <v>11</v>
      </c>
      <c r="U26" s="17" t="s">
        <v>12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</row>
    <row r="27" spans="1:28" x14ac:dyDescent="0.3">
      <c r="A27" s="24"/>
      <c r="B27" s="27" t="s">
        <v>21</v>
      </c>
      <c r="C27" t="s">
        <v>21</v>
      </c>
      <c r="D27" t="s">
        <v>22</v>
      </c>
      <c r="E27" t="s">
        <v>23</v>
      </c>
      <c r="F27" t="s">
        <v>24</v>
      </c>
      <c r="G27" t="s">
        <v>25</v>
      </c>
      <c r="H27" t="s">
        <v>0</v>
      </c>
      <c r="I27" t="s">
        <v>1</v>
      </c>
      <c r="J27" t="s">
        <v>2</v>
      </c>
      <c r="K27" t="s">
        <v>3</v>
      </c>
      <c r="L27" t="s">
        <v>4</v>
      </c>
      <c r="M27" t="s">
        <v>5</v>
      </c>
      <c r="N27" t="s">
        <v>6</v>
      </c>
      <c r="O27" t="s">
        <v>7</v>
      </c>
      <c r="P27" t="s">
        <v>8</v>
      </c>
      <c r="Q27" t="s">
        <v>9</v>
      </c>
      <c r="R27" t="s">
        <v>10</v>
      </c>
      <c r="S27" t="s">
        <v>11</v>
      </c>
      <c r="T27" t="s">
        <v>12</v>
      </c>
      <c r="U27" t="s">
        <v>13</v>
      </c>
      <c r="V27" t="s">
        <v>14</v>
      </c>
      <c r="W27" t="s">
        <v>15</v>
      </c>
      <c r="X27" t="s">
        <v>16</v>
      </c>
      <c r="Y27" t="s">
        <v>17</v>
      </c>
      <c r="Z27" t="s">
        <v>18</v>
      </c>
      <c r="AA27" t="s">
        <v>19</v>
      </c>
      <c r="AB27" t="s">
        <v>20</v>
      </c>
    </row>
    <row r="28" spans="1:28" x14ac:dyDescent="0.3">
      <c r="A28" s="24"/>
      <c r="B28" s="27" t="s">
        <v>22</v>
      </c>
      <c r="C28" t="s">
        <v>22</v>
      </c>
      <c r="D28" t="s">
        <v>23</v>
      </c>
      <c r="E28" t="s">
        <v>24</v>
      </c>
      <c r="F28" t="s">
        <v>25</v>
      </c>
      <c r="G28" t="s">
        <v>0</v>
      </c>
      <c r="H28" t="s">
        <v>1</v>
      </c>
      <c r="I28" t="s">
        <v>2</v>
      </c>
      <c r="J28" t="s">
        <v>3</v>
      </c>
      <c r="K28" t="s">
        <v>4</v>
      </c>
      <c r="L28" t="s">
        <v>5</v>
      </c>
      <c r="M28" t="s">
        <v>6</v>
      </c>
      <c r="N28" t="s">
        <v>7</v>
      </c>
      <c r="O28" t="s">
        <v>8</v>
      </c>
      <c r="P28" t="s">
        <v>9</v>
      </c>
      <c r="R28" t="s">
        <v>11</v>
      </c>
      <c r="S28" t="s">
        <v>12</v>
      </c>
      <c r="T28" t="s">
        <v>13</v>
      </c>
      <c r="U28" t="s">
        <v>14</v>
      </c>
      <c r="V28" t="s">
        <v>15</v>
      </c>
      <c r="W28" t="s">
        <v>16</v>
      </c>
      <c r="X28" t="s">
        <v>17</v>
      </c>
      <c r="Y28" t="s">
        <v>18</v>
      </c>
      <c r="Z28" t="s">
        <v>19</v>
      </c>
      <c r="AA28" t="s">
        <v>20</v>
      </c>
      <c r="AB28" t="s">
        <v>21</v>
      </c>
    </row>
    <row r="29" spans="1:28" x14ac:dyDescent="0.3">
      <c r="A29" s="24"/>
      <c r="B29" s="27" t="s">
        <v>62</v>
      </c>
      <c r="C29" t="s">
        <v>23</v>
      </c>
      <c r="D29" t="s">
        <v>24</v>
      </c>
      <c r="E29" t="s">
        <v>25</v>
      </c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  <c r="S29" t="s">
        <v>13</v>
      </c>
      <c r="T29" t="s">
        <v>14</v>
      </c>
      <c r="U29" t="s">
        <v>15</v>
      </c>
      <c r="V29" t="s">
        <v>16</v>
      </c>
      <c r="W29" t="s">
        <v>17</v>
      </c>
      <c r="X29" t="s">
        <v>18</v>
      </c>
      <c r="Y29" t="s">
        <v>19</v>
      </c>
      <c r="Z29" t="s">
        <v>20</v>
      </c>
      <c r="AA29" t="s">
        <v>21</v>
      </c>
      <c r="AB29" t="s">
        <v>22</v>
      </c>
    </row>
    <row r="30" spans="1:28" x14ac:dyDescent="0.3">
      <c r="A30" s="24"/>
      <c r="B30" s="27" t="s">
        <v>24</v>
      </c>
      <c r="C30" t="s">
        <v>24</v>
      </c>
      <c r="D30" t="s">
        <v>25</v>
      </c>
      <c r="E30" t="s">
        <v>0</v>
      </c>
      <c r="F30" t="s">
        <v>1</v>
      </c>
      <c r="G30" t="s">
        <v>2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 t="s">
        <v>8</v>
      </c>
      <c r="N30" t="s">
        <v>9</v>
      </c>
      <c r="O30" t="s">
        <v>10</v>
      </c>
      <c r="P30" t="s">
        <v>11</v>
      </c>
      <c r="Q30" t="s">
        <v>12</v>
      </c>
      <c r="R30" t="s">
        <v>13</v>
      </c>
      <c r="S30" t="s">
        <v>14</v>
      </c>
      <c r="T30" t="s">
        <v>15</v>
      </c>
      <c r="U30" t="s">
        <v>16</v>
      </c>
      <c r="V30" t="s">
        <v>17</v>
      </c>
      <c r="W30" t="s">
        <v>18</v>
      </c>
      <c r="X30" t="s">
        <v>19</v>
      </c>
      <c r="Y30" t="s">
        <v>20</v>
      </c>
      <c r="Z30" t="s">
        <v>21</v>
      </c>
      <c r="AA30" t="s">
        <v>22</v>
      </c>
      <c r="AB30" t="s">
        <v>62</v>
      </c>
    </row>
    <row r="31" spans="1:28" ht="15" thickBot="1" x14ac:dyDescent="0.35">
      <c r="A31" s="24"/>
      <c r="B31" s="28" t="s">
        <v>25</v>
      </c>
      <c r="C31" t="s">
        <v>25</v>
      </c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 t="s">
        <v>10</v>
      </c>
      <c r="O31" t="s">
        <v>11</v>
      </c>
      <c r="P31" t="s">
        <v>12</v>
      </c>
      <c r="Q31" t="s">
        <v>13</v>
      </c>
      <c r="R31" t="s">
        <v>14</v>
      </c>
      <c r="S31" t="s">
        <v>15</v>
      </c>
      <c r="T31" t="s">
        <v>16</v>
      </c>
      <c r="U31" t="s">
        <v>17</v>
      </c>
      <c r="V31" t="s">
        <v>18</v>
      </c>
      <c r="W31" t="s">
        <v>19</v>
      </c>
      <c r="X31" t="s">
        <v>20</v>
      </c>
      <c r="Y31" t="s">
        <v>21</v>
      </c>
      <c r="Z31" t="s">
        <v>22</v>
      </c>
      <c r="AA31" t="s">
        <v>23</v>
      </c>
      <c r="AB31" t="s">
        <v>24</v>
      </c>
    </row>
    <row r="33" spans="1:21" x14ac:dyDescent="0.3">
      <c r="A33" t="s">
        <v>87</v>
      </c>
      <c r="B33" t="s">
        <v>88</v>
      </c>
    </row>
    <row r="34" spans="1:21" x14ac:dyDescent="0.3">
      <c r="A34" t="s">
        <v>89</v>
      </c>
      <c r="B34" t="s">
        <v>90</v>
      </c>
      <c r="Q34" s="25"/>
    </row>
    <row r="36" spans="1:21" x14ac:dyDescent="0.3">
      <c r="A36" t="s">
        <v>85</v>
      </c>
      <c r="C36" t="s">
        <v>17</v>
      </c>
      <c r="D36" t="s">
        <v>4</v>
      </c>
      <c r="E36" t="s">
        <v>13</v>
      </c>
      <c r="F36" t="s">
        <v>0</v>
      </c>
      <c r="G36" t="s">
        <v>18</v>
      </c>
      <c r="H36" t="s">
        <v>24</v>
      </c>
      <c r="I36" t="s">
        <v>0</v>
      </c>
      <c r="J36" t="s">
        <v>13</v>
      </c>
      <c r="K36" t="s">
        <v>0</v>
      </c>
      <c r="L36" t="s">
        <v>13</v>
      </c>
      <c r="M36" t="s">
        <v>3</v>
      </c>
      <c r="N36" t="s">
        <v>0</v>
      </c>
      <c r="O36" t="s">
        <v>5</v>
      </c>
      <c r="P36" t="s">
        <v>0</v>
      </c>
      <c r="Q36" t="s">
        <v>5</v>
      </c>
      <c r="R36" t="s">
        <v>8</v>
      </c>
      <c r="S36" t="s">
        <v>17</v>
      </c>
      <c r="T36" t="s">
        <v>11</v>
      </c>
      <c r="U36" t="s">
        <v>24</v>
      </c>
    </row>
    <row r="37" spans="1:21" x14ac:dyDescent="0.3">
      <c r="A37" t="s">
        <v>91</v>
      </c>
      <c r="C37" t="s">
        <v>12</v>
      </c>
      <c r="D37" t="s">
        <v>0</v>
      </c>
      <c r="E37" t="s">
        <v>3</v>
      </c>
      <c r="F37" t="s">
        <v>8</v>
      </c>
      <c r="G37" t="s">
        <v>20</v>
      </c>
      <c r="H37" t="s">
        <v>13</v>
      </c>
      <c r="I37" t="s">
        <v>12</v>
      </c>
      <c r="J37" t="s">
        <v>0</v>
      </c>
      <c r="K37" t="s">
        <v>3</v>
      </c>
      <c r="L37" t="s">
        <v>8</v>
      </c>
      <c r="M37" t="s">
        <v>20</v>
      </c>
      <c r="N37" t="s">
        <v>13</v>
      </c>
      <c r="O37" t="s">
        <v>12</v>
      </c>
      <c r="P37" t="s">
        <v>0</v>
      </c>
      <c r="Q37" t="s">
        <v>3</v>
      </c>
      <c r="R37" t="s">
        <v>8</v>
      </c>
      <c r="S37" t="s">
        <v>20</v>
      </c>
      <c r="T37" t="s">
        <v>13</v>
      </c>
      <c r="U37" t="s">
        <v>12</v>
      </c>
    </row>
    <row r="38" spans="1:21" x14ac:dyDescent="0.3">
      <c r="A38" t="s">
        <v>92</v>
      </c>
      <c r="C38" t="s">
        <v>3</v>
      </c>
      <c r="D38" t="s">
        <v>4</v>
      </c>
      <c r="E38" t="s">
        <v>16</v>
      </c>
      <c r="F38" t="s">
        <v>8</v>
      </c>
      <c r="G38" t="s">
        <v>12</v>
      </c>
    </row>
  </sheetData>
  <mergeCells count="3">
    <mergeCell ref="A1:AB1"/>
    <mergeCell ref="C4:AB4"/>
    <mergeCell ref="A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dekripsi kunci 3x3</vt:lpstr>
      <vt:lpstr>HILL</vt:lpstr>
      <vt:lpstr>VIGENERE</vt:lpstr>
      <vt:lpstr>TABULA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Renasya Nanda Fafirly</cp:lastModifiedBy>
  <dcterms:created xsi:type="dcterms:W3CDTF">2020-04-02T11:06:54Z</dcterms:created>
  <dcterms:modified xsi:type="dcterms:W3CDTF">2023-09-27T08:30:38Z</dcterms:modified>
</cp:coreProperties>
</file>