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atabatista/Other Docs/Germany/CareerFoundry/Data Imersion/"/>
    </mc:Choice>
  </mc:AlternateContent>
  <xr:revisionPtr revIDLastSave="0" documentId="13_ncr:1_{883E5F81-1778-7C44-9623-FC3A70AF531E}" xr6:coauthVersionLast="47" xr6:coauthVersionMax="47" xr10:uidLastSave="{00000000-0000-0000-0000-000000000000}"/>
  <bookViews>
    <workbookView xWindow="1440" yWindow="500" windowWidth="22720" windowHeight="16940" xr2:uid="{C2377788-144E-C04E-B828-483784777701}"/>
  </bookViews>
  <sheets>
    <sheet name="MostLeastTotal Revenue - E" sheetId="1" r:id="rId1"/>
    <sheet name="Rental Duration - E" sheetId="2" r:id="rId2"/>
    <sheet name="Customer Located - T" sheetId="3" r:id="rId3"/>
    <sheet name="Valuable Customers - E" sheetId="4" r:id="rId4"/>
    <sheet name="Top 20 Revenue - 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2" i="4"/>
  <c r="E20" i="3"/>
  <c r="D20" i="3"/>
  <c r="E15" i="3"/>
  <c r="D15" i="3"/>
  <c r="Q11" i="1"/>
  <c r="B13" i="1"/>
</calcChain>
</file>

<file path=xl/sharedStrings.xml><?xml version="1.0" encoding="utf-8"?>
<sst xmlns="http://schemas.openxmlformats.org/spreadsheetml/2006/main" count="191" uniqueCount="161">
  <si>
    <t>title</t>
  </si>
  <si>
    <t>total_revenue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</si>
  <si>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</si>
  <si>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</si>
  <si>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</si>
  <si>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</si>
  <si>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</si>
  <si>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</si>
  <si>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</si>
  <si>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</si>
  <si>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</si>
  <si>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Stallion Sundance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</si>
  <si>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</si>
  <si>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</si>
  <si>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</si>
  <si>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</si>
  <si>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</si>
  <si>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</si>
  <si>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</si>
  <si>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</si>
  <si>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</si>
  <si>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</si>
  <si>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Most</t>
  </si>
  <si>
    <t>TOTAL</t>
  </si>
  <si>
    <t xml:space="preserve">AVG </t>
  </si>
  <si>
    <t>MIN</t>
  </si>
  <si>
    <t>MAX</t>
  </si>
  <si>
    <t>country</t>
  </si>
  <si>
    <t>customer_count</t>
  </si>
  <si>
    <t>total_payment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</si>
  <si>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</si>
  <si>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</si>
  <si>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</si>
  <si>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</si>
  <si>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</si>
  <si>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</si>
  <si>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</si>
  <si>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</si>
  <si>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</si>
  <si>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</si>
  <si>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</si>
  <si>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</si>
  <si>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</si>
  <si>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</si>
  <si>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</si>
  <si>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</si>
  <si>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</si>
  <si>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</si>
  <si>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</si>
  <si>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</si>
  <si>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</si>
  <si>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</si>
  <si>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</si>
  <si>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</si>
  <si>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</si>
  <si>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</si>
  <si>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</si>
  <si>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</si>
  <si>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</si>
  <si>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</si>
  <si>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</si>
  <si>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</si>
  <si>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</si>
  <si>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</si>
  <si>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</si>
  <si>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</si>
  <si>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</si>
  <si>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</si>
  <si>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</si>
  <si>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</si>
  <si>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</si>
  <si>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</si>
  <si>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</si>
  <si>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</si>
  <si>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</si>
  <si>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</si>
  <si>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</si>
  <si>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</si>
  <si>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</si>
  <si>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</si>
  <si>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</si>
  <si>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</si>
  <si>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</si>
  <si>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</si>
  <si>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</si>
  <si>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</si>
  <si>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</si>
  <si>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</si>
  <si>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</si>
  <si>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</si>
  <si>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</si>
  <si>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</si>
  <si>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</si>
  <si>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</si>
  <si>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</si>
  <si>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</si>
  <si>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</si>
  <si>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</si>
  <si>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</si>
  <si>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</si>
  <si>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</si>
  <si>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</si>
  <si>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</si>
  <si>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</si>
  <si>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</si>
  <si>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</si>
  <si>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</si>
  <si>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</si>
  <si>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</si>
  <si>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</si>
  <si>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</si>
  <si>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</si>
  <si>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</si>
  <si>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</si>
  <si>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</si>
  <si>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</si>
  <si>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</si>
  <si>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</si>
  <si>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</si>
  <si>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</si>
  <si>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</si>
  <si>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</si>
  <si>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</si>
  <si>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</si>
  <si>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</si>
  <si>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</si>
  <si>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</si>
  <si>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</si>
  <si>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</si>
  <si>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</si>
  <si>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</si>
  <si>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</si>
  <si>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</si>
  <si>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</si>
  <si>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</si>
  <si>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</si>
  <si>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</si>
  <si>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</si>
  <si>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TOTAL REVENUE</t>
  </si>
  <si>
    <t>customer_id</t>
  </si>
  <si>
    <t>first_name</t>
  </si>
  <si>
    <t>last_name</t>
  </si>
  <si>
    <t>Arlene</t>
  </si>
  <si>
    <t>Harvey</t>
  </si>
  <si>
    <t>Ambattur</t>
  </si>
  <si>
    <t>Kyle</t>
  </si>
  <si>
    <t>Spurlock</t>
  </si>
  <si>
    <t>Shanwei</t>
  </si>
  <si>
    <t>Marlene</t>
  </si>
  <si>
    <t>Welch</t>
  </si>
  <si>
    <t>Iwaki</t>
  </si>
  <si>
    <t>Glen</t>
  </si>
  <si>
    <t>Talbert</t>
  </si>
  <si>
    <t>Acua</t>
  </si>
  <si>
    <t>Clinton</t>
  </si>
  <si>
    <t>Buford</t>
  </si>
  <si>
    <t>Aurora</t>
  </si>
  <si>
    <t>Customer Name</t>
  </si>
  <si>
    <t>City</t>
  </si>
  <si>
    <t>Country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</si>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</sst>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4" formatCode="[$$-409]#,##0.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3" applyFont="1" applyAlignment="1">
      <alignment horizontal="left"/>
    </xf>
    <xf numFmtId="9" fontId="0" fillId="0" borderId="0" xfId="2" applyFont="1"/>
    <xf numFmtId="1" fontId="2" fillId="0" borderId="0" xfId="0" applyNumberFormat="1" applyFont="1"/>
    <xf numFmtId="174" fontId="0" fillId="0" borderId="0" xfId="0" applyNumberFormat="1"/>
    <xf numFmtId="0" fontId="6" fillId="0" borderId="0" xfId="0" applyFont="1"/>
    <xf numFmtId="174" fontId="6" fillId="0" borderId="0" xfId="0" applyNumberFormat="1" applyFont="1"/>
    <xf numFmtId="9" fontId="6" fillId="0" borderId="0" xfId="2" applyNumberFormat="1" applyFont="1"/>
    <xf numFmtId="174" fontId="2" fillId="0" borderId="0" xfId="0" applyNumberFormat="1" applyFont="1"/>
    <xf numFmtId="174" fontId="2" fillId="0" borderId="0" xfId="1" applyNumberFormat="1" applyFont="1"/>
    <xf numFmtId="174" fontId="4" fillId="0" borderId="0" xfId="3" applyNumberFormat="1" applyAlignment="1">
      <alignment horizontal="left"/>
    </xf>
    <xf numFmtId="0" fontId="7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74" fontId="0" fillId="3" borderId="0" xfId="0" applyNumberFormat="1" applyFill="1" applyBorder="1"/>
    <xf numFmtId="0" fontId="0" fillId="4" borderId="0" xfId="0" applyFill="1" applyBorder="1" applyAlignment="1">
      <alignment horizontal="center"/>
    </xf>
    <xf numFmtId="174" fontId="0" fillId="4" borderId="0" xfId="0" applyNumberFormat="1" applyFill="1" applyBorder="1"/>
  </cellXfs>
  <cellStyles count="4">
    <cellStyle name="Comma" xfId="1" builtinId="3"/>
    <cellStyle name="Normal" xfId="0" builtinId="0"/>
    <cellStyle name="Normal 2" xfId="3" xr:uid="{B1BAA157-1974-3946-971B-AB6688639E11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'MostLeastTotal Revenue - E'!$B$2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'MostLeastTotal Revenue - E'!$A$3:$A$12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'MostLeastTotal Revenue - E'!$B$3:$B$12</c:f>
              <c:numCache>
                <c:formatCode>[$$-409]#,##0.00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9-8C4B-89DB-488D2D048F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78164752"/>
        <c:axId val="708100272"/>
      </c:barChart>
      <c:catAx>
        <c:axId val="137816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8100272"/>
        <c:crosses val="autoZero"/>
        <c:auto val="1"/>
        <c:lblAlgn val="ctr"/>
        <c:lblOffset val="100"/>
        <c:noMultiLvlLbl val="0"/>
      </c:catAx>
      <c:valAx>
        <c:axId val="708100272"/>
        <c:scaling>
          <c:orientation val="minMax"/>
        </c:scaling>
        <c:delete val="1"/>
        <c:axPos val="b"/>
        <c:numFmt formatCode="[$$-409]#,##0.00" sourceLinked="1"/>
        <c:majorTickMark val="none"/>
        <c:minorTickMark val="none"/>
        <c:tickLblPos val="nextTo"/>
        <c:crossAx val="13781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 flip="none" rotWithShape="1">
        <a:gsLst>
          <a:gs pos="22000">
            <a:schemeClr val="accent1">
              <a:lumMod val="90000"/>
              <a:lumOff val="10000"/>
              <a:alpha val="47000"/>
            </a:schemeClr>
          </a:gs>
          <a:gs pos="41000">
            <a:schemeClr val="accent1">
              <a:lumMod val="89000"/>
            </a:schemeClr>
          </a:gs>
          <a:gs pos="69000">
            <a:schemeClr val="accent1">
              <a:lumMod val="75000"/>
            </a:schemeClr>
          </a:gs>
          <a:gs pos="97000">
            <a:schemeClr val="accent1">
              <a:lumMod val="70000"/>
            </a:schemeClr>
          </a:gs>
        </a:gsLst>
        <a:path path="circle">
          <a:fillToRect l="50000" t="50000" r="50000" b="50000"/>
        </a:path>
        <a:tileRect/>
      </a:gra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'MostLeastTotal Revenue - E'!$J$2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'MostLeastTotal Revenue - E'!$I$3:$I$12</c:f>
              <c:strCache>
                <c:ptCount val="10"/>
                <c:pt idx="0">
                  <c:v>Texas Watch</c:v>
                </c:pt>
                <c:pt idx="1">
                  <c:v>Oklahoma Jumanji</c:v>
                </c:pt>
                <c:pt idx="2">
                  <c:v>Duffel Apocalypse</c:v>
                </c:pt>
                <c:pt idx="3">
                  <c:v>Freedom Cleopatra</c:v>
                </c:pt>
                <c:pt idx="4">
                  <c:v>Young Language</c:v>
                </c:pt>
                <c:pt idx="5">
                  <c:v>Rebel Airport</c:v>
                </c:pt>
                <c:pt idx="6">
                  <c:v>Cruelty Unforgiven</c:v>
                </c:pt>
                <c:pt idx="7">
                  <c:v>Treatment Jekyll</c:v>
                </c:pt>
                <c:pt idx="8">
                  <c:v>Lights Deer</c:v>
                </c:pt>
                <c:pt idx="9">
                  <c:v>Stallion Sundance</c:v>
                </c:pt>
              </c:strCache>
            </c:strRef>
          </c:cat>
          <c:val>
            <c:numRef>
              <c:f>'MostLeastTotal Revenue - E'!$J$3:$J$12</c:f>
              <c:numCache>
                <c:formatCode>[$$-409]#,##0.00</c:formatCode>
                <c:ptCount val="10"/>
                <c:pt idx="0">
                  <c:v>5.94</c:v>
                </c:pt>
                <c:pt idx="1">
                  <c:v>5.94</c:v>
                </c:pt>
                <c:pt idx="2">
                  <c:v>5.94</c:v>
                </c:pt>
                <c:pt idx="3">
                  <c:v>5.95</c:v>
                </c:pt>
                <c:pt idx="4">
                  <c:v>6.93</c:v>
                </c:pt>
                <c:pt idx="5">
                  <c:v>6.93</c:v>
                </c:pt>
                <c:pt idx="6">
                  <c:v>6.94</c:v>
                </c:pt>
                <c:pt idx="7">
                  <c:v>6.94</c:v>
                </c:pt>
                <c:pt idx="8">
                  <c:v>7.93</c:v>
                </c:pt>
                <c:pt idx="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9-444D-9B8E-7E1300E53E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53165008"/>
        <c:axId val="624283375"/>
      </c:barChart>
      <c:catAx>
        <c:axId val="45316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24283375"/>
        <c:crosses val="autoZero"/>
        <c:auto val="1"/>
        <c:lblAlgn val="ctr"/>
        <c:lblOffset val="100"/>
        <c:noMultiLvlLbl val="0"/>
      </c:catAx>
      <c:valAx>
        <c:axId val="624283375"/>
        <c:scaling>
          <c:orientation val="minMax"/>
        </c:scaling>
        <c:delete val="1"/>
        <c:axPos val="b"/>
        <c:numFmt formatCode="[$$-409]#,##0.00" sourceLinked="1"/>
        <c:majorTickMark val="none"/>
        <c:minorTickMark val="none"/>
        <c:tickLblPos val="nextTo"/>
        <c:crossAx val="4531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A10-1648-BF43-FD0E641D2BA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EA10-1648-BF43-FD0E641D2BA0}"/>
              </c:ext>
            </c:extLst>
          </c:dPt>
          <c:dLbls>
            <c:dLbl>
              <c:idx val="0"/>
              <c:layout>
                <c:manualLayout>
                  <c:x val="-0.13055555555555562"/>
                  <c:y val="-8.4875562720133283E-17"/>
                </c:manualLayout>
              </c:layout>
              <c:tx>
                <c:rich>
                  <a:bodyPr/>
                  <a:lstStyle/>
                  <a:p>
                    <a:fld id="{35719773-1CD7-ED4E-9BF8-AD70423A7C09}" type="VALUE">
                      <a:rPr lang="en-US"/>
                      <a:pPr/>
                      <a:t>[VALUE]</a:t>
                    </a:fld>
                    <a:r>
                      <a:rPr lang="en-US"/>
                      <a:t> days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A10-1648-BF43-FD0E641D2BA0}"/>
                </c:ext>
              </c:extLst>
            </c:dLbl>
            <c:dLbl>
              <c:idx val="1"/>
              <c:layout>
                <c:manualLayout>
                  <c:x val="-0.12222222222222222"/>
                  <c:y val="-8.4875562720133283E-17"/>
                </c:manualLayout>
              </c:layout>
              <c:tx>
                <c:rich>
                  <a:bodyPr/>
                  <a:lstStyle/>
                  <a:p>
                    <a:fld id="{F4D40A29-A768-EF41-849E-CC6A5975F1B0}" type="VALUE">
                      <a:rPr lang="en-US"/>
                      <a:pPr/>
                      <a:t>[VALUE]</a:t>
                    </a:fld>
                    <a:r>
                      <a:rPr lang="en-US"/>
                      <a:t> days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A10-1648-BF43-FD0E641D2BA0}"/>
                </c:ext>
              </c:extLst>
            </c:dLbl>
            <c:dLbl>
              <c:idx val="2"/>
              <c:layout>
                <c:manualLayout>
                  <c:x val="-0.1361111111111111"/>
                  <c:y val="0"/>
                </c:manualLayout>
              </c:layout>
              <c:tx>
                <c:rich>
                  <a:bodyPr/>
                  <a:lstStyle/>
                  <a:p>
                    <a:fld id="{540F0BA8-8BD3-4141-9217-29D02468A4E4}" type="VALUE">
                      <a:rPr lang="en-US"/>
                      <a:pPr/>
                      <a:t>[VALUE]</a:t>
                    </a:fld>
                    <a:r>
                      <a:rPr lang="en-US"/>
                      <a:t> days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A10-1648-BF43-FD0E641D2B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'Rental Duration - E'!$B$3:$D$3</c:f>
              <c:strCache>
                <c:ptCount val="3"/>
                <c:pt idx="0">
                  <c:v>AVG 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'Rental Duration - E'!$B$4:$D$4</c:f>
              <c:numCache>
                <c:formatCode>0</c:formatCode>
                <c:ptCount val="3"/>
                <c:pt idx="0">
                  <c:v>5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0-1648-BF43-FD0E641D2B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616094208"/>
        <c:axId val="615869152"/>
        <c:axId val="0"/>
      </c:bar3DChart>
      <c:catAx>
        <c:axId val="61609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5869152"/>
        <c:crosses val="autoZero"/>
        <c:auto val="1"/>
        <c:lblAlgn val="ctr"/>
        <c:lblOffset val="100"/>
        <c:noMultiLvlLbl val="0"/>
      </c:catAx>
      <c:valAx>
        <c:axId val="615869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6160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38100</xdr:rowOff>
    </xdr:from>
    <xdr:to>
      <xdr:col>6</xdr:col>
      <xdr:colOff>774700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499685-80AD-0B5B-CCAE-A8C705444160}"/>
            </a:ext>
          </a:extLst>
        </xdr:cNvPr>
        <xdr:cNvSpPr txBox="1"/>
      </xdr:nvSpPr>
      <xdr:spPr>
        <a:xfrm>
          <a:off x="2095500" y="241300"/>
          <a:ext cx="3632200" cy="199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</a:t>
          </a:r>
        </a:p>
        <a:p>
          <a:r>
            <a:rPr lang="en-GB" sz="1100"/>
            <a:t>    film.title,</a:t>
          </a:r>
        </a:p>
        <a:p>
          <a:r>
            <a:rPr lang="en-GB" sz="1100"/>
            <a:t>    SUM(payment.amount) AS total_revenue</a:t>
          </a:r>
        </a:p>
        <a:p>
          <a:r>
            <a:rPr lang="en-GB" sz="1100"/>
            <a:t>FROM payment</a:t>
          </a:r>
        </a:p>
        <a:p>
          <a:r>
            <a:rPr lang="en-GB" sz="1100"/>
            <a:t>JOIN rental ON payment.rental_id = rental.rental_id</a:t>
          </a:r>
        </a:p>
        <a:p>
          <a:r>
            <a:rPr lang="en-GB" sz="1100"/>
            <a:t>JOIN inventory ON rental.inventory_id = inventory.inventory_id</a:t>
          </a:r>
        </a:p>
        <a:p>
          <a:r>
            <a:rPr lang="en-GB" sz="1100"/>
            <a:t>JOIN film ON inventory.film_id = film.film_id</a:t>
          </a:r>
        </a:p>
        <a:p>
          <a:r>
            <a:rPr lang="en-GB" sz="1100"/>
            <a:t>GROUP BY film.title</a:t>
          </a:r>
        </a:p>
        <a:p>
          <a:r>
            <a:rPr lang="en-GB" sz="1100"/>
            <a:t>ORDER BY total_revenue DESC</a:t>
          </a:r>
        </a:p>
        <a:p>
          <a:r>
            <a:rPr lang="en-GB" sz="1100"/>
            <a:t>LIMIT 10;</a:t>
          </a:r>
        </a:p>
      </xdr:txBody>
    </xdr:sp>
    <xdr:clientData/>
  </xdr:twoCellAnchor>
  <xdr:twoCellAnchor>
    <xdr:from>
      <xdr:col>11</xdr:col>
      <xdr:colOff>25400</xdr:colOff>
      <xdr:row>1</xdr:row>
      <xdr:rowOff>0</xdr:rowOff>
    </xdr:from>
    <xdr:to>
      <xdr:col>15</xdr:col>
      <xdr:colOff>355600</xdr:colOff>
      <xdr:row>10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CD4E09-9E56-BE4B-BB37-111A8C23DDED}"/>
            </a:ext>
          </a:extLst>
        </xdr:cNvPr>
        <xdr:cNvSpPr txBox="1"/>
      </xdr:nvSpPr>
      <xdr:spPr>
        <a:xfrm>
          <a:off x="9105900" y="203200"/>
          <a:ext cx="3632200" cy="199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</a:t>
          </a:r>
        </a:p>
        <a:p>
          <a:r>
            <a:rPr lang="en-GB" sz="1100"/>
            <a:t>    film.title,</a:t>
          </a:r>
        </a:p>
        <a:p>
          <a:r>
            <a:rPr lang="en-GB" sz="1100"/>
            <a:t>    SUM(payment.amount) AS total_revenue</a:t>
          </a:r>
        </a:p>
        <a:p>
          <a:r>
            <a:rPr lang="en-GB" sz="1100"/>
            <a:t>FROM payment</a:t>
          </a:r>
        </a:p>
        <a:p>
          <a:r>
            <a:rPr lang="en-GB" sz="1100"/>
            <a:t>JOIN rental ON payment.rental_id = rental.rental_id</a:t>
          </a:r>
        </a:p>
        <a:p>
          <a:r>
            <a:rPr lang="en-GB" sz="1100"/>
            <a:t>JOIN inventory ON rental.inventory_id = inventory.inventory_id</a:t>
          </a:r>
        </a:p>
        <a:p>
          <a:r>
            <a:rPr lang="en-GB" sz="1100"/>
            <a:t>JOIN film ON inventory.film_id = film.film_id</a:t>
          </a:r>
        </a:p>
        <a:p>
          <a:r>
            <a:rPr lang="en-GB" sz="1100"/>
            <a:t>GROUP BY film.title</a:t>
          </a:r>
        </a:p>
        <a:p>
          <a:r>
            <a:rPr lang="en-GB" sz="1100"/>
            <a:t>ORDER BY total_revenue ASC</a:t>
          </a:r>
        </a:p>
        <a:p>
          <a:r>
            <a:rPr lang="en-GB" sz="1100"/>
            <a:t>LIMIT 10;</a:t>
          </a:r>
        </a:p>
      </xdr:txBody>
    </xdr:sp>
    <xdr:clientData/>
  </xdr:twoCellAnchor>
  <xdr:twoCellAnchor>
    <xdr:from>
      <xdr:col>0</xdr:col>
      <xdr:colOff>336550</xdr:colOff>
      <xdr:row>14</xdr:row>
      <xdr:rowOff>38100</xdr:rowOff>
    </xdr:from>
    <xdr:to>
      <xdr:col>6</xdr:col>
      <xdr:colOff>368300</xdr:colOff>
      <xdr:row>35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8C2D1E-9F0D-1F2F-C8CE-28F2AB64F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14</xdr:row>
      <xdr:rowOff>12700</xdr:rowOff>
    </xdr:from>
    <xdr:to>
      <xdr:col>14</xdr:col>
      <xdr:colOff>685800</xdr:colOff>
      <xdr:row>34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72A475-B1E9-CD8A-81E6-EA17AFCC9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723900</xdr:colOff>
      <xdr:row>3</xdr:row>
      <xdr:rowOff>127000</xdr:rowOff>
    </xdr:from>
    <xdr:to>
      <xdr:col>17</xdr:col>
      <xdr:colOff>203200</xdr:colOff>
      <xdr:row>7</xdr:row>
      <xdr:rowOff>25400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AE6DFFC-4D39-D245-957C-4E36DF2BDE52}"/>
            </a:ext>
          </a:extLst>
        </xdr:cNvPr>
        <xdr:cNvSpPr txBox="1"/>
      </xdr:nvSpPr>
      <xdr:spPr>
        <a:xfrm>
          <a:off x="14173200" y="736600"/>
          <a:ext cx="113030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</a:t>
          </a:r>
        </a:p>
        <a:p>
          <a:r>
            <a:rPr lang="en-GB" sz="1100"/>
            <a:t>    SUM(amount)</a:t>
          </a:r>
        </a:p>
        <a:p>
          <a:r>
            <a:rPr lang="en-GB" sz="1100"/>
            <a:t>FROM payment</a:t>
          </a:r>
        </a:p>
      </xdr:txBody>
    </xdr:sp>
    <xdr:clientData/>
  </xdr:twoCellAnchor>
  <xdr:twoCellAnchor>
    <xdr:from>
      <xdr:col>0</xdr:col>
      <xdr:colOff>342900</xdr:colOff>
      <xdr:row>32</xdr:row>
      <xdr:rowOff>63500</xdr:rowOff>
    </xdr:from>
    <xdr:to>
      <xdr:col>6</xdr:col>
      <xdr:colOff>317500</xdr:colOff>
      <xdr:row>34</xdr:row>
      <xdr:rowOff>127000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D6B11E4C-7CBD-6503-0AD6-F9FD6FEA3AC6}"/>
            </a:ext>
          </a:extLst>
        </xdr:cNvPr>
        <xdr:cNvSpPr/>
      </xdr:nvSpPr>
      <xdr:spPr>
        <a:xfrm>
          <a:off x="342900" y="6565900"/>
          <a:ext cx="5410200" cy="469900"/>
        </a:xfrm>
        <a:prstGeom prst="roundRect">
          <a:avLst/>
        </a:prstGeom>
        <a:noFill/>
        <a:ln w="101600"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876300</xdr:colOff>
      <xdr:row>32</xdr:row>
      <xdr:rowOff>12700</xdr:rowOff>
    </xdr:from>
    <xdr:to>
      <xdr:col>13</xdr:col>
      <xdr:colOff>533400</xdr:colOff>
      <xdr:row>34</xdr:row>
      <xdr:rowOff>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3B532531-4CC0-F840-ABF5-85413ED1A9BB}"/>
            </a:ext>
          </a:extLst>
        </xdr:cNvPr>
        <xdr:cNvSpPr/>
      </xdr:nvSpPr>
      <xdr:spPr>
        <a:xfrm>
          <a:off x="7962900" y="6515100"/>
          <a:ext cx="4368800" cy="393700"/>
        </a:xfrm>
        <a:prstGeom prst="roundRect">
          <a:avLst/>
        </a:prstGeom>
        <a:noFill/>
        <a:ln w="1016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5</xdr:row>
      <xdr:rowOff>25400</xdr:rowOff>
    </xdr:from>
    <xdr:to>
      <xdr:col>3</xdr:col>
      <xdr:colOff>685800</xdr:colOff>
      <xdr:row>10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F275A-5D61-AE4F-8C91-FE4D31A1AD6E}"/>
            </a:ext>
          </a:extLst>
        </xdr:cNvPr>
        <xdr:cNvSpPr txBox="1"/>
      </xdr:nvSpPr>
      <xdr:spPr>
        <a:xfrm>
          <a:off x="774700" y="1041400"/>
          <a:ext cx="3746500" cy="116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</a:t>
          </a:r>
        </a:p>
        <a:p>
          <a:r>
            <a:rPr lang="en-GB" sz="1100"/>
            <a:t>    COUNT (film_id) AS count_of_movies,</a:t>
          </a:r>
        </a:p>
        <a:p>
          <a:r>
            <a:rPr lang="en-GB" sz="1100"/>
            <a:t>	MIN (rental_duration) AS min_rental_duration,</a:t>
          </a:r>
        </a:p>
        <a:p>
          <a:r>
            <a:rPr lang="en-GB" sz="1100"/>
            <a:t>	MAX (rental_duration) AS max_rental_duration,</a:t>
          </a:r>
        </a:p>
        <a:p>
          <a:r>
            <a:rPr lang="en-GB" sz="1100"/>
            <a:t>	AVG (rental_duration) AS avg_rental_duration</a:t>
          </a:r>
        </a:p>
        <a:p>
          <a:r>
            <a:rPr lang="en-GB" sz="1100"/>
            <a:t>FROM film;</a:t>
          </a:r>
        </a:p>
      </xdr:txBody>
    </xdr:sp>
    <xdr:clientData/>
  </xdr:twoCellAnchor>
  <xdr:twoCellAnchor>
    <xdr:from>
      <xdr:col>1</xdr:col>
      <xdr:colOff>882650</xdr:colOff>
      <xdr:row>12</xdr:row>
      <xdr:rowOff>25400</xdr:rowOff>
    </xdr:from>
    <xdr:to>
      <xdr:col>6</xdr:col>
      <xdr:colOff>25400</xdr:colOff>
      <xdr:row>28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AD5EAE-0EC2-9F35-8743-55A4A1870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8</xdr:col>
      <xdr:colOff>469900</xdr:colOff>
      <xdr:row>9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593A79-ECD4-05CE-DADF-29130BB18E58}"/>
            </a:ext>
          </a:extLst>
        </xdr:cNvPr>
        <xdr:cNvSpPr txBox="1"/>
      </xdr:nvSpPr>
      <xdr:spPr>
        <a:xfrm>
          <a:off x="3733800" y="215900"/>
          <a:ext cx="3759200" cy="170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country,</a:t>
          </a:r>
        </a:p>
        <a:p>
          <a:r>
            <a:rPr lang="en-GB" sz="1100"/>
            <a:t>       COUNT(DISTINCT A.customer_id) AS customer_count,</a:t>
          </a:r>
        </a:p>
        <a:p>
          <a:r>
            <a:rPr lang="en-GB" sz="1100"/>
            <a:t>       SUM(amount) AS total_payment</a:t>
          </a:r>
        </a:p>
        <a:p>
          <a:r>
            <a:rPr lang="en-GB" sz="1100"/>
            <a:t>FROM customer A</a:t>
          </a:r>
        </a:p>
        <a:p>
          <a:r>
            <a:rPr lang="en-GB" sz="1100"/>
            <a:t>INNER JOIN address B ON A.address_id = B.address_id</a:t>
          </a:r>
        </a:p>
        <a:p>
          <a:r>
            <a:rPr lang="en-GB" sz="1100"/>
            <a:t>INNER JOIN city C ON B.city_id = C.city_id</a:t>
          </a:r>
        </a:p>
        <a:p>
          <a:r>
            <a:rPr lang="en-GB" sz="1100"/>
            <a:t>INNER JOIN country D ON C.country_ID = D.country_ID</a:t>
          </a:r>
        </a:p>
        <a:p>
          <a:r>
            <a:rPr lang="en-GB" sz="1100"/>
            <a:t>INNER JOIN payment E ON a.customer_id = E.customer_id</a:t>
          </a:r>
        </a:p>
        <a:p>
          <a:r>
            <a:rPr lang="en-GB" sz="1100"/>
            <a:t>GROUP BY country;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</xdr:row>
      <xdr:rowOff>76200</xdr:rowOff>
    </xdr:from>
    <xdr:to>
      <xdr:col>13</xdr:col>
      <xdr:colOff>685800</xdr:colOff>
      <xdr:row>28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0610DA-9EF1-9DEA-CF99-6A79E7EAFB49}"/>
            </a:ext>
          </a:extLst>
        </xdr:cNvPr>
        <xdr:cNvSpPr txBox="1"/>
      </xdr:nvSpPr>
      <xdr:spPr>
        <a:xfrm>
          <a:off x="5245100" y="482600"/>
          <a:ext cx="5194300" cy="527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B.customer_id, B.first_name, B.last_name, D.city, E.country,</a:t>
          </a:r>
        </a:p>
        <a:p>
          <a:r>
            <a:rPr lang="en-GB" sz="1100"/>
            <a:t>              SUM(A.amount) AS total_amount</a:t>
          </a:r>
        </a:p>
        <a:p>
          <a:r>
            <a:rPr lang="en-GB" sz="1100"/>
            <a:t>FROM payment A</a:t>
          </a:r>
        </a:p>
        <a:p>
          <a:r>
            <a:rPr lang="en-GB" sz="1100"/>
            <a:t>INNER JOIN customer B ON A.customer_id = B.customer_id</a:t>
          </a:r>
        </a:p>
        <a:p>
          <a:r>
            <a:rPr lang="en-GB" sz="1100"/>
            <a:t>INNER JOIN address C ON B.address_id = C.address_id</a:t>
          </a:r>
        </a:p>
        <a:p>
          <a:r>
            <a:rPr lang="en-GB" sz="1100"/>
            <a:t>INNER JOIN city D ON C.city_id = D.city_id</a:t>
          </a:r>
        </a:p>
        <a:p>
          <a:r>
            <a:rPr lang="en-GB" sz="1100"/>
            <a:t>INNER JOIN country E ON D.country_id = E.country_id</a:t>
          </a:r>
        </a:p>
        <a:p>
          <a:r>
            <a:rPr lang="en-GB" sz="1100"/>
            <a:t>WHERE (E.country, D.city) IN(</a:t>
          </a:r>
        </a:p>
        <a:p>
          <a:r>
            <a:rPr lang="en-GB" sz="1100"/>
            <a:t>               SELECT D.country, C.city</a:t>
          </a:r>
        </a:p>
        <a:p>
          <a:r>
            <a:rPr lang="en-GB" sz="1100"/>
            <a:t>               FROM customer A</a:t>
          </a:r>
        </a:p>
        <a:p>
          <a:r>
            <a:rPr lang="en-GB" sz="1100"/>
            <a:t>               INNER JOIN address B ON A.address_id = B.address_id</a:t>
          </a:r>
        </a:p>
        <a:p>
          <a:r>
            <a:rPr lang="en-GB" sz="1100"/>
            <a:t>               INNER JOIN city C ON B.city_id = C.city_id</a:t>
          </a:r>
        </a:p>
        <a:p>
          <a:r>
            <a:rPr lang="en-GB" sz="1100"/>
            <a:t>               INNER JOIN country D ON C.country_id = D.country_id</a:t>
          </a:r>
        </a:p>
        <a:p>
          <a:r>
            <a:rPr lang="en-GB" sz="1100"/>
            <a:t>               WHERE D.country IN(</a:t>
          </a:r>
        </a:p>
        <a:p>
          <a:r>
            <a:rPr lang="en-GB" sz="1100"/>
            <a:t>                            SELECT D.country</a:t>
          </a:r>
        </a:p>
        <a:p>
          <a:r>
            <a:rPr lang="en-GB" sz="1100"/>
            <a:t>                            FROM customer A</a:t>
          </a:r>
        </a:p>
        <a:p>
          <a:r>
            <a:rPr lang="en-GB" sz="1100"/>
            <a:t>                            JOIN address B ON A.address_id = B.address_id</a:t>
          </a:r>
        </a:p>
        <a:p>
          <a:r>
            <a:rPr lang="en-GB" sz="1100"/>
            <a:t>                            JOIN city C ON B.city_id = C.city_id</a:t>
          </a:r>
        </a:p>
        <a:p>
          <a:r>
            <a:rPr lang="en-GB" sz="1100"/>
            <a:t>                            JOIN country D ON C.country_id = D.country_id</a:t>
          </a:r>
        </a:p>
        <a:p>
          <a:r>
            <a:rPr lang="en-GB" sz="1100"/>
            <a:t>                           GROUP BY D.country</a:t>
          </a:r>
        </a:p>
        <a:p>
          <a:r>
            <a:rPr lang="en-GB" sz="1100"/>
            <a:t>                           ORDER BY COUNT(A.customer_id) DESC</a:t>
          </a:r>
        </a:p>
        <a:p>
          <a:r>
            <a:rPr lang="en-GB" sz="1100"/>
            <a:t>                           LIMIT 10</a:t>
          </a:r>
        </a:p>
        <a:p>
          <a:r>
            <a:rPr lang="en-GB" sz="1100"/>
            <a:t>                           )</a:t>
          </a:r>
        </a:p>
        <a:p>
          <a:r>
            <a:rPr lang="en-GB" sz="1100"/>
            <a:t>            GROUP BY D.country, C.city</a:t>
          </a:r>
        </a:p>
        <a:p>
          <a:r>
            <a:rPr lang="en-GB" sz="1100"/>
            <a:t>            ORDER BY COUNT(A.customer_id) DESC</a:t>
          </a:r>
        </a:p>
        <a:p>
          <a:r>
            <a:rPr lang="en-GB" sz="1100"/>
            <a:t>            LIMIT 10</a:t>
          </a:r>
        </a:p>
        <a:p>
          <a:r>
            <a:rPr lang="en-GB" sz="1100"/>
            <a:t>            )</a:t>
          </a:r>
        </a:p>
        <a:p>
          <a:r>
            <a:rPr lang="en-GB" sz="1100"/>
            <a:t>GROUP BY B.customer_id, B.first_name, B.last_name, D.city, E.country</a:t>
          </a:r>
        </a:p>
        <a:p>
          <a:r>
            <a:rPr lang="en-GB" sz="1100"/>
            <a:t>ORDER BY total_amount DESC</a:t>
          </a:r>
        </a:p>
        <a:p>
          <a:r>
            <a:rPr lang="en-GB" sz="1100"/>
            <a:t>LIMIT 5;</a:t>
          </a:r>
        </a:p>
        <a:p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127000</xdr:rowOff>
    </xdr:from>
    <xdr:to>
      <xdr:col>8</xdr:col>
      <xdr:colOff>292100</xdr:colOff>
      <xdr:row>12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F8F391-C726-CE24-A883-E40C8EF15866}"/>
            </a:ext>
          </a:extLst>
        </xdr:cNvPr>
        <xdr:cNvSpPr txBox="1"/>
      </xdr:nvSpPr>
      <xdr:spPr>
        <a:xfrm>
          <a:off x="4152900" y="533400"/>
          <a:ext cx="36195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country,</a:t>
          </a:r>
        </a:p>
        <a:p>
          <a:r>
            <a:rPr lang="en-GB" sz="1100"/>
            <a:t>       COUNT(DISTINCT A.customer_id) AS customer_count,</a:t>
          </a:r>
        </a:p>
        <a:p>
          <a:r>
            <a:rPr lang="en-GB" sz="1100"/>
            <a:t>       SUM(amount) AS total_payment</a:t>
          </a:r>
        </a:p>
        <a:p>
          <a:r>
            <a:rPr lang="en-GB" sz="1100"/>
            <a:t>FROM customer A</a:t>
          </a:r>
        </a:p>
        <a:p>
          <a:r>
            <a:rPr lang="en-GB" sz="1100"/>
            <a:t>INNER JOIN address B ON A.address_id = B.address_id</a:t>
          </a:r>
        </a:p>
        <a:p>
          <a:r>
            <a:rPr lang="en-GB" sz="1100"/>
            <a:t>INNER JOIN city C ON B.city_id = C.city_id</a:t>
          </a:r>
        </a:p>
        <a:p>
          <a:r>
            <a:rPr lang="en-GB" sz="1100"/>
            <a:t>INNER JOIN country D ON C.country_ID = D.country_ID</a:t>
          </a:r>
        </a:p>
        <a:p>
          <a:r>
            <a:rPr lang="en-GB" sz="1100"/>
            <a:t>INNER JOIN payment E ON a.customer_id = E.customer_id</a:t>
          </a:r>
        </a:p>
        <a:p>
          <a:r>
            <a:rPr lang="en-GB" sz="1100"/>
            <a:t>GROUP BY country</a:t>
          </a:r>
        </a:p>
        <a:p>
          <a:r>
            <a:rPr lang="en-GB" sz="1100"/>
            <a:t>ORDER BY total_payment DESC</a:t>
          </a:r>
        </a:p>
        <a:p>
          <a:r>
            <a:rPr lang="en-GB" sz="1100"/>
            <a:t>LIMIT 20;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6018-570C-1A42-A750-E2ECF5111034}">
  <dimension ref="A2:Q13"/>
  <sheetViews>
    <sheetView tabSelected="1" workbookViewId="0">
      <selection activeCell="H17" sqref="H17"/>
    </sheetView>
  </sheetViews>
  <sheetFormatPr baseColWidth="10" defaultRowHeight="16" x14ac:dyDescent="0.2"/>
  <cols>
    <col min="1" max="1" width="15.6640625" bestFit="1" customWidth="1"/>
    <col min="2" max="2" width="12.33203125" bestFit="1" customWidth="1"/>
    <col min="9" max="9" width="17" bestFit="1" customWidth="1"/>
    <col min="10" max="10" width="12.33203125" bestFit="1" customWidth="1"/>
    <col min="17" max="17" width="13.5" bestFit="1" customWidth="1"/>
  </cols>
  <sheetData>
    <row r="2" spans="1:17" x14ac:dyDescent="0.2">
      <c r="A2" s="1" t="s">
        <v>0</v>
      </c>
      <c r="B2" s="1" t="s">
        <v>1</v>
      </c>
      <c r="I2" s="1" t="s">
        <v>0</v>
      </c>
      <c r="J2" s="1" t="s">
        <v>1</v>
      </c>
      <c r="Q2" s="3" t="s">
        <v>138</v>
      </c>
    </row>
    <row r="3" spans="1:17" x14ac:dyDescent="0.2">
      <c r="A3" s="2" t="s">
        <v>12</v>
      </c>
      <c r="B3" s="10">
        <v>215.75</v>
      </c>
      <c r="I3" s="2" t="s">
        <v>2</v>
      </c>
      <c r="J3" s="11">
        <v>5.94</v>
      </c>
      <c r="Q3" s="12">
        <v>61312.04</v>
      </c>
    </row>
    <row r="4" spans="1:17" x14ac:dyDescent="0.2">
      <c r="A4" s="2" t="s">
        <v>13</v>
      </c>
      <c r="B4" s="11">
        <v>199.72</v>
      </c>
      <c r="I4" s="2" t="s">
        <v>3</v>
      </c>
      <c r="J4" s="11">
        <v>5.94</v>
      </c>
    </row>
    <row r="5" spans="1:17" x14ac:dyDescent="0.2">
      <c r="A5" s="2" t="s">
        <v>14</v>
      </c>
      <c r="B5" s="11">
        <v>198.73</v>
      </c>
      <c r="I5" s="2" t="s">
        <v>4</v>
      </c>
      <c r="J5" s="11">
        <v>5.94</v>
      </c>
    </row>
    <row r="6" spans="1:17" x14ac:dyDescent="0.2">
      <c r="A6" s="2" t="s">
        <v>15</v>
      </c>
      <c r="B6" s="11">
        <v>191.74</v>
      </c>
      <c r="I6" s="2" t="s">
        <v>5</v>
      </c>
      <c r="J6" s="11">
        <v>5.95</v>
      </c>
    </row>
    <row r="7" spans="1:17" x14ac:dyDescent="0.2">
      <c r="A7" s="2" t="s">
        <v>16</v>
      </c>
      <c r="B7" s="11">
        <v>190.78</v>
      </c>
      <c r="I7" s="2" t="s">
        <v>6</v>
      </c>
      <c r="J7" s="11">
        <v>6.93</v>
      </c>
    </row>
    <row r="8" spans="1:17" x14ac:dyDescent="0.2">
      <c r="A8" s="2" t="s">
        <v>17</v>
      </c>
      <c r="B8" s="11">
        <v>190.74</v>
      </c>
      <c r="I8" s="2" t="s">
        <v>7</v>
      </c>
      <c r="J8" s="11">
        <v>6.93</v>
      </c>
    </row>
    <row r="9" spans="1:17" x14ac:dyDescent="0.2">
      <c r="A9" s="2" t="s">
        <v>18</v>
      </c>
      <c r="B9" s="11">
        <v>186.73</v>
      </c>
      <c r="I9" s="2" t="s">
        <v>8</v>
      </c>
      <c r="J9" s="11">
        <v>6.94</v>
      </c>
    </row>
    <row r="10" spans="1:17" x14ac:dyDescent="0.2">
      <c r="A10" s="2" t="s">
        <v>19</v>
      </c>
      <c r="B10" s="11">
        <v>177.73</v>
      </c>
      <c r="I10" s="2" t="s">
        <v>9</v>
      </c>
      <c r="J10" s="11">
        <v>6.94</v>
      </c>
      <c r="Q10" s="7" t="s">
        <v>22</v>
      </c>
    </row>
    <row r="11" spans="1:17" x14ac:dyDescent="0.2">
      <c r="A11" s="2" t="s">
        <v>20</v>
      </c>
      <c r="B11" s="11">
        <v>169.76</v>
      </c>
      <c r="I11" s="2" t="s">
        <v>10</v>
      </c>
      <c r="J11" s="11">
        <v>7.93</v>
      </c>
      <c r="Q11" s="9">
        <f>B13/Q3</f>
        <v>3.0832443350441448E-2</v>
      </c>
    </row>
    <row r="12" spans="1:17" x14ac:dyDescent="0.2">
      <c r="A12" s="2" t="s">
        <v>21</v>
      </c>
      <c r="B12" s="11">
        <v>168.72</v>
      </c>
      <c r="I12" s="2" t="s">
        <v>11</v>
      </c>
      <c r="J12" s="11">
        <v>7.94</v>
      </c>
    </row>
    <row r="13" spans="1:17" x14ac:dyDescent="0.2">
      <c r="A13" s="1" t="s">
        <v>23</v>
      </c>
      <c r="B13" s="8">
        <f>SUM(B3:B12)</f>
        <v>1890.4</v>
      </c>
      <c r="I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90E7-2353-2643-AD5C-51D9849696BC}">
  <dimension ref="A3:D4"/>
  <sheetViews>
    <sheetView workbookViewId="0">
      <selection activeCell="G15" sqref="G15"/>
    </sheetView>
  </sheetViews>
  <sheetFormatPr baseColWidth="10" defaultRowHeight="16" x14ac:dyDescent="0.2"/>
  <cols>
    <col min="1" max="1" width="14.6640625" bestFit="1" customWidth="1"/>
    <col min="2" max="2" width="17.6640625" bestFit="1" customWidth="1"/>
    <col min="3" max="3" width="18" bestFit="1" customWidth="1"/>
    <col min="4" max="4" width="17.5" bestFit="1" customWidth="1"/>
  </cols>
  <sheetData>
    <row r="3" spans="1:4" x14ac:dyDescent="0.2">
      <c r="A3" s="1"/>
      <c r="B3" s="1" t="s">
        <v>24</v>
      </c>
      <c r="C3" s="1" t="s">
        <v>25</v>
      </c>
      <c r="D3" s="1" t="s">
        <v>26</v>
      </c>
    </row>
    <row r="4" spans="1:4" x14ac:dyDescent="0.2">
      <c r="A4" s="1"/>
      <c r="B4" s="5">
        <v>5</v>
      </c>
      <c r="C4" s="5">
        <v>3</v>
      </c>
      <c r="D4" s="5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F36-2E63-AA41-8A9A-60AD5297D41B}">
  <dimension ref="A1:E109"/>
  <sheetViews>
    <sheetView workbookViewId="0">
      <selection activeCell="A8" sqref="A8"/>
    </sheetView>
  </sheetViews>
  <sheetFormatPr baseColWidth="10" defaultRowHeight="16" x14ac:dyDescent="0.2"/>
  <cols>
    <col min="1" max="1" width="33" bestFit="1" customWidth="1"/>
    <col min="2" max="2" width="14.6640625" bestFit="1" customWidth="1"/>
    <col min="3" max="3" width="13" style="6" bestFit="1" customWidth="1"/>
  </cols>
  <sheetData>
    <row r="1" spans="1:5" x14ac:dyDescent="0.2">
      <c r="A1" s="7" t="s">
        <v>27</v>
      </c>
      <c r="B1" s="7" t="s">
        <v>28</v>
      </c>
      <c r="C1" s="8" t="s">
        <v>29</v>
      </c>
    </row>
    <row r="2" spans="1:5" x14ac:dyDescent="0.2">
      <c r="A2" t="s">
        <v>72</v>
      </c>
      <c r="B2">
        <v>60</v>
      </c>
      <c r="C2" s="6">
        <v>6034.78</v>
      </c>
    </row>
    <row r="3" spans="1:5" x14ac:dyDescent="0.2">
      <c r="A3" t="s">
        <v>51</v>
      </c>
      <c r="B3">
        <v>53</v>
      </c>
      <c r="C3" s="6">
        <v>5251.03</v>
      </c>
    </row>
    <row r="4" spans="1:5" x14ac:dyDescent="0.2">
      <c r="A4" t="s">
        <v>131</v>
      </c>
      <c r="B4">
        <v>36</v>
      </c>
      <c r="C4" s="6">
        <v>3685.31</v>
      </c>
    </row>
    <row r="5" spans="1:5" x14ac:dyDescent="0.2">
      <c r="A5" t="s">
        <v>78</v>
      </c>
      <c r="B5">
        <v>31</v>
      </c>
      <c r="C5" s="6">
        <v>3122.51</v>
      </c>
    </row>
    <row r="6" spans="1:5" x14ac:dyDescent="0.2">
      <c r="A6" t="s">
        <v>88</v>
      </c>
      <c r="B6">
        <v>30</v>
      </c>
      <c r="C6" s="6">
        <v>2984.82</v>
      </c>
    </row>
    <row r="7" spans="1:5" x14ac:dyDescent="0.2">
      <c r="A7" t="s">
        <v>43</v>
      </c>
      <c r="B7">
        <v>28</v>
      </c>
      <c r="C7" s="6">
        <v>2919.19</v>
      </c>
    </row>
    <row r="8" spans="1:5" x14ac:dyDescent="0.2">
      <c r="A8" t="s">
        <v>108</v>
      </c>
      <c r="B8">
        <v>28</v>
      </c>
      <c r="C8" s="6">
        <v>2765.62</v>
      </c>
    </row>
    <row r="9" spans="1:5" x14ac:dyDescent="0.2">
      <c r="A9" t="s">
        <v>103</v>
      </c>
      <c r="B9">
        <v>20</v>
      </c>
      <c r="C9" s="6">
        <v>2219.6999999999998</v>
      </c>
    </row>
    <row r="10" spans="1:5" x14ac:dyDescent="0.2">
      <c r="A10" t="s">
        <v>125</v>
      </c>
      <c r="B10">
        <v>15</v>
      </c>
      <c r="C10" s="6">
        <v>1498.49</v>
      </c>
    </row>
    <row r="11" spans="1:5" x14ac:dyDescent="0.2">
      <c r="A11" t="s">
        <v>73</v>
      </c>
      <c r="B11">
        <v>14</v>
      </c>
      <c r="C11" s="6">
        <v>1352.69</v>
      </c>
    </row>
    <row r="12" spans="1:5" x14ac:dyDescent="0.2">
      <c r="A12" t="s">
        <v>35</v>
      </c>
      <c r="B12">
        <v>13</v>
      </c>
      <c r="C12" s="6">
        <v>1298.8</v>
      </c>
    </row>
    <row r="13" spans="1:5" x14ac:dyDescent="0.2">
      <c r="A13" t="s">
        <v>97</v>
      </c>
      <c r="B13">
        <v>13</v>
      </c>
      <c r="C13" s="6">
        <v>1314.92</v>
      </c>
    </row>
    <row r="14" spans="1:5" x14ac:dyDescent="0.2">
      <c r="A14" t="s">
        <v>113</v>
      </c>
      <c r="B14">
        <v>11</v>
      </c>
      <c r="C14" s="6">
        <v>1069.46</v>
      </c>
    </row>
    <row r="15" spans="1:5" x14ac:dyDescent="0.2">
      <c r="A15" t="s">
        <v>120</v>
      </c>
      <c r="B15">
        <v>10</v>
      </c>
      <c r="C15" s="6">
        <v>1155.0999999999999</v>
      </c>
      <c r="D15" s="6">
        <f>SUM(C2:C15)</f>
        <v>36672.419999999991</v>
      </c>
      <c r="E15" s="4">
        <f>D15/'MostLeastTotal Revenue - E'!Q3</f>
        <v>0.59812754558484749</v>
      </c>
    </row>
    <row r="16" spans="1:5" x14ac:dyDescent="0.2">
      <c r="A16" t="s">
        <v>130</v>
      </c>
      <c r="B16">
        <v>9</v>
      </c>
      <c r="C16" s="6">
        <v>850.96</v>
      </c>
    </row>
    <row r="17" spans="1:5" x14ac:dyDescent="0.2">
      <c r="A17" t="s">
        <v>74</v>
      </c>
      <c r="B17">
        <v>8</v>
      </c>
      <c r="C17" s="6">
        <v>877.96</v>
      </c>
    </row>
    <row r="18" spans="1:5" x14ac:dyDescent="0.2">
      <c r="A18" t="s">
        <v>104</v>
      </c>
      <c r="B18">
        <v>8</v>
      </c>
      <c r="C18" s="6">
        <v>786.16</v>
      </c>
    </row>
    <row r="19" spans="1:5" x14ac:dyDescent="0.2">
      <c r="A19" t="s">
        <v>66</v>
      </c>
      <c r="B19">
        <v>7</v>
      </c>
      <c r="C19" s="6">
        <v>741.24</v>
      </c>
    </row>
    <row r="20" spans="1:5" x14ac:dyDescent="0.2">
      <c r="A20" t="s">
        <v>77</v>
      </c>
      <c r="B20">
        <v>7</v>
      </c>
      <c r="C20" s="6">
        <v>753.26</v>
      </c>
      <c r="D20" s="6">
        <f>SUM(C2:C20)</f>
        <v>40681.999999999993</v>
      </c>
      <c r="E20" s="4">
        <f>D20/'MostLeastTotal Revenue - E'!Q3</f>
        <v>0.66352383642755963</v>
      </c>
    </row>
    <row r="21" spans="1:5" x14ac:dyDescent="0.2">
      <c r="A21" t="s">
        <v>132</v>
      </c>
      <c r="B21">
        <v>7</v>
      </c>
      <c r="C21" s="6">
        <v>632.42999999999995</v>
      </c>
    </row>
    <row r="22" spans="1:5" x14ac:dyDescent="0.2">
      <c r="A22" t="s">
        <v>52</v>
      </c>
      <c r="B22">
        <v>6</v>
      </c>
      <c r="C22" s="6">
        <v>661.54</v>
      </c>
    </row>
    <row r="23" spans="1:5" x14ac:dyDescent="0.2">
      <c r="A23" t="s">
        <v>57</v>
      </c>
      <c r="B23">
        <v>6</v>
      </c>
      <c r="C23" s="6">
        <v>659.48</v>
      </c>
    </row>
    <row r="24" spans="1:5" x14ac:dyDescent="0.2">
      <c r="A24" t="s">
        <v>128</v>
      </c>
      <c r="B24">
        <v>6</v>
      </c>
      <c r="C24" s="6">
        <v>675.53</v>
      </c>
    </row>
    <row r="25" spans="1:5" x14ac:dyDescent="0.2">
      <c r="A25" t="s">
        <v>133</v>
      </c>
      <c r="B25">
        <v>6</v>
      </c>
      <c r="C25" s="6">
        <v>676.45</v>
      </c>
    </row>
    <row r="26" spans="1:5" x14ac:dyDescent="0.2">
      <c r="A26" t="s">
        <v>48</v>
      </c>
      <c r="B26">
        <v>5</v>
      </c>
      <c r="C26" s="6">
        <v>559.70000000000005</v>
      </c>
    </row>
    <row r="27" spans="1:5" x14ac:dyDescent="0.2">
      <c r="A27" t="s">
        <v>95</v>
      </c>
      <c r="B27">
        <v>5</v>
      </c>
      <c r="C27" s="6">
        <v>557.73</v>
      </c>
    </row>
    <row r="28" spans="1:5" x14ac:dyDescent="0.2">
      <c r="A28" t="s">
        <v>100</v>
      </c>
      <c r="B28">
        <v>5</v>
      </c>
      <c r="C28" s="6">
        <v>473.84</v>
      </c>
    </row>
    <row r="29" spans="1:5" x14ac:dyDescent="0.2">
      <c r="A29" t="s">
        <v>110</v>
      </c>
      <c r="B29">
        <v>5</v>
      </c>
      <c r="C29" s="6">
        <v>452.94</v>
      </c>
    </row>
    <row r="30" spans="1:5" x14ac:dyDescent="0.2">
      <c r="A30" t="s">
        <v>114</v>
      </c>
      <c r="B30">
        <v>5</v>
      </c>
      <c r="C30" s="6">
        <v>527.77</v>
      </c>
    </row>
    <row r="31" spans="1:5" x14ac:dyDescent="0.2">
      <c r="A31" t="s">
        <v>115</v>
      </c>
      <c r="B31">
        <v>5</v>
      </c>
      <c r="C31" s="6">
        <v>513.79999999999995</v>
      </c>
    </row>
    <row r="32" spans="1:5" x14ac:dyDescent="0.2">
      <c r="A32" t="s">
        <v>62</v>
      </c>
      <c r="B32">
        <v>4</v>
      </c>
      <c r="C32" s="6">
        <v>334.12</v>
      </c>
    </row>
    <row r="33" spans="1:3" x14ac:dyDescent="0.2">
      <c r="A33" t="s">
        <v>76</v>
      </c>
      <c r="B33">
        <v>4</v>
      </c>
      <c r="C33" s="6">
        <v>379.13</v>
      </c>
    </row>
    <row r="34" spans="1:3" x14ac:dyDescent="0.2">
      <c r="A34" t="s">
        <v>102</v>
      </c>
      <c r="B34">
        <v>4</v>
      </c>
      <c r="C34" s="6">
        <v>407.01</v>
      </c>
    </row>
    <row r="35" spans="1:3" x14ac:dyDescent="0.2">
      <c r="A35" t="s">
        <v>135</v>
      </c>
      <c r="B35">
        <v>4</v>
      </c>
      <c r="C35" s="6">
        <v>473.93</v>
      </c>
    </row>
    <row r="36" spans="1:3" x14ac:dyDescent="0.2">
      <c r="A36" t="s">
        <v>31</v>
      </c>
      <c r="B36">
        <v>3</v>
      </c>
      <c r="C36" s="6">
        <v>349.18</v>
      </c>
    </row>
    <row r="37" spans="1:3" x14ac:dyDescent="0.2">
      <c r="A37" t="s">
        <v>37</v>
      </c>
      <c r="B37">
        <v>3</v>
      </c>
      <c r="C37" s="6">
        <v>284.3</v>
      </c>
    </row>
    <row r="38" spans="1:3" x14ac:dyDescent="0.2">
      <c r="A38" t="s">
        <v>40</v>
      </c>
      <c r="B38">
        <v>3</v>
      </c>
      <c r="C38" s="6">
        <v>353.19</v>
      </c>
    </row>
    <row r="39" spans="1:3" x14ac:dyDescent="0.2">
      <c r="A39" t="s">
        <v>50</v>
      </c>
      <c r="B39">
        <v>3</v>
      </c>
      <c r="C39" s="6">
        <v>303.33999999999997</v>
      </c>
    </row>
    <row r="40" spans="1:3" x14ac:dyDescent="0.2">
      <c r="A40" t="s">
        <v>55</v>
      </c>
      <c r="B40">
        <v>3</v>
      </c>
      <c r="C40" s="6">
        <v>304.26</v>
      </c>
    </row>
    <row r="41" spans="1:3" x14ac:dyDescent="0.2">
      <c r="A41" t="s">
        <v>56</v>
      </c>
      <c r="B41">
        <v>3</v>
      </c>
      <c r="C41" s="6">
        <v>369.18</v>
      </c>
    </row>
    <row r="42" spans="1:3" x14ac:dyDescent="0.2">
      <c r="A42" t="s">
        <v>87</v>
      </c>
      <c r="B42">
        <v>3</v>
      </c>
      <c r="C42" s="6">
        <v>330.23</v>
      </c>
    </row>
    <row r="43" spans="1:3" x14ac:dyDescent="0.2">
      <c r="A43" t="s">
        <v>90</v>
      </c>
      <c r="B43">
        <v>3</v>
      </c>
      <c r="C43" s="6">
        <v>274.35000000000002</v>
      </c>
    </row>
    <row r="44" spans="1:3" x14ac:dyDescent="0.2">
      <c r="A44" t="s">
        <v>91</v>
      </c>
      <c r="B44">
        <v>3</v>
      </c>
      <c r="C44" s="6">
        <v>315.25</v>
      </c>
    </row>
    <row r="45" spans="1:3" x14ac:dyDescent="0.2">
      <c r="A45" t="s">
        <v>101</v>
      </c>
      <c r="B45">
        <v>3</v>
      </c>
      <c r="C45" s="6">
        <v>273.39999999999998</v>
      </c>
    </row>
    <row r="46" spans="1:3" x14ac:dyDescent="0.2">
      <c r="A46" t="s">
        <v>119</v>
      </c>
      <c r="B46">
        <v>3</v>
      </c>
      <c r="C46" s="6">
        <v>248.41</v>
      </c>
    </row>
    <row r="47" spans="1:3" x14ac:dyDescent="0.2">
      <c r="A47" t="s">
        <v>121</v>
      </c>
      <c r="B47">
        <v>3</v>
      </c>
      <c r="C47" s="6">
        <v>322.22000000000003</v>
      </c>
    </row>
    <row r="48" spans="1:3" x14ac:dyDescent="0.2">
      <c r="A48" t="s">
        <v>122</v>
      </c>
      <c r="B48">
        <v>3</v>
      </c>
      <c r="C48" s="6">
        <v>401.08</v>
      </c>
    </row>
    <row r="49" spans="1:3" x14ac:dyDescent="0.2">
      <c r="A49" t="s">
        <v>129</v>
      </c>
      <c r="B49">
        <v>3</v>
      </c>
      <c r="C49" s="6">
        <v>305.25</v>
      </c>
    </row>
    <row r="50" spans="1:3" x14ac:dyDescent="0.2">
      <c r="A50" t="s">
        <v>33</v>
      </c>
      <c r="B50">
        <v>2</v>
      </c>
      <c r="C50" s="6">
        <v>187.55</v>
      </c>
    </row>
    <row r="51" spans="1:3" x14ac:dyDescent="0.2">
      <c r="A51" t="s">
        <v>38</v>
      </c>
      <c r="B51">
        <v>2</v>
      </c>
      <c r="C51" s="6">
        <v>198.53</v>
      </c>
    </row>
    <row r="52" spans="1:3" x14ac:dyDescent="0.2">
      <c r="A52" t="s">
        <v>41</v>
      </c>
      <c r="B52">
        <v>2</v>
      </c>
      <c r="C52" s="6">
        <v>271.36</v>
      </c>
    </row>
    <row r="53" spans="1:3" x14ac:dyDescent="0.2">
      <c r="A53" t="s">
        <v>42</v>
      </c>
      <c r="B53">
        <v>2</v>
      </c>
      <c r="C53" s="6">
        <v>178.56</v>
      </c>
    </row>
    <row r="54" spans="1:3" x14ac:dyDescent="0.2">
      <c r="A54" t="s">
        <v>45</v>
      </c>
      <c r="B54">
        <v>2</v>
      </c>
      <c r="C54" s="6">
        <v>194.52</v>
      </c>
    </row>
    <row r="55" spans="1:3" x14ac:dyDescent="0.2">
      <c r="A55" t="s">
        <v>46</v>
      </c>
      <c r="B55">
        <v>2</v>
      </c>
      <c r="C55" s="6">
        <v>179.51</v>
      </c>
    </row>
    <row r="56" spans="1:3" x14ac:dyDescent="0.2">
      <c r="A56" t="s">
        <v>47</v>
      </c>
      <c r="B56">
        <v>2</v>
      </c>
      <c r="C56" s="6">
        <v>186.49</v>
      </c>
    </row>
    <row r="57" spans="1:3" x14ac:dyDescent="0.2">
      <c r="A57" t="s">
        <v>53</v>
      </c>
      <c r="B57">
        <v>2</v>
      </c>
      <c r="C57" s="6">
        <v>168.58</v>
      </c>
    </row>
    <row r="58" spans="1:3" x14ac:dyDescent="0.2">
      <c r="A58" t="s">
        <v>64</v>
      </c>
      <c r="B58">
        <v>2</v>
      </c>
      <c r="C58" s="6">
        <v>205.52</v>
      </c>
    </row>
    <row r="59" spans="1:3" x14ac:dyDescent="0.2">
      <c r="A59" t="s">
        <v>67</v>
      </c>
      <c r="B59">
        <v>2</v>
      </c>
      <c r="C59" s="6">
        <v>204.54</v>
      </c>
    </row>
    <row r="60" spans="1:3" x14ac:dyDescent="0.2">
      <c r="A60" t="s">
        <v>79</v>
      </c>
      <c r="B60">
        <v>2</v>
      </c>
      <c r="C60" s="6">
        <v>192.51</v>
      </c>
    </row>
    <row r="61" spans="1:3" x14ac:dyDescent="0.2">
      <c r="A61" t="s">
        <v>80</v>
      </c>
      <c r="B61">
        <v>2</v>
      </c>
      <c r="C61" s="6">
        <v>245.49</v>
      </c>
    </row>
    <row r="62" spans="1:3" x14ac:dyDescent="0.2">
      <c r="A62" t="s">
        <v>82</v>
      </c>
      <c r="B62">
        <v>2</v>
      </c>
      <c r="C62" s="6">
        <v>249.43</v>
      </c>
    </row>
    <row r="63" spans="1:3" x14ac:dyDescent="0.2">
      <c r="A63" t="s">
        <v>92</v>
      </c>
      <c r="B63">
        <v>2</v>
      </c>
      <c r="C63" s="6">
        <v>179.53</v>
      </c>
    </row>
    <row r="64" spans="1:3" x14ac:dyDescent="0.2">
      <c r="A64" t="s">
        <v>99</v>
      </c>
      <c r="B64">
        <v>2</v>
      </c>
      <c r="C64" s="6">
        <v>161.56</v>
      </c>
    </row>
    <row r="65" spans="1:3" x14ac:dyDescent="0.2">
      <c r="A65" t="s">
        <v>105</v>
      </c>
      <c r="B65">
        <v>2</v>
      </c>
      <c r="C65" s="6">
        <v>224.48</v>
      </c>
    </row>
    <row r="66" spans="1:3" x14ac:dyDescent="0.2">
      <c r="A66" t="s">
        <v>106</v>
      </c>
      <c r="B66">
        <v>2</v>
      </c>
      <c r="C66" s="6">
        <v>218.42</v>
      </c>
    </row>
    <row r="67" spans="1:3" x14ac:dyDescent="0.2">
      <c r="A67" t="s">
        <v>117</v>
      </c>
      <c r="B67">
        <v>2</v>
      </c>
      <c r="C67" s="6">
        <v>202.51</v>
      </c>
    </row>
    <row r="68" spans="1:3" x14ac:dyDescent="0.2">
      <c r="A68" t="s">
        <v>136</v>
      </c>
      <c r="B68">
        <v>2</v>
      </c>
      <c r="C68" s="6">
        <v>233.49</v>
      </c>
    </row>
    <row r="69" spans="1:3" x14ac:dyDescent="0.2">
      <c r="A69" t="s">
        <v>30</v>
      </c>
      <c r="B69">
        <v>1</v>
      </c>
      <c r="C69" s="6">
        <v>67.819999999999993</v>
      </c>
    </row>
    <row r="70" spans="1:3" x14ac:dyDescent="0.2">
      <c r="A70" t="s">
        <v>32</v>
      </c>
      <c r="B70">
        <v>1</v>
      </c>
      <c r="C70" s="6">
        <v>47.85</v>
      </c>
    </row>
    <row r="71" spans="1:3" x14ac:dyDescent="0.2">
      <c r="A71" t="s">
        <v>34</v>
      </c>
      <c r="B71">
        <v>1</v>
      </c>
      <c r="C71" s="6">
        <v>99.68</v>
      </c>
    </row>
    <row r="72" spans="1:3" x14ac:dyDescent="0.2">
      <c r="A72" t="s">
        <v>36</v>
      </c>
      <c r="B72">
        <v>1</v>
      </c>
      <c r="C72" s="6">
        <v>118.75</v>
      </c>
    </row>
    <row r="73" spans="1:3" x14ac:dyDescent="0.2">
      <c r="A73" t="s">
        <v>39</v>
      </c>
      <c r="B73">
        <v>1</v>
      </c>
      <c r="C73" s="6">
        <v>108.76</v>
      </c>
    </row>
    <row r="74" spans="1:3" x14ac:dyDescent="0.2">
      <c r="A74" t="s">
        <v>44</v>
      </c>
      <c r="B74">
        <v>1</v>
      </c>
      <c r="C74" s="6">
        <v>107.66</v>
      </c>
    </row>
    <row r="75" spans="1:3" x14ac:dyDescent="0.2">
      <c r="A75" t="s">
        <v>49</v>
      </c>
      <c r="B75">
        <v>1</v>
      </c>
      <c r="C75" s="6">
        <v>122.72</v>
      </c>
    </row>
    <row r="76" spans="1:3" x14ac:dyDescent="0.2">
      <c r="A76" t="s">
        <v>54</v>
      </c>
      <c r="B76">
        <v>1</v>
      </c>
      <c r="C76" s="6">
        <v>132.72</v>
      </c>
    </row>
    <row r="77" spans="1:3" x14ac:dyDescent="0.2">
      <c r="A77" t="s">
        <v>58</v>
      </c>
      <c r="B77">
        <v>1</v>
      </c>
      <c r="C77" s="6">
        <v>105.72</v>
      </c>
    </row>
    <row r="78" spans="1:3" x14ac:dyDescent="0.2">
      <c r="A78" t="s">
        <v>59</v>
      </c>
      <c r="B78">
        <v>1</v>
      </c>
      <c r="C78" s="6">
        <v>91.77</v>
      </c>
    </row>
    <row r="79" spans="1:3" x14ac:dyDescent="0.2">
      <c r="A79" t="s">
        <v>60</v>
      </c>
      <c r="B79">
        <v>1</v>
      </c>
      <c r="C79" s="6">
        <v>96.76</v>
      </c>
    </row>
    <row r="80" spans="1:3" x14ac:dyDescent="0.2">
      <c r="A80" t="s">
        <v>61</v>
      </c>
      <c r="B80">
        <v>1</v>
      </c>
      <c r="C80" s="6">
        <v>78.790000000000006</v>
      </c>
    </row>
    <row r="81" spans="1:3" x14ac:dyDescent="0.2">
      <c r="A81" t="s">
        <v>63</v>
      </c>
      <c r="B81">
        <v>1</v>
      </c>
      <c r="C81" s="6">
        <v>97.8</v>
      </c>
    </row>
    <row r="82" spans="1:3" x14ac:dyDescent="0.2">
      <c r="A82" t="s">
        <v>65</v>
      </c>
      <c r="B82">
        <v>1</v>
      </c>
      <c r="C82" s="6">
        <v>114.73</v>
      </c>
    </row>
    <row r="83" spans="1:3" x14ac:dyDescent="0.2">
      <c r="A83" t="s">
        <v>68</v>
      </c>
      <c r="B83">
        <v>1</v>
      </c>
      <c r="C83" s="6">
        <v>119.72</v>
      </c>
    </row>
    <row r="84" spans="1:3" x14ac:dyDescent="0.2">
      <c r="A84" t="s">
        <v>69</v>
      </c>
      <c r="B84">
        <v>1</v>
      </c>
      <c r="C84" s="6">
        <v>146.68</v>
      </c>
    </row>
    <row r="85" spans="1:3" x14ac:dyDescent="0.2">
      <c r="A85" t="s">
        <v>70</v>
      </c>
      <c r="B85">
        <v>1</v>
      </c>
      <c r="C85" s="6">
        <v>104.76</v>
      </c>
    </row>
    <row r="86" spans="1:3" x14ac:dyDescent="0.2">
      <c r="A86" t="s">
        <v>71</v>
      </c>
      <c r="B86">
        <v>1</v>
      </c>
      <c r="C86" s="6">
        <v>111.71</v>
      </c>
    </row>
    <row r="87" spans="1:3" x14ac:dyDescent="0.2">
      <c r="A87" t="s">
        <v>75</v>
      </c>
      <c r="B87">
        <v>1</v>
      </c>
      <c r="C87" s="6">
        <v>111.73</v>
      </c>
    </row>
    <row r="88" spans="1:3" x14ac:dyDescent="0.2">
      <c r="A88" t="s">
        <v>81</v>
      </c>
      <c r="B88">
        <v>1</v>
      </c>
      <c r="C88" s="6">
        <v>106.75</v>
      </c>
    </row>
    <row r="89" spans="1:3" x14ac:dyDescent="0.2">
      <c r="A89" t="s">
        <v>83</v>
      </c>
      <c r="B89">
        <v>1</v>
      </c>
      <c r="C89" s="6">
        <v>99.74</v>
      </c>
    </row>
    <row r="90" spans="1:3" x14ac:dyDescent="0.2">
      <c r="A90" t="s">
        <v>84</v>
      </c>
      <c r="B90">
        <v>1</v>
      </c>
      <c r="C90" s="6">
        <v>63.78</v>
      </c>
    </row>
    <row r="91" spans="1:3" x14ac:dyDescent="0.2">
      <c r="A91" t="s">
        <v>85</v>
      </c>
      <c r="B91">
        <v>1</v>
      </c>
      <c r="C91" s="6">
        <v>92.79</v>
      </c>
    </row>
    <row r="92" spans="1:3" x14ac:dyDescent="0.2">
      <c r="A92" t="s">
        <v>86</v>
      </c>
      <c r="B92">
        <v>1</v>
      </c>
      <c r="C92" s="6">
        <v>121.73</v>
      </c>
    </row>
    <row r="93" spans="1:3" x14ac:dyDescent="0.2">
      <c r="A93" t="s">
        <v>89</v>
      </c>
      <c r="B93">
        <v>1</v>
      </c>
      <c r="C93" s="6">
        <v>127.66</v>
      </c>
    </row>
    <row r="94" spans="1:3" x14ac:dyDescent="0.2">
      <c r="A94" t="s">
        <v>93</v>
      </c>
      <c r="B94">
        <v>1</v>
      </c>
      <c r="C94" s="6">
        <v>143.69999999999999</v>
      </c>
    </row>
    <row r="95" spans="1:3" x14ac:dyDescent="0.2">
      <c r="A95" t="s">
        <v>94</v>
      </c>
      <c r="B95">
        <v>1</v>
      </c>
      <c r="C95" s="6">
        <v>93.83</v>
      </c>
    </row>
    <row r="96" spans="1:3" x14ac:dyDescent="0.2">
      <c r="A96" t="s">
        <v>96</v>
      </c>
      <c r="B96">
        <v>1</v>
      </c>
      <c r="C96" s="6">
        <v>85.77</v>
      </c>
    </row>
    <row r="97" spans="1:3" x14ac:dyDescent="0.2">
      <c r="A97" t="s">
        <v>98</v>
      </c>
      <c r="B97">
        <v>1</v>
      </c>
      <c r="C97" s="6">
        <v>107.71</v>
      </c>
    </row>
    <row r="98" spans="1:3" x14ac:dyDescent="0.2">
      <c r="A98" t="s">
        <v>107</v>
      </c>
      <c r="B98">
        <v>1</v>
      </c>
      <c r="C98" s="6">
        <v>211.55</v>
      </c>
    </row>
    <row r="99" spans="1:3" x14ac:dyDescent="0.2">
      <c r="A99" t="s">
        <v>109</v>
      </c>
      <c r="B99">
        <v>1</v>
      </c>
      <c r="C99" s="6">
        <v>64.819999999999993</v>
      </c>
    </row>
    <row r="100" spans="1:3" x14ac:dyDescent="0.2">
      <c r="A100" t="s">
        <v>111</v>
      </c>
      <c r="B100">
        <v>1</v>
      </c>
      <c r="C100" s="6">
        <v>95.76</v>
      </c>
    </row>
    <row r="101" spans="1:3" x14ac:dyDescent="0.2">
      <c r="A101" t="s">
        <v>112</v>
      </c>
      <c r="B101">
        <v>1</v>
      </c>
      <c r="C101" s="6">
        <v>80.77</v>
      </c>
    </row>
    <row r="102" spans="1:3" x14ac:dyDescent="0.2">
      <c r="A102" t="s">
        <v>116</v>
      </c>
      <c r="B102">
        <v>1</v>
      </c>
      <c r="C102" s="6">
        <v>103.73</v>
      </c>
    </row>
    <row r="103" spans="1:3" x14ac:dyDescent="0.2">
      <c r="A103" t="s">
        <v>118</v>
      </c>
      <c r="B103">
        <v>1</v>
      </c>
      <c r="C103" s="6">
        <v>139.66999999999999</v>
      </c>
    </row>
    <row r="104" spans="1:3" x14ac:dyDescent="0.2">
      <c r="A104" t="s">
        <v>123</v>
      </c>
      <c r="B104">
        <v>1</v>
      </c>
      <c r="C104" s="6">
        <v>64.84</v>
      </c>
    </row>
    <row r="105" spans="1:3" x14ac:dyDescent="0.2">
      <c r="A105" t="s">
        <v>124</v>
      </c>
      <c r="B105">
        <v>1</v>
      </c>
      <c r="C105" s="6">
        <v>73.78</v>
      </c>
    </row>
    <row r="106" spans="1:3" x14ac:dyDescent="0.2">
      <c r="A106" t="s">
        <v>126</v>
      </c>
      <c r="B106">
        <v>1</v>
      </c>
      <c r="C106" s="6">
        <v>126.74</v>
      </c>
    </row>
    <row r="107" spans="1:3" x14ac:dyDescent="0.2">
      <c r="A107" t="s">
        <v>127</v>
      </c>
      <c r="B107">
        <v>1</v>
      </c>
      <c r="C107" s="6">
        <v>93.78</v>
      </c>
    </row>
    <row r="108" spans="1:3" x14ac:dyDescent="0.2">
      <c r="A108" t="s">
        <v>134</v>
      </c>
      <c r="B108">
        <v>1</v>
      </c>
      <c r="C108" s="6">
        <v>121.69</v>
      </c>
    </row>
    <row r="109" spans="1:3" x14ac:dyDescent="0.2">
      <c r="A109" t="s">
        <v>137</v>
      </c>
      <c r="B109">
        <v>1</v>
      </c>
      <c r="C109" s="6">
        <v>121.7</v>
      </c>
    </row>
  </sheetData>
  <sortState xmlns:xlrd2="http://schemas.microsoft.com/office/spreadsheetml/2017/richdata2" ref="A2:C109">
    <sortCondition descending="1" ref="B1:B10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5F11-43E1-2045-BDB7-B662185C6D2F}">
  <dimension ref="A1:G6"/>
  <sheetViews>
    <sheetView workbookViewId="0">
      <selection activeCell="D15" sqref="D15"/>
    </sheetView>
  </sheetViews>
  <sheetFormatPr baseColWidth="10" defaultRowHeight="16" x14ac:dyDescent="0.2"/>
  <cols>
    <col min="1" max="1" width="11.1640625" bestFit="1" customWidth="1"/>
    <col min="2" max="2" width="9.6640625" bestFit="1" customWidth="1"/>
    <col min="3" max="3" width="9.5" bestFit="1" customWidth="1"/>
    <col min="4" max="4" width="16.83203125" bestFit="1" customWidth="1"/>
    <col min="5" max="5" width="9.5" customWidth="1"/>
    <col min="6" max="6" width="12" bestFit="1" customWidth="1"/>
    <col min="7" max="7" width="13.6640625" bestFit="1" customWidth="1"/>
  </cols>
  <sheetData>
    <row r="1" spans="1:7" ht="19" x14ac:dyDescent="0.25">
      <c r="A1" s="7" t="s">
        <v>139</v>
      </c>
      <c r="B1" s="7" t="s">
        <v>140</v>
      </c>
      <c r="C1" s="7" t="s">
        <v>141</v>
      </c>
      <c r="D1" s="13" t="s">
        <v>157</v>
      </c>
      <c r="E1" s="13" t="s">
        <v>158</v>
      </c>
      <c r="F1" s="13" t="s">
        <v>159</v>
      </c>
      <c r="G1" s="13" t="s">
        <v>160</v>
      </c>
    </row>
    <row r="2" spans="1:7" x14ac:dyDescent="0.2">
      <c r="A2">
        <v>225</v>
      </c>
      <c r="B2" t="s">
        <v>142</v>
      </c>
      <c r="C2" t="s">
        <v>143</v>
      </c>
      <c r="D2" s="14" t="str">
        <f>CONCATENATE(B2," ",C2)</f>
        <v>Arlene Harvey</v>
      </c>
      <c r="E2" s="14" t="s">
        <v>144</v>
      </c>
      <c r="F2" s="14" t="s">
        <v>72</v>
      </c>
      <c r="G2" s="15">
        <v>111.76</v>
      </c>
    </row>
    <row r="3" spans="1:7" x14ac:dyDescent="0.2">
      <c r="A3">
        <v>424</v>
      </c>
      <c r="B3" t="s">
        <v>145</v>
      </c>
      <c r="C3" t="s">
        <v>146</v>
      </c>
      <c r="D3" s="16" t="str">
        <f t="shared" ref="D3:D6" si="0">CONCATENATE(B3," ",C3)</f>
        <v>Kyle Spurlock</v>
      </c>
      <c r="E3" s="16" t="s">
        <v>147</v>
      </c>
      <c r="F3" s="16" t="s">
        <v>51</v>
      </c>
      <c r="G3" s="17">
        <v>109.71</v>
      </c>
    </row>
    <row r="4" spans="1:7" x14ac:dyDescent="0.2">
      <c r="A4">
        <v>240</v>
      </c>
      <c r="B4" t="s">
        <v>148</v>
      </c>
      <c r="C4" t="s">
        <v>149</v>
      </c>
      <c r="D4" s="14" t="str">
        <f t="shared" si="0"/>
        <v>Marlene Welch</v>
      </c>
      <c r="E4" s="14" t="s">
        <v>150</v>
      </c>
      <c r="F4" s="14" t="s">
        <v>78</v>
      </c>
      <c r="G4" s="15">
        <v>106.77</v>
      </c>
    </row>
    <row r="5" spans="1:7" x14ac:dyDescent="0.2">
      <c r="A5">
        <v>486</v>
      </c>
      <c r="B5" t="s">
        <v>151</v>
      </c>
      <c r="C5" t="s">
        <v>152</v>
      </c>
      <c r="D5" s="16" t="str">
        <f t="shared" si="0"/>
        <v>Glen Talbert</v>
      </c>
      <c r="E5" s="16" t="s">
        <v>153</v>
      </c>
      <c r="F5" s="16" t="s">
        <v>88</v>
      </c>
      <c r="G5" s="17">
        <v>100.77</v>
      </c>
    </row>
    <row r="6" spans="1:7" x14ac:dyDescent="0.2">
      <c r="A6">
        <v>537</v>
      </c>
      <c r="B6" t="s">
        <v>154</v>
      </c>
      <c r="C6" t="s">
        <v>155</v>
      </c>
      <c r="D6" s="14" t="str">
        <f t="shared" si="0"/>
        <v>Clinton Buford</v>
      </c>
      <c r="E6" s="14" t="s">
        <v>156</v>
      </c>
      <c r="F6" s="14" t="s">
        <v>131</v>
      </c>
      <c r="G6" s="15">
        <v>98.76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02D0-469B-7646-9D50-BB91750410EF}">
  <dimension ref="A1:C21"/>
  <sheetViews>
    <sheetView workbookViewId="0">
      <selection activeCell="H19" sqref="H19"/>
    </sheetView>
  </sheetViews>
  <sheetFormatPr baseColWidth="10" defaultRowHeight="16" x14ac:dyDescent="0.2"/>
  <cols>
    <col min="1" max="1" width="16.83203125" bestFit="1" customWidth="1"/>
    <col min="2" max="2" width="14.33203125" bestFit="1" customWidth="1"/>
    <col min="3" max="3" width="12.83203125" bestFit="1" customWidth="1"/>
  </cols>
  <sheetData>
    <row r="1" spans="1:3" x14ac:dyDescent="0.2">
      <c r="A1" s="7" t="s">
        <v>27</v>
      </c>
      <c r="B1" s="7" t="s">
        <v>28</v>
      </c>
      <c r="C1" s="7" t="s">
        <v>29</v>
      </c>
    </row>
    <row r="2" spans="1:3" x14ac:dyDescent="0.2">
      <c r="A2" t="s">
        <v>72</v>
      </c>
      <c r="B2">
        <v>60</v>
      </c>
      <c r="C2" s="6">
        <v>6034.78</v>
      </c>
    </row>
    <row r="3" spans="1:3" x14ac:dyDescent="0.2">
      <c r="A3" t="s">
        <v>51</v>
      </c>
      <c r="B3">
        <v>53</v>
      </c>
      <c r="C3" s="6">
        <v>5251.03</v>
      </c>
    </row>
    <row r="4" spans="1:3" x14ac:dyDescent="0.2">
      <c r="A4" t="s">
        <v>131</v>
      </c>
      <c r="B4">
        <v>36</v>
      </c>
      <c r="C4" s="6">
        <v>3685.31</v>
      </c>
    </row>
    <row r="5" spans="1:3" x14ac:dyDescent="0.2">
      <c r="A5" t="s">
        <v>78</v>
      </c>
      <c r="B5">
        <v>31</v>
      </c>
      <c r="C5" s="6">
        <v>3122.51</v>
      </c>
    </row>
    <row r="6" spans="1:3" x14ac:dyDescent="0.2">
      <c r="A6" t="s">
        <v>88</v>
      </c>
      <c r="B6">
        <v>30</v>
      </c>
      <c r="C6" s="6">
        <v>2984.82</v>
      </c>
    </row>
    <row r="7" spans="1:3" x14ac:dyDescent="0.2">
      <c r="A7" t="s">
        <v>43</v>
      </c>
      <c r="B7">
        <v>28</v>
      </c>
      <c r="C7" s="6">
        <v>2919.19</v>
      </c>
    </row>
    <row r="8" spans="1:3" x14ac:dyDescent="0.2">
      <c r="A8" t="s">
        <v>108</v>
      </c>
      <c r="B8">
        <v>28</v>
      </c>
      <c r="C8" s="6">
        <v>2765.62</v>
      </c>
    </row>
    <row r="9" spans="1:3" x14ac:dyDescent="0.2">
      <c r="A9" t="s">
        <v>103</v>
      </c>
      <c r="B9">
        <v>20</v>
      </c>
      <c r="C9" s="6">
        <v>2219.6999999999998</v>
      </c>
    </row>
    <row r="10" spans="1:3" x14ac:dyDescent="0.2">
      <c r="A10" t="s">
        <v>125</v>
      </c>
      <c r="B10">
        <v>15</v>
      </c>
      <c r="C10" s="6">
        <v>1498.49</v>
      </c>
    </row>
    <row r="11" spans="1:3" x14ac:dyDescent="0.2">
      <c r="A11" t="s">
        <v>73</v>
      </c>
      <c r="B11">
        <v>14</v>
      </c>
      <c r="C11" s="6">
        <v>1352.69</v>
      </c>
    </row>
    <row r="12" spans="1:3" x14ac:dyDescent="0.2">
      <c r="A12" t="s">
        <v>97</v>
      </c>
      <c r="B12">
        <v>13</v>
      </c>
      <c r="C12" s="6">
        <v>1314.92</v>
      </c>
    </row>
    <row r="13" spans="1:3" x14ac:dyDescent="0.2">
      <c r="A13" t="s">
        <v>35</v>
      </c>
      <c r="B13">
        <v>13</v>
      </c>
      <c r="C13" s="6">
        <v>1298.8</v>
      </c>
    </row>
    <row r="14" spans="1:3" x14ac:dyDescent="0.2">
      <c r="A14" t="s">
        <v>120</v>
      </c>
      <c r="B14">
        <v>10</v>
      </c>
      <c r="C14" s="6">
        <v>1155.0999999999999</v>
      </c>
    </row>
    <row r="15" spans="1:3" x14ac:dyDescent="0.2">
      <c r="A15" t="s">
        <v>113</v>
      </c>
      <c r="B15">
        <v>11</v>
      </c>
      <c r="C15" s="6">
        <v>1069.46</v>
      </c>
    </row>
    <row r="16" spans="1:3" x14ac:dyDescent="0.2">
      <c r="A16" t="s">
        <v>74</v>
      </c>
      <c r="B16">
        <v>8</v>
      </c>
      <c r="C16" s="6">
        <v>877.96</v>
      </c>
    </row>
    <row r="17" spans="1:3" x14ac:dyDescent="0.2">
      <c r="A17" t="s">
        <v>130</v>
      </c>
      <c r="B17">
        <v>9</v>
      </c>
      <c r="C17" s="6">
        <v>850.96</v>
      </c>
    </row>
    <row r="18" spans="1:3" x14ac:dyDescent="0.2">
      <c r="A18" t="s">
        <v>104</v>
      </c>
      <c r="B18">
        <v>8</v>
      </c>
      <c r="C18" s="6">
        <v>786.16</v>
      </c>
    </row>
    <row r="19" spans="1:3" x14ac:dyDescent="0.2">
      <c r="A19" t="s">
        <v>77</v>
      </c>
      <c r="B19">
        <v>7</v>
      </c>
      <c r="C19" s="6">
        <v>753.26</v>
      </c>
    </row>
    <row r="20" spans="1:3" x14ac:dyDescent="0.2">
      <c r="A20" t="s">
        <v>66</v>
      </c>
      <c r="B20">
        <v>7</v>
      </c>
      <c r="C20" s="6">
        <v>741.24</v>
      </c>
    </row>
    <row r="21" spans="1:3" x14ac:dyDescent="0.2">
      <c r="A21" t="s">
        <v>133</v>
      </c>
      <c r="B21">
        <v>6</v>
      </c>
      <c r="C21" s="6">
        <v>676.45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MostLeastTotal Revenue - E</vt:lpstr>
      <vt:lpstr>Rental Duration - E</vt:lpstr>
      <vt:lpstr>Customer Located - T</vt:lpstr>
      <vt:lpstr>Valuable Customers - E</vt:lpstr>
      <vt:lpstr>Top 20 Revenue -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Beatriz</dc:creator>
  <cp:lastModifiedBy>Renata Beatriz</cp:lastModifiedBy>
  <dcterms:created xsi:type="dcterms:W3CDTF">2025-04-12T19:36:16Z</dcterms:created>
  <dcterms:modified xsi:type="dcterms:W3CDTF">2025-04-13T13:39:02Z</dcterms:modified>
</cp:coreProperties>
</file>