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540" tabRatio="500" activeTab="2"/>
  </bookViews>
  <sheets>
    <sheet name="Plan2" sheetId="2" r:id="rId1"/>
    <sheet name="Plan3" sheetId="3" r:id="rId2"/>
    <sheet name="Plan1" sheetId="1" r:id="rId3"/>
  </sheets>
  <definedNames>
    <definedName name="solutions1" localSheetId="2">Plan1!$F$2:$I$17</definedName>
    <definedName name="solutions1_1" localSheetId="2">Plan1!$AA$3:$AC$17</definedName>
    <definedName name="solutions1_2" localSheetId="2">Plan1!$Q$2:$S$17</definedName>
    <definedName name="solutions2" localSheetId="2">Plan1!$Z$4:$AC$224</definedName>
    <definedName name="solutions2_1" localSheetId="2">Plan1!$AA$18:$AC$237</definedName>
    <definedName name="solutions2_2" localSheetId="2">Plan1!$AK$243:$AM$332</definedName>
    <definedName name="solutions2_3" localSheetId="0">Plan2!$A$1:$C$220</definedName>
    <definedName name="solutions2_3" localSheetId="1">Plan3!$A$1:$C$220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46" i="1" l="1"/>
  <c r="AP246" i="1"/>
  <c r="AR246" i="1"/>
  <c r="AS246" i="1"/>
  <c r="AO247" i="1"/>
  <c r="AP247" i="1"/>
  <c r="AR247" i="1"/>
  <c r="AS247" i="1"/>
  <c r="AO248" i="1"/>
  <c r="AP248" i="1"/>
  <c r="AR248" i="1"/>
  <c r="AS248" i="1"/>
  <c r="AO249" i="1"/>
  <c r="AP249" i="1"/>
  <c r="AR249" i="1"/>
  <c r="AS249" i="1"/>
  <c r="AO250" i="1"/>
  <c r="AP250" i="1"/>
  <c r="AR250" i="1"/>
  <c r="AS250" i="1"/>
  <c r="AO251" i="1"/>
  <c r="AP251" i="1"/>
  <c r="AR251" i="1"/>
  <c r="AS251" i="1"/>
  <c r="AO252" i="1"/>
  <c r="AP252" i="1"/>
  <c r="AR252" i="1"/>
  <c r="AS252" i="1"/>
  <c r="AO253" i="1"/>
  <c r="AP253" i="1"/>
  <c r="AR253" i="1"/>
  <c r="AS253" i="1"/>
  <c r="AO254" i="1"/>
  <c r="AP254" i="1"/>
  <c r="AR254" i="1"/>
  <c r="AS254" i="1"/>
  <c r="AO255" i="1"/>
  <c r="AP255" i="1"/>
  <c r="AR255" i="1"/>
  <c r="AS255" i="1"/>
  <c r="AO256" i="1"/>
  <c r="AP256" i="1"/>
  <c r="AR256" i="1"/>
  <c r="AS256" i="1"/>
  <c r="AO257" i="1"/>
  <c r="AP257" i="1"/>
  <c r="AR257" i="1"/>
  <c r="AS257" i="1"/>
  <c r="AO258" i="1"/>
  <c r="AP258" i="1"/>
  <c r="AR258" i="1"/>
  <c r="AS258" i="1"/>
  <c r="AO259" i="1"/>
  <c r="AP259" i="1"/>
  <c r="AR259" i="1"/>
  <c r="AS259" i="1"/>
  <c r="AO260" i="1"/>
  <c r="AP260" i="1"/>
  <c r="AR260" i="1"/>
  <c r="AS260" i="1"/>
  <c r="AO261" i="1"/>
  <c r="AP261" i="1"/>
  <c r="AR261" i="1"/>
  <c r="AS261" i="1"/>
  <c r="AO262" i="1"/>
  <c r="AP262" i="1"/>
  <c r="AR262" i="1"/>
  <c r="AS262" i="1"/>
  <c r="AO263" i="1"/>
  <c r="AP263" i="1"/>
  <c r="AR263" i="1"/>
  <c r="AS263" i="1"/>
  <c r="AO264" i="1"/>
  <c r="AP264" i="1"/>
  <c r="AR264" i="1"/>
  <c r="AS264" i="1"/>
  <c r="AO265" i="1"/>
  <c r="AP265" i="1"/>
  <c r="AR265" i="1"/>
  <c r="AS265" i="1"/>
  <c r="AO266" i="1"/>
  <c r="AP266" i="1"/>
  <c r="AR266" i="1"/>
  <c r="AS266" i="1"/>
  <c r="AO267" i="1"/>
  <c r="AP267" i="1"/>
  <c r="AR267" i="1"/>
  <c r="AS267" i="1"/>
  <c r="AO268" i="1"/>
  <c r="AP268" i="1"/>
  <c r="AR268" i="1"/>
  <c r="AS268" i="1"/>
  <c r="AO269" i="1"/>
  <c r="AP269" i="1"/>
  <c r="AR269" i="1"/>
  <c r="AS269" i="1"/>
  <c r="AO270" i="1"/>
  <c r="AP270" i="1"/>
  <c r="AR270" i="1"/>
  <c r="AS270" i="1"/>
  <c r="AO271" i="1"/>
  <c r="AP271" i="1"/>
  <c r="AR271" i="1"/>
  <c r="AS271" i="1"/>
  <c r="AO272" i="1"/>
  <c r="AP272" i="1"/>
  <c r="AR272" i="1"/>
  <c r="AS272" i="1"/>
  <c r="AO273" i="1"/>
  <c r="AP273" i="1"/>
  <c r="AR273" i="1"/>
  <c r="AS273" i="1"/>
  <c r="AO274" i="1"/>
  <c r="AP274" i="1"/>
  <c r="AR274" i="1"/>
  <c r="AS274" i="1"/>
  <c r="AO275" i="1"/>
  <c r="AP275" i="1"/>
  <c r="AR275" i="1"/>
  <c r="AS275" i="1"/>
  <c r="AO276" i="1"/>
  <c r="AP276" i="1"/>
  <c r="AR276" i="1"/>
  <c r="AS276" i="1"/>
  <c r="AO277" i="1"/>
  <c r="AP277" i="1"/>
  <c r="AR277" i="1"/>
  <c r="AS277" i="1"/>
  <c r="AO278" i="1"/>
  <c r="AP278" i="1"/>
  <c r="AR278" i="1"/>
  <c r="AS278" i="1"/>
  <c r="AO279" i="1"/>
  <c r="AP279" i="1"/>
  <c r="AR279" i="1"/>
  <c r="AS279" i="1"/>
  <c r="AO280" i="1"/>
  <c r="AP280" i="1"/>
  <c r="AR280" i="1"/>
  <c r="AS280" i="1"/>
  <c r="AO281" i="1"/>
  <c r="AP281" i="1"/>
  <c r="AR281" i="1"/>
  <c r="AS281" i="1"/>
  <c r="AO282" i="1"/>
  <c r="AP282" i="1"/>
  <c r="AR282" i="1"/>
  <c r="AS282" i="1"/>
  <c r="AO283" i="1"/>
  <c r="AP283" i="1"/>
  <c r="AR283" i="1"/>
  <c r="AS283" i="1"/>
  <c r="AO284" i="1"/>
  <c r="AP284" i="1"/>
  <c r="AR284" i="1"/>
  <c r="AS284" i="1"/>
  <c r="AO285" i="1"/>
  <c r="AP285" i="1"/>
  <c r="AR285" i="1"/>
  <c r="AS285" i="1"/>
  <c r="AO286" i="1"/>
  <c r="AP286" i="1"/>
  <c r="AR286" i="1"/>
  <c r="AS286" i="1"/>
  <c r="AO287" i="1"/>
  <c r="AP287" i="1"/>
  <c r="AR287" i="1"/>
  <c r="AS287" i="1"/>
  <c r="AO288" i="1"/>
  <c r="AP288" i="1"/>
  <c r="AR288" i="1"/>
  <c r="AS288" i="1"/>
  <c r="AO289" i="1"/>
  <c r="AP289" i="1"/>
  <c r="AR289" i="1"/>
  <c r="AS289" i="1"/>
  <c r="AO290" i="1"/>
  <c r="AP290" i="1"/>
  <c r="AR290" i="1"/>
  <c r="AS290" i="1"/>
  <c r="AO291" i="1"/>
  <c r="AP291" i="1"/>
  <c r="AR291" i="1"/>
  <c r="AS291" i="1"/>
  <c r="AO292" i="1"/>
  <c r="AP292" i="1"/>
  <c r="AR292" i="1"/>
  <c r="AS292" i="1"/>
  <c r="AO293" i="1"/>
  <c r="AP293" i="1"/>
  <c r="AR293" i="1"/>
  <c r="AS293" i="1"/>
  <c r="AO294" i="1"/>
  <c r="AP294" i="1"/>
  <c r="AR294" i="1"/>
  <c r="AS294" i="1"/>
  <c r="AO295" i="1"/>
  <c r="AP295" i="1"/>
  <c r="AR295" i="1"/>
  <c r="AS295" i="1"/>
  <c r="AO296" i="1"/>
  <c r="AP296" i="1"/>
  <c r="AR296" i="1"/>
  <c r="AS296" i="1"/>
  <c r="AO297" i="1"/>
  <c r="AP297" i="1"/>
  <c r="AR297" i="1"/>
  <c r="AS297" i="1"/>
  <c r="AO298" i="1"/>
  <c r="AP298" i="1"/>
  <c r="AR298" i="1"/>
  <c r="AS298" i="1"/>
  <c r="AO299" i="1"/>
  <c r="AP299" i="1"/>
  <c r="AR299" i="1"/>
  <c r="AS299" i="1"/>
  <c r="AO300" i="1"/>
  <c r="AP300" i="1"/>
  <c r="AR300" i="1"/>
  <c r="AS300" i="1"/>
  <c r="AO301" i="1"/>
  <c r="AP301" i="1"/>
  <c r="AR301" i="1"/>
  <c r="AS301" i="1"/>
  <c r="AO302" i="1"/>
  <c r="AP302" i="1"/>
  <c r="AR302" i="1"/>
  <c r="AS302" i="1"/>
  <c r="AO303" i="1"/>
  <c r="AP303" i="1"/>
  <c r="AR303" i="1"/>
  <c r="AS303" i="1"/>
  <c r="AO304" i="1"/>
  <c r="AP304" i="1"/>
  <c r="AR304" i="1"/>
  <c r="AS304" i="1"/>
  <c r="AO305" i="1"/>
  <c r="AP305" i="1"/>
  <c r="AR305" i="1"/>
  <c r="AS305" i="1"/>
  <c r="AO306" i="1"/>
  <c r="AP306" i="1"/>
  <c r="AR306" i="1"/>
  <c r="AS306" i="1"/>
  <c r="AO307" i="1"/>
  <c r="AP307" i="1"/>
  <c r="AR307" i="1"/>
  <c r="AS307" i="1"/>
  <c r="AO308" i="1"/>
  <c r="AP308" i="1"/>
  <c r="AR308" i="1"/>
  <c r="AS308" i="1"/>
  <c r="AO309" i="1"/>
  <c r="AP309" i="1"/>
  <c r="AR309" i="1"/>
  <c r="AS309" i="1"/>
  <c r="AO310" i="1"/>
  <c r="AP310" i="1"/>
  <c r="AR310" i="1"/>
  <c r="AS310" i="1"/>
  <c r="AO311" i="1"/>
  <c r="AP311" i="1"/>
  <c r="AR311" i="1"/>
  <c r="AS311" i="1"/>
  <c r="AO312" i="1"/>
  <c r="AP312" i="1"/>
  <c r="AR312" i="1"/>
  <c r="AS312" i="1"/>
  <c r="AO313" i="1"/>
  <c r="AP313" i="1"/>
  <c r="AR313" i="1"/>
  <c r="AS313" i="1"/>
  <c r="AO314" i="1"/>
  <c r="AP314" i="1"/>
  <c r="AR314" i="1"/>
  <c r="AS314" i="1"/>
  <c r="AO315" i="1"/>
  <c r="AP315" i="1"/>
  <c r="AR315" i="1"/>
  <c r="AS315" i="1"/>
  <c r="AO316" i="1"/>
  <c r="AP316" i="1"/>
  <c r="AR316" i="1"/>
  <c r="AS316" i="1"/>
  <c r="AO317" i="1"/>
  <c r="AP317" i="1"/>
  <c r="AR317" i="1"/>
  <c r="AS317" i="1"/>
  <c r="AO318" i="1"/>
  <c r="AP318" i="1"/>
  <c r="AR318" i="1"/>
  <c r="AS318" i="1"/>
  <c r="AO319" i="1"/>
  <c r="AP319" i="1"/>
  <c r="AR319" i="1"/>
  <c r="AS319" i="1"/>
  <c r="AO320" i="1"/>
  <c r="AP320" i="1"/>
  <c r="AR320" i="1"/>
  <c r="AS320" i="1"/>
  <c r="AO321" i="1"/>
  <c r="AP321" i="1"/>
  <c r="AR321" i="1"/>
  <c r="AS321" i="1"/>
  <c r="AO322" i="1"/>
  <c r="AP322" i="1"/>
  <c r="AR322" i="1"/>
  <c r="AS322" i="1"/>
  <c r="AO323" i="1"/>
  <c r="AP323" i="1"/>
  <c r="AR323" i="1"/>
  <c r="AS323" i="1"/>
  <c r="AO324" i="1"/>
  <c r="AP324" i="1"/>
  <c r="AR324" i="1"/>
  <c r="AS324" i="1"/>
  <c r="AO325" i="1"/>
  <c r="AP325" i="1"/>
  <c r="AR325" i="1"/>
  <c r="AS325" i="1"/>
  <c r="AO326" i="1"/>
  <c r="AP326" i="1"/>
  <c r="AR326" i="1"/>
  <c r="AS326" i="1"/>
  <c r="AO327" i="1"/>
  <c r="AP327" i="1"/>
  <c r="AR327" i="1"/>
  <c r="AS327" i="1"/>
  <c r="AO328" i="1"/>
  <c r="AP328" i="1"/>
  <c r="AR328" i="1"/>
  <c r="AS328" i="1"/>
  <c r="AO329" i="1"/>
  <c r="AP329" i="1"/>
  <c r="AR329" i="1"/>
  <c r="AS329" i="1"/>
  <c r="AO330" i="1"/>
  <c r="AP330" i="1"/>
  <c r="AR330" i="1"/>
  <c r="AS330" i="1"/>
  <c r="AO331" i="1"/>
  <c r="AP331" i="1"/>
  <c r="AR331" i="1"/>
  <c r="AS331" i="1"/>
  <c r="AO332" i="1"/>
  <c r="AP332" i="1"/>
  <c r="AR332" i="1"/>
  <c r="AS332" i="1"/>
  <c r="AO243" i="1"/>
  <c r="AP243" i="1"/>
  <c r="AR243" i="1"/>
  <c r="AS243" i="1"/>
  <c r="AO244" i="1"/>
  <c r="AP244" i="1"/>
  <c r="AR244" i="1"/>
  <c r="AS244" i="1"/>
  <c r="AO245" i="1"/>
  <c r="AP245" i="1"/>
  <c r="AR245" i="1"/>
  <c r="AS245" i="1"/>
  <c r="AM335" i="1"/>
  <c r="C335" i="1"/>
  <c r="AR335" i="1"/>
  <c r="AS335" i="1"/>
  <c r="AM336" i="1"/>
  <c r="C336" i="1"/>
  <c r="AR336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R3" i="1"/>
  <c r="AS3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3" i="1"/>
  <c r="AP3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X265" i="1"/>
  <c r="Y265" i="1"/>
  <c r="X266" i="1"/>
  <c r="Y266" i="1"/>
  <c r="X267" i="1"/>
  <c r="Y267" i="1"/>
  <c r="X268" i="1"/>
  <c r="Y268" i="1"/>
  <c r="U265" i="1"/>
  <c r="V265" i="1"/>
  <c r="U266" i="1"/>
  <c r="V266" i="1"/>
  <c r="U267" i="1"/>
  <c r="V267" i="1"/>
  <c r="U268" i="1"/>
  <c r="V268" i="1"/>
  <c r="S290" i="1"/>
  <c r="X290" i="1"/>
  <c r="Y290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36" i="1"/>
  <c r="V236" i="1"/>
  <c r="U237" i="1"/>
  <c r="V237" i="1"/>
  <c r="U238" i="1"/>
  <c r="V238" i="1"/>
  <c r="U239" i="1"/>
  <c r="V239" i="1"/>
  <c r="AE242" i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C245" i="1"/>
  <c r="H245" i="1"/>
  <c r="AH239" i="1"/>
  <c r="AI239" i="1"/>
  <c r="X239" i="1"/>
  <c r="Y239" i="1"/>
  <c r="N239" i="1"/>
  <c r="O239" i="1"/>
  <c r="K239" i="1"/>
  <c r="L239" i="1"/>
  <c r="AH238" i="1"/>
  <c r="X238" i="1"/>
  <c r="AI238" i="1"/>
  <c r="Y238" i="1"/>
  <c r="N238" i="1"/>
  <c r="O238" i="1"/>
  <c r="K238" i="1"/>
  <c r="L238" i="1"/>
  <c r="S291" i="1"/>
  <c r="X29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5" i="1"/>
  <c r="O245" i="1"/>
  <c r="H246" i="1"/>
  <c r="N24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5" i="1"/>
  <c r="AI24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6" i="1"/>
  <c r="AH246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3" name="solutions2" type="6" refreshedVersion="0" background="1" saveData="1">
    <textPr fileType="mac" codePage="10000" sourceFile="/Users/Macbook/Documents/GitKraken_Projects/ICAlgoritmos/primalDual/solutions2.csv" comma="1">
      <textFields count="3">
        <textField/>
        <textField/>
        <textField/>
      </textFields>
    </textPr>
  </connection>
  <connection id="4" name="solutions21" type="6" refreshedVersion="0" background="1" saveData="1">
    <textPr fileType="mac" sourceFile="/Users/Macbook/Documents/GitKraken_Projects/ICAlgoritmos/guloso/solutions2.csv" comma="1">
      <textFields count="3">
        <textField/>
        <textField/>
        <textField/>
      </textFields>
    </textPr>
  </connection>
  <connection id="5" name="solutions22" type="6" refreshedVersion="0" background="1" saveData="1">
    <textPr fileType="mac" codePage="10000" sourceFile="/Users/Macbook/Documents/GitKraken_Projects/ICAlgoritmos/guloso/solutions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<sst xmlns="http://schemas.openxmlformats.org/spreadsheetml/2006/main" count="1929" uniqueCount="349">
  <si>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</si>
  <si>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</si>
  <si>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</si>
  <si>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</si>
  <si>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</si>
  <si>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</si>
  <si>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</si>
  <si>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</si>
  <si>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</si>
  <si>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</si>
  <si>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</si>
  <si>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</si>
  <si>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</si>
  <si>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</si>
  <si>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</si>
  <si>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</si>
  <si>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</si>
  <si>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</si>
  <si>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</si>
  <si>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</si>
  <si>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</si>
  <si>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</si>
  <si>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</si>
  <si>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</si>
  <si>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</si>
  <si>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</si>
  <si>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</si>
  <si>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</si>
  <si>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</si>
  <si>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</si>
  <si>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</si>
  <si>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</si>
  <si>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</si>
  <si>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</si>
  <si>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</si>
  <si>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</si>
  <si>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</si>
  <si>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</si>
  <si>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</si>
  <si>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</si>
  <si>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</si>
  <si>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</si>
  <si>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</si>
  <si>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</si>
  <si>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</si>
  <si>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</si>
  <si>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</si>
  <si>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</si>
  <si>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</si>
  <si>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</si>
  <si>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</si>
  <si>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</si>
  <si>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</si>
  <si>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</si>
  <si>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</si>
  <si>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</si>
  <si>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</si>
  <si>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</si>
  <si>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</si>
  <si>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</si>
  <si>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</si>
  <si>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</si>
  <si>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</si>
  <si>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</si>
  <si>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</si>
  <si>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</si>
  <si>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</si>
  <si>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</si>
  <si>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</si>
  <si>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</si>
  <si>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</si>
  <si>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</si>
  <si>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</si>
  <si>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</si>
  <si>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</si>
  <si>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</si>
  <si>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</si>
  <si>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</si>
  <si>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</si>
  <si>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</si>
  <si>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</si>
  <si>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</si>
  <si>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</si>
  <si>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</si>
  <si>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</si>
  <si>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</si>
  <si>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</si>
  <si>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</si>
  <si>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</si>
  <si>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</si>
  <si>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</si>
  <si>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</si>
  <si>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</si>
  <si>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</si>
  <si>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</si>
  <si>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</si>
  <si>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</si>
  <si>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</si>
  <si>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</si>
  <si>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</si>
  <si>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</si>
  <si>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</si>
  <si>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</si>
  <si>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</si>
  <si>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</si>
  <si>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</si>
  <si>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</si>
  <si>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</si>
  <si>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</si>
  <si>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</si>
  <si>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</si>
  <si>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</si>
  <si>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</si>
  <si>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</si>
  <si>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</si>
  <si>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</si>
  <si>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</si>
  <si>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</si>
  <si>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</si>
  <si>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</si>
  <si>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</si>
  <si>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</si>
  <si>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</si>
  <si>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</si>
  <si>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</si>
  <si>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</si>
  <si>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</si>
  <si>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</si>
  <si>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</si>
  <si>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</si>
  <si>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</si>
  <si>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</si>
  <si>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</si>
  <si>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</si>
  <si>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</si>
  <si>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</si>
  <si>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</si>
  <si>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</si>
  <si>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</si>
  <si>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</si>
  <si>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</si>
  <si>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</si>
  <si>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</si>
  <si>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</si>
  <si>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</si>
  <si>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</si>
  <si>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</si>
  <si>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</si>
  <si>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</si>
  <si>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</si>
  <si>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</si>
  <si>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</si>
  <si>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</si>
  <si>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</si>
  <si>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</si>
  <si>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</si>
  <si>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</si>
  <si>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</si>
  <si>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</si>
  <si>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</si>
  <si>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</si>
  <si>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</si>
  <si>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</si>
  <si>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</si>
  <si>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</si>
  <si>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</si>
  <si>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</si>
  <si>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</si>
  <si>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</si>
  <si>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</si>
  <si>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</si>
  <si>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</si>
  <si>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</si>
  <si>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</si>
  <si>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</si>
  <si>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</si>
  <si>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</si>
  <si>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</si>
  <si>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</si>
  <si>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</si>
  <si>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</si>
  <si>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</si>
  <si>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</si>
  <si>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</si>
  <si>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</si>
  <si>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</si>
  <si>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</si>
  <si>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</si>
  <si>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</si>
  <si>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</si>
  <si>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</si>
  <si>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</si>
  <si>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</si>
  <si>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</si>
  <si>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</si>
  <si>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</si>
  <si>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</si>
  <si>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</si>
  <si>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</si>
  <si>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</si>
  <si>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</si>
  <si>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</si>
  <si>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</si>
  <si>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</si>
  <si>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</si>
  <si>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</si>
  <si>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</si>
  <si>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</si>
  <si>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</si>
  <si>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</si>
  <si>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</si>
  <si>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</si>
  <si>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</si>
  <si>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</si>
  <si>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</si>
  <si>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</si>
  <si>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</si>
  <si>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</si>
  <si>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</si>
  <si>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</si>
  <si>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</si>
  <si>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</si>
  <si>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</si>
  <si>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</si>
  <si>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</si>
  <si>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</si>
  <si>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</si>
  <si>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</si>
  <si>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</si>
  <si>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</si>
  <si>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</si>
  <si>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</si>
  <si>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</si>
  <si>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</si>
  <si>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</si>
  <si>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</si>
  <si>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</si>
  <si>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</si>
  <si>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</si>
  <si>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</si>
  <si>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</si>
  <si>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</si>
  <si>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</si>
  <si>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</si>
  <si>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</si>
  <si>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</si>
  <si>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</si>
  <si>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</si>
  <si>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</si>
  <si>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</si>
  <si>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</si>
  <si>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</si>
  <si>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</si>
  <si>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</si>
  <si>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</si>
  <si>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</si>
  <si>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</si>
  <si>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</si>
  <si>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</si>
  <si>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</si>
  <si>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</si>
  <si>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</si>
  <si>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</si>
  <si>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</si>
  <si>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</si>
  <si>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</si>
  <si>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</si>
  <si>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</si>
  <si>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</si>
  <si>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</si>
  <si>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</si>
  <si>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</si>
  <si>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</si>
  <si>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</si>
  <si>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</si>
  <si>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</si>
  <si>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</si>
  <si>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</si>
  <si>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</si>
  <si>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</si>
  <si>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</si>
  <si>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</si>
  <si>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</si>
  <si>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</si>
  <si>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</si>
  <si>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</si>
  <si>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</si>
  <si>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</si>
  <si>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</si>
  <si>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</si>
  <si>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</si>
  <si>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</si>
  <si>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</si>
  <si>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</si>
  <si>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</si>
  <si>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</si>
  <si>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</si>
  <si>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</si>
  <si>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</si>
  <si>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</si>
  <si>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</si>
  <si>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</si>
  <si>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</si>
  <si>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</si>
  <si>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</si>
  <si>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</si>
  <si>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</si>
  <si>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</si>
  <si>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</si>
  <si>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</si>
  <si>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</si>
  <si>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</si>
  <si>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</si>
  <si>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</si>
  <si>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</si>
  <si>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</si>
  <si>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</si>
  <si>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</si>
  <si>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</si>
  <si>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</si>
  <si>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</si>
  <si>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</si>
  <si>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</si>
  <si>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</si>
  <si>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</si>
  <si>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</si>
  <si>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</si>
  <si>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</si>
  <si>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</si>
  <si>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</si>
  <si>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</si>
  <si>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</si>
  <si>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</si>
  <si>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</si>
  <si>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</si>
  <si>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</si>
  <si>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</si>
  <si>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</si>
  <si>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</si>
  <si>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</si>
  <si>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</si>
  <si>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</si>
  <si>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</si>
  <si>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</si>
  <si>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</si>
  <si>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</si>
  <si>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</si>
  <si>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</si>
  <si>
    <t>Guloso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</si>
</sst>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52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olutions2_3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2_3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lutions2_2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Relationship Id="rId3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"/>
  <sheetViews>
    <sheetView topLeftCell="A210" workbookViewId="0">
      <selection activeCell="B1" sqref="B1:C220"/>
    </sheetView>
  </sheetViews>
  <sheetFormatPr baseColWidth="10" defaultRowHeight="16" x14ac:dyDescent="0.2"/>
  <cols>
    <col min="1" max="1" width="6.83203125" bestFit="1" customWidth="1"/>
    <col min="2" max="2" width="6.1640625" bestFit="1" customWidth="1"/>
    <col min="3" max="3" width="9.1640625" bestFit="1" customWidth="1"/>
  </cols>
  <sheetData>
    <row r="1" spans="1:3" x14ac:dyDescent="0.2">
      <c r="A1" t="s">
        <v>24</v>
      </c>
      <c r="B1">
        <v>45854</v>
      </c>
      <c r="C1">
        <v>0.38111</v>
      </c>
    </row>
    <row r="2" spans="1:3" x14ac:dyDescent="0.2">
      <c r="A2" t="s">
        <v>25</v>
      </c>
      <c r="B2">
        <v>47975</v>
      </c>
      <c r="C2">
        <v>0.44759900000000002</v>
      </c>
    </row>
    <row r="3" spans="1:3" x14ac:dyDescent="0.2">
      <c r="A3" t="s">
        <v>26</v>
      </c>
      <c r="B3">
        <v>54166</v>
      </c>
      <c r="C3">
        <v>0.58784899999999995</v>
      </c>
    </row>
    <row r="4" spans="1:3" x14ac:dyDescent="0.2">
      <c r="A4" t="s">
        <v>27</v>
      </c>
      <c r="B4">
        <v>50767</v>
      </c>
      <c r="C4">
        <v>0.36285800000000001</v>
      </c>
    </row>
    <row r="5" spans="1:3" x14ac:dyDescent="0.2">
      <c r="A5" t="s">
        <v>28</v>
      </c>
      <c r="B5">
        <v>47300</v>
      </c>
      <c r="C5">
        <v>0.52498400000000001</v>
      </c>
    </row>
    <row r="6" spans="1:3" x14ac:dyDescent="0.2">
      <c r="A6" t="s">
        <v>29</v>
      </c>
      <c r="B6">
        <v>47327</v>
      </c>
      <c r="C6">
        <v>0.43617</v>
      </c>
    </row>
    <row r="7" spans="1:3" x14ac:dyDescent="0.2">
      <c r="A7" t="s">
        <v>30</v>
      </c>
      <c r="B7">
        <v>36268</v>
      </c>
      <c r="C7">
        <v>0.36327999999999999</v>
      </c>
    </row>
    <row r="8" spans="1:3" x14ac:dyDescent="0.2">
      <c r="A8" t="s">
        <v>31</v>
      </c>
      <c r="B8">
        <v>49561</v>
      </c>
      <c r="C8">
        <v>0.39808500000000002</v>
      </c>
    </row>
    <row r="9" spans="1:3" x14ac:dyDescent="0.2">
      <c r="A9" t="s">
        <v>32</v>
      </c>
      <c r="B9">
        <v>43603</v>
      </c>
      <c r="C9">
        <v>0.55428200000000005</v>
      </c>
    </row>
    <row r="10" spans="1:3" x14ac:dyDescent="0.2">
      <c r="A10" t="s">
        <v>33</v>
      </c>
      <c r="B10">
        <v>35663</v>
      </c>
      <c r="C10">
        <v>0.46059499999999998</v>
      </c>
    </row>
    <row r="11" spans="1:3" x14ac:dyDescent="0.2">
      <c r="A11" t="s">
        <v>34</v>
      </c>
      <c r="B11">
        <v>56012</v>
      </c>
      <c r="C11">
        <v>0.29724600000000001</v>
      </c>
    </row>
    <row r="12" spans="1:3" x14ac:dyDescent="0.2">
      <c r="A12" t="s">
        <v>35</v>
      </c>
      <c r="B12">
        <v>45509</v>
      </c>
      <c r="C12">
        <v>0.31005700000000003</v>
      </c>
    </row>
    <row r="13" spans="1:3" x14ac:dyDescent="0.2">
      <c r="A13" t="s">
        <v>36</v>
      </c>
      <c r="B13">
        <v>49757</v>
      </c>
      <c r="C13">
        <v>0.44298999999999999</v>
      </c>
    </row>
    <row r="14" spans="1:3" x14ac:dyDescent="0.2">
      <c r="A14" t="s">
        <v>37</v>
      </c>
      <c r="B14">
        <v>33821</v>
      </c>
      <c r="C14">
        <v>0.40956100000000001</v>
      </c>
    </row>
    <row r="15" spans="1:3" x14ac:dyDescent="0.2">
      <c r="A15" t="s">
        <v>38</v>
      </c>
      <c r="B15">
        <v>30201</v>
      </c>
      <c r="C15">
        <v>0.39782600000000001</v>
      </c>
    </row>
    <row r="16" spans="1:3" x14ac:dyDescent="0.2">
      <c r="A16" t="s">
        <v>39</v>
      </c>
      <c r="B16">
        <v>49874</v>
      </c>
      <c r="C16">
        <v>0.44815500000000003</v>
      </c>
    </row>
    <row r="17" spans="1:3" x14ac:dyDescent="0.2">
      <c r="A17" t="s">
        <v>40</v>
      </c>
      <c r="B17">
        <v>48662</v>
      </c>
      <c r="C17">
        <v>0.37172100000000002</v>
      </c>
    </row>
    <row r="18" spans="1:3" x14ac:dyDescent="0.2">
      <c r="A18" t="s">
        <v>41</v>
      </c>
      <c r="B18">
        <v>48141</v>
      </c>
      <c r="C18">
        <v>0.45131399999999999</v>
      </c>
    </row>
    <row r="19" spans="1:3" x14ac:dyDescent="0.2">
      <c r="A19" t="s">
        <v>42</v>
      </c>
      <c r="B19">
        <v>34367</v>
      </c>
      <c r="C19">
        <v>0.29776999999999998</v>
      </c>
    </row>
    <row r="20" spans="1:3" x14ac:dyDescent="0.2">
      <c r="A20" t="s">
        <v>43</v>
      </c>
      <c r="B20">
        <v>53967</v>
      </c>
      <c r="C20">
        <v>0.27869100000000002</v>
      </c>
    </row>
    <row r="21" spans="1:3" x14ac:dyDescent="0.2">
      <c r="A21" t="s">
        <v>44</v>
      </c>
      <c r="B21">
        <v>25168</v>
      </c>
      <c r="C21">
        <v>0.15479499999999999</v>
      </c>
    </row>
    <row r="22" spans="1:3" x14ac:dyDescent="0.2">
      <c r="A22" t="s">
        <v>45</v>
      </c>
      <c r="B22">
        <v>36912</v>
      </c>
      <c r="C22">
        <v>0.149282</v>
      </c>
    </row>
    <row r="23" spans="1:3" x14ac:dyDescent="0.2">
      <c r="A23" t="s">
        <v>46</v>
      </c>
      <c r="B23">
        <v>27016</v>
      </c>
      <c r="C23">
        <v>0.14673800000000001</v>
      </c>
    </row>
    <row r="24" spans="1:3" x14ac:dyDescent="0.2">
      <c r="A24" t="s">
        <v>47</v>
      </c>
      <c r="B24">
        <v>39445</v>
      </c>
      <c r="C24">
        <v>0.174204</v>
      </c>
    </row>
    <row r="25" spans="1:3" x14ac:dyDescent="0.2">
      <c r="A25" t="s">
        <v>48</v>
      </c>
      <c r="B25">
        <v>34397</v>
      </c>
      <c r="C25">
        <v>0.185805</v>
      </c>
    </row>
    <row r="26" spans="1:3" x14ac:dyDescent="0.2">
      <c r="A26" t="s">
        <v>49</v>
      </c>
      <c r="B26">
        <v>26020</v>
      </c>
      <c r="C26">
        <v>0.20164399999999999</v>
      </c>
    </row>
    <row r="27" spans="1:3" x14ac:dyDescent="0.2">
      <c r="A27" t="s">
        <v>50</v>
      </c>
      <c r="B27">
        <v>45275</v>
      </c>
      <c r="C27">
        <v>0.17385800000000001</v>
      </c>
    </row>
    <row r="28" spans="1:3" x14ac:dyDescent="0.2">
      <c r="A28" t="s">
        <v>51</v>
      </c>
      <c r="B28">
        <v>40805</v>
      </c>
      <c r="C28">
        <v>0.17888399999999999</v>
      </c>
    </row>
    <row r="29" spans="1:3" x14ac:dyDescent="0.2">
      <c r="A29" t="s">
        <v>52</v>
      </c>
      <c r="B29">
        <v>27133</v>
      </c>
      <c r="C29">
        <v>0.170955</v>
      </c>
    </row>
    <row r="30" spans="1:3" x14ac:dyDescent="0.2">
      <c r="A30" t="s">
        <v>53</v>
      </c>
      <c r="B30">
        <v>29941</v>
      </c>
      <c r="C30">
        <v>0.182841</v>
      </c>
    </row>
    <row r="31" spans="1:3" x14ac:dyDescent="0.2">
      <c r="A31" t="s">
        <v>54</v>
      </c>
      <c r="B31">
        <v>42756</v>
      </c>
      <c r="C31">
        <v>0.24392900000000001</v>
      </c>
    </row>
    <row r="32" spans="1:3" x14ac:dyDescent="0.2">
      <c r="A32" t="s">
        <v>55</v>
      </c>
      <c r="B32">
        <v>36597</v>
      </c>
      <c r="C32">
        <v>0.20549300000000001</v>
      </c>
    </row>
    <row r="33" spans="1:3" x14ac:dyDescent="0.2">
      <c r="A33" t="s">
        <v>56</v>
      </c>
      <c r="B33">
        <v>40439</v>
      </c>
      <c r="C33">
        <v>0.31215399999999999</v>
      </c>
    </row>
    <row r="34" spans="1:3" x14ac:dyDescent="0.2">
      <c r="A34" t="s">
        <v>57</v>
      </c>
      <c r="B34">
        <v>34661</v>
      </c>
      <c r="C34">
        <v>0.237705</v>
      </c>
    </row>
    <row r="35" spans="1:3" x14ac:dyDescent="0.2">
      <c r="A35" t="s">
        <v>58</v>
      </c>
      <c r="B35">
        <v>40695</v>
      </c>
      <c r="C35">
        <v>0.20361299999999999</v>
      </c>
    </row>
    <row r="36" spans="1:3" x14ac:dyDescent="0.2">
      <c r="A36" t="s">
        <v>59</v>
      </c>
      <c r="B36">
        <v>39388</v>
      </c>
      <c r="C36">
        <v>0.22481999999999999</v>
      </c>
    </row>
    <row r="37" spans="1:3" x14ac:dyDescent="0.2">
      <c r="A37" t="s">
        <v>60</v>
      </c>
      <c r="B37">
        <v>38656</v>
      </c>
      <c r="C37">
        <v>0.21956200000000001</v>
      </c>
    </row>
    <row r="38" spans="1:3" x14ac:dyDescent="0.2">
      <c r="A38" t="s">
        <v>61</v>
      </c>
      <c r="B38">
        <v>40129</v>
      </c>
      <c r="C38">
        <v>0.22723599999999999</v>
      </c>
    </row>
    <row r="39" spans="1:3" x14ac:dyDescent="0.2">
      <c r="A39" t="s">
        <v>62</v>
      </c>
      <c r="B39">
        <v>39404</v>
      </c>
      <c r="C39">
        <v>0.25003399999999998</v>
      </c>
    </row>
    <row r="40" spans="1:3" x14ac:dyDescent="0.2">
      <c r="A40" t="s">
        <v>63</v>
      </c>
      <c r="B40">
        <v>37724</v>
      </c>
      <c r="C40">
        <v>0.229631</v>
      </c>
    </row>
    <row r="41" spans="1:3" x14ac:dyDescent="0.2">
      <c r="A41" t="s">
        <v>64</v>
      </c>
      <c r="B41">
        <v>42362</v>
      </c>
      <c r="C41">
        <v>0.29170200000000002</v>
      </c>
    </row>
    <row r="42" spans="1:3" x14ac:dyDescent="0.2">
      <c r="A42" t="s">
        <v>65</v>
      </c>
      <c r="B42">
        <v>43284</v>
      </c>
      <c r="C42">
        <v>0.25375999999999999</v>
      </c>
    </row>
    <row r="43" spans="1:3" x14ac:dyDescent="0.2">
      <c r="A43" t="s">
        <v>66</v>
      </c>
      <c r="B43">
        <v>41989</v>
      </c>
      <c r="C43">
        <v>0.221637</v>
      </c>
    </row>
    <row r="44" spans="1:3" x14ac:dyDescent="0.2">
      <c r="A44" t="s">
        <v>67</v>
      </c>
      <c r="B44">
        <v>42379</v>
      </c>
      <c r="C44">
        <v>0.19978399999999999</v>
      </c>
    </row>
    <row r="45" spans="1:3" x14ac:dyDescent="0.2">
      <c r="A45" t="s">
        <v>68</v>
      </c>
      <c r="B45">
        <v>41035</v>
      </c>
      <c r="C45">
        <v>0.25272</v>
      </c>
    </row>
    <row r="46" spans="1:3" x14ac:dyDescent="0.2">
      <c r="A46" t="s">
        <v>69</v>
      </c>
      <c r="B46">
        <v>40297</v>
      </c>
      <c r="C46">
        <v>0.20306399999999999</v>
      </c>
    </row>
    <row r="47" spans="1:3" x14ac:dyDescent="0.2">
      <c r="A47" t="s">
        <v>70</v>
      </c>
      <c r="B47">
        <v>41919</v>
      </c>
      <c r="C47">
        <v>0.22081999999999999</v>
      </c>
    </row>
    <row r="48" spans="1:3" x14ac:dyDescent="0.2">
      <c r="A48" t="s">
        <v>71</v>
      </c>
      <c r="B48">
        <v>39300</v>
      </c>
      <c r="C48">
        <v>0.20741699999999999</v>
      </c>
    </row>
    <row r="49" spans="1:3" x14ac:dyDescent="0.2">
      <c r="A49" t="s">
        <v>72</v>
      </c>
      <c r="B49">
        <v>42830</v>
      </c>
      <c r="C49">
        <v>0.21376899999999999</v>
      </c>
    </row>
    <row r="50" spans="1:3" x14ac:dyDescent="0.2">
      <c r="A50" t="s">
        <v>73</v>
      </c>
      <c r="B50">
        <v>38484</v>
      </c>
      <c r="C50">
        <v>0.20562800000000001</v>
      </c>
    </row>
    <row r="51" spans="1:3" x14ac:dyDescent="0.2">
      <c r="A51" t="s">
        <v>74</v>
      </c>
      <c r="B51">
        <v>43468</v>
      </c>
      <c r="C51">
        <v>0.24224599999999999</v>
      </c>
    </row>
    <row r="52" spans="1:3" x14ac:dyDescent="0.2">
      <c r="A52" t="s">
        <v>75</v>
      </c>
      <c r="B52">
        <v>42118</v>
      </c>
      <c r="C52">
        <v>0.24205099999999999</v>
      </c>
    </row>
    <row r="53" spans="1:3" x14ac:dyDescent="0.2">
      <c r="A53" t="s">
        <v>76</v>
      </c>
      <c r="B53">
        <v>40962</v>
      </c>
      <c r="C53">
        <v>0.25561299999999998</v>
      </c>
    </row>
    <row r="54" spans="1:3" x14ac:dyDescent="0.2">
      <c r="A54" t="s">
        <v>77</v>
      </c>
      <c r="B54">
        <v>44414</v>
      </c>
      <c r="C54">
        <v>0.25660300000000003</v>
      </c>
    </row>
    <row r="55" spans="1:3" x14ac:dyDescent="0.2">
      <c r="A55" t="s">
        <v>78</v>
      </c>
      <c r="B55">
        <v>39309</v>
      </c>
      <c r="C55">
        <v>0.232816</v>
      </c>
    </row>
    <row r="56" spans="1:3" x14ac:dyDescent="0.2">
      <c r="A56" t="s">
        <v>79</v>
      </c>
      <c r="B56">
        <v>37774</v>
      </c>
      <c r="C56">
        <v>0.25498199999999999</v>
      </c>
    </row>
    <row r="57" spans="1:3" x14ac:dyDescent="0.2">
      <c r="A57" t="s">
        <v>80</v>
      </c>
      <c r="B57">
        <v>36365</v>
      </c>
      <c r="C57">
        <v>0.25146200000000002</v>
      </c>
    </row>
    <row r="58" spans="1:3" x14ac:dyDescent="0.2">
      <c r="A58" t="s">
        <v>81</v>
      </c>
      <c r="B58">
        <v>41932</v>
      </c>
      <c r="C58">
        <v>0.23647399999999999</v>
      </c>
    </row>
    <row r="59" spans="1:3" x14ac:dyDescent="0.2">
      <c r="A59" t="s">
        <v>82</v>
      </c>
      <c r="B59">
        <v>40610</v>
      </c>
      <c r="C59">
        <v>0.23885100000000001</v>
      </c>
    </row>
    <row r="60" spans="1:3" x14ac:dyDescent="0.2">
      <c r="A60" t="s">
        <v>83</v>
      </c>
      <c r="B60">
        <v>37558</v>
      </c>
      <c r="C60">
        <v>0.21870500000000001</v>
      </c>
    </row>
    <row r="61" spans="1:3" x14ac:dyDescent="0.2">
      <c r="A61" t="s">
        <v>84</v>
      </c>
      <c r="B61">
        <v>39938</v>
      </c>
      <c r="C61">
        <v>0.24045900000000001</v>
      </c>
    </row>
    <row r="62" spans="1:3" x14ac:dyDescent="0.2">
      <c r="A62" t="s">
        <v>85</v>
      </c>
      <c r="B62">
        <v>44784</v>
      </c>
      <c r="C62">
        <v>0.25732500000000003</v>
      </c>
    </row>
    <row r="63" spans="1:3" x14ac:dyDescent="0.2">
      <c r="A63" t="s">
        <v>86</v>
      </c>
      <c r="B63">
        <v>40076</v>
      </c>
      <c r="C63">
        <v>0.23283799999999999</v>
      </c>
    </row>
    <row r="64" spans="1:3" x14ac:dyDescent="0.2">
      <c r="A64" t="s">
        <v>87</v>
      </c>
      <c r="B64">
        <v>41863</v>
      </c>
      <c r="C64">
        <v>0.238757</v>
      </c>
    </row>
    <row r="65" spans="1:3" x14ac:dyDescent="0.2">
      <c r="A65" t="s">
        <v>88</v>
      </c>
      <c r="B65">
        <v>41788</v>
      </c>
      <c r="C65">
        <v>0.245395</v>
      </c>
    </row>
    <row r="66" spans="1:3" x14ac:dyDescent="0.2">
      <c r="A66" t="s">
        <v>89</v>
      </c>
      <c r="B66">
        <v>43811</v>
      </c>
      <c r="C66">
        <v>0.22186900000000001</v>
      </c>
    </row>
    <row r="67" spans="1:3" x14ac:dyDescent="0.2">
      <c r="A67" t="s">
        <v>90</v>
      </c>
      <c r="B67">
        <v>45187</v>
      </c>
      <c r="C67">
        <v>0.250693</v>
      </c>
    </row>
    <row r="68" spans="1:3" x14ac:dyDescent="0.2">
      <c r="A68" t="s">
        <v>91</v>
      </c>
      <c r="B68">
        <v>42708</v>
      </c>
      <c r="C68">
        <v>0.22644800000000001</v>
      </c>
    </row>
    <row r="69" spans="1:3" x14ac:dyDescent="0.2">
      <c r="A69" t="s">
        <v>92</v>
      </c>
      <c r="B69">
        <v>36240</v>
      </c>
      <c r="C69">
        <v>0.236125</v>
      </c>
    </row>
    <row r="70" spans="1:3" x14ac:dyDescent="0.2">
      <c r="A70" t="s">
        <v>93</v>
      </c>
      <c r="B70">
        <v>44005</v>
      </c>
      <c r="C70">
        <v>0.23916499999999999</v>
      </c>
    </row>
    <row r="71" spans="1:3" x14ac:dyDescent="0.2">
      <c r="A71" t="s">
        <v>94</v>
      </c>
      <c r="B71">
        <v>46299</v>
      </c>
      <c r="C71">
        <v>0.24857199999999999</v>
      </c>
    </row>
    <row r="72" spans="1:3" x14ac:dyDescent="0.2">
      <c r="A72" t="s">
        <v>95</v>
      </c>
      <c r="B72">
        <v>44327</v>
      </c>
      <c r="C72">
        <v>0.25931999999999999</v>
      </c>
    </row>
    <row r="73" spans="1:3" x14ac:dyDescent="0.2">
      <c r="A73" t="s">
        <v>96</v>
      </c>
      <c r="B73">
        <v>41967</v>
      </c>
      <c r="C73">
        <v>0.25197799999999998</v>
      </c>
    </row>
    <row r="74" spans="1:3" x14ac:dyDescent="0.2">
      <c r="A74" t="s">
        <v>97</v>
      </c>
      <c r="B74">
        <v>40840</v>
      </c>
      <c r="C74">
        <v>0.26736100000000002</v>
      </c>
    </row>
    <row r="75" spans="1:3" x14ac:dyDescent="0.2">
      <c r="A75" t="s">
        <v>98</v>
      </c>
      <c r="B75">
        <v>44717</v>
      </c>
      <c r="C75">
        <v>0.26320700000000002</v>
      </c>
    </row>
    <row r="76" spans="1:3" x14ac:dyDescent="0.2">
      <c r="A76" t="s">
        <v>99</v>
      </c>
      <c r="B76">
        <v>42677</v>
      </c>
      <c r="C76">
        <v>0.264289</v>
      </c>
    </row>
    <row r="77" spans="1:3" x14ac:dyDescent="0.2">
      <c r="A77" t="s">
        <v>100</v>
      </c>
      <c r="B77">
        <v>43752</v>
      </c>
      <c r="C77">
        <v>0.25831500000000002</v>
      </c>
    </row>
    <row r="78" spans="1:3" x14ac:dyDescent="0.2">
      <c r="A78" t="s">
        <v>101</v>
      </c>
      <c r="B78">
        <v>44278</v>
      </c>
      <c r="C78">
        <v>0.26098500000000002</v>
      </c>
    </row>
    <row r="79" spans="1:3" x14ac:dyDescent="0.2">
      <c r="A79" t="s">
        <v>102</v>
      </c>
      <c r="B79">
        <v>42126</v>
      </c>
      <c r="C79">
        <v>0.25896000000000002</v>
      </c>
    </row>
    <row r="80" spans="1:3" x14ac:dyDescent="0.2">
      <c r="A80" t="s">
        <v>103</v>
      </c>
      <c r="B80">
        <v>46053</v>
      </c>
      <c r="C80">
        <v>0.26332</v>
      </c>
    </row>
    <row r="81" spans="1:3" x14ac:dyDescent="0.2">
      <c r="A81" t="s">
        <v>104</v>
      </c>
      <c r="B81">
        <v>42486</v>
      </c>
      <c r="C81">
        <v>0.27674700000000002</v>
      </c>
    </row>
    <row r="82" spans="1:3" x14ac:dyDescent="0.2">
      <c r="A82" t="s">
        <v>105</v>
      </c>
      <c r="B82">
        <v>45302</v>
      </c>
      <c r="C82">
        <v>0.27068500000000001</v>
      </c>
    </row>
    <row r="83" spans="1:3" x14ac:dyDescent="0.2">
      <c r="A83" t="s">
        <v>106</v>
      </c>
      <c r="B83">
        <v>47397</v>
      </c>
      <c r="C83">
        <v>0.27923900000000001</v>
      </c>
    </row>
    <row r="84" spans="1:3" x14ac:dyDescent="0.2">
      <c r="A84" t="s">
        <v>107</v>
      </c>
      <c r="B84">
        <v>44454</v>
      </c>
      <c r="C84">
        <v>0.29422300000000001</v>
      </c>
    </row>
    <row r="85" spans="1:3" x14ac:dyDescent="0.2">
      <c r="A85" t="s">
        <v>108</v>
      </c>
      <c r="B85">
        <v>47938</v>
      </c>
      <c r="C85">
        <v>0.26392399999999999</v>
      </c>
    </row>
    <row r="86" spans="1:3" x14ac:dyDescent="0.2">
      <c r="A86" t="s">
        <v>109</v>
      </c>
      <c r="B86">
        <v>44617</v>
      </c>
      <c r="C86">
        <v>0.292709</v>
      </c>
    </row>
    <row r="87" spans="1:3" x14ac:dyDescent="0.2">
      <c r="A87" t="s">
        <v>110</v>
      </c>
      <c r="B87">
        <v>45564</v>
      </c>
      <c r="C87">
        <v>0.27400099999999999</v>
      </c>
    </row>
    <row r="88" spans="1:3" x14ac:dyDescent="0.2">
      <c r="A88" t="s">
        <v>111</v>
      </c>
      <c r="B88">
        <v>43634</v>
      </c>
      <c r="C88">
        <v>0.28072000000000003</v>
      </c>
    </row>
    <row r="89" spans="1:3" x14ac:dyDescent="0.2">
      <c r="A89" t="s">
        <v>112</v>
      </c>
      <c r="B89">
        <v>45992</v>
      </c>
      <c r="C89">
        <v>0.28245500000000001</v>
      </c>
    </row>
    <row r="90" spans="1:3" x14ac:dyDescent="0.2">
      <c r="A90" t="s">
        <v>113</v>
      </c>
      <c r="B90">
        <v>42144</v>
      </c>
      <c r="C90">
        <v>0.27107999999999999</v>
      </c>
    </row>
    <row r="91" spans="1:3" x14ac:dyDescent="0.2">
      <c r="A91" t="s">
        <v>114</v>
      </c>
      <c r="B91">
        <v>42219</v>
      </c>
      <c r="C91">
        <v>0.30052600000000002</v>
      </c>
    </row>
    <row r="92" spans="1:3" x14ac:dyDescent="0.2">
      <c r="A92" t="s">
        <v>115</v>
      </c>
      <c r="B92">
        <v>42989</v>
      </c>
      <c r="C92">
        <v>0.30190299999999998</v>
      </c>
    </row>
    <row r="93" spans="1:3" x14ac:dyDescent="0.2">
      <c r="A93" t="s">
        <v>116</v>
      </c>
      <c r="B93">
        <v>43739</v>
      </c>
      <c r="C93">
        <v>0.30840099999999998</v>
      </c>
    </row>
    <row r="94" spans="1:3" x14ac:dyDescent="0.2">
      <c r="A94" t="s">
        <v>117</v>
      </c>
      <c r="B94">
        <v>46954</v>
      </c>
      <c r="C94">
        <v>0.30721300000000001</v>
      </c>
    </row>
    <row r="95" spans="1:3" x14ac:dyDescent="0.2">
      <c r="A95" t="s">
        <v>118</v>
      </c>
      <c r="B95">
        <v>47386</v>
      </c>
      <c r="C95">
        <v>0.328957</v>
      </c>
    </row>
    <row r="96" spans="1:3" x14ac:dyDescent="0.2">
      <c r="A96" t="s">
        <v>119</v>
      </c>
      <c r="B96">
        <v>45643</v>
      </c>
      <c r="C96">
        <v>0.294929</v>
      </c>
    </row>
    <row r="97" spans="1:3" x14ac:dyDescent="0.2">
      <c r="A97" t="s">
        <v>120</v>
      </c>
      <c r="B97">
        <v>45995</v>
      </c>
      <c r="C97">
        <v>0.30678499999999997</v>
      </c>
    </row>
    <row r="98" spans="1:3" x14ac:dyDescent="0.2">
      <c r="A98" t="s">
        <v>121</v>
      </c>
      <c r="B98">
        <v>41284</v>
      </c>
      <c r="C98">
        <v>0.29962699999999998</v>
      </c>
    </row>
    <row r="99" spans="1:3" x14ac:dyDescent="0.2">
      <c r="A99" t="s">
        <v>122</v>
      </c>
      <c r="B99">
        <v>45583</v>
      </c>
      <c r="C99">
        <v>0.30008200000000002</v>
      </c>
    </row>
    <row r="100" spans="1:3" x14ac:dyDescent="0.2">
      <c r="A100" t="s">
        <v>123</v>
      </c>
      <c r="B100">
        <v>44107</v>
      </c>
      <c r="C100">
        <v>0.30962200000000001</v>
      </c>
    </row>
    <row r="101" spans="1:3" x14ac:dyDescent="0.2">
      <c r="A101" t="s">
        <v>124</v>
      </c>
      <c r="B101">
        <v>46502</v>
      </c>
      <c r="C101">
        <v>0.3347</v>
      </c>
    </row>
    <row r="102" spans="1:3" x14ac:dyDescent="0.2">
      <c r="A102" t="s">
        <v>125</v>
      </c>
      <c r="B102">
        <v>41909</v>
      </c>
      <c r="C102">
        <v>0.29596699999999998</v>
      </c>
    </row>
    <row r="103" spans="1:3" x14ac:dyDescent="0.2">
      <c r="A103" t="s">
        <v>126</v>
      </c>
      <c r="B103">
        <v>47138</v>
      </c>
      <c r="C103">
        <v>0.327073</v>
      </c>
    </row>
    <row r="104" spans="1:3" x14ac:dyDescent="0.2">
      <c r="A104" t="s">
        <v>127</v>
      </c>
      <c r="B104">
        <v>47970</v>
      </c>
      <c r="C104">
        <v>0.315305</v>
      </c>
    </row>
    <row r="105" spans="1:3" x14ac:dyDescent="0.2">
      <c r="A105" t="s">
        <v>128</v>
      </c>
      <c r="B105">
        <v>47049</v>
      </c>
      <c r="C105">
        <v>0.312498</v>
      </c>
    </row>
    <row r="106" spans="1:3" x14ac:dyDescent="0.2">
      <c r="A106" t="s">
        <v>129</v>
      </c>
      <c r="B106">
        <v>47820</v>
      </c>
      <c r="C106">
        <v>0.33434599999999998</v>
      </c>
    </row>
    <row r="107" spans="1:3" x14ac:dyDescent="0.2">
      <c r="A107" t="s">
        <v>130</v>
      </c>
      <c r="B107">
        <v>45348</v>
      </c>
      <c r="C107">
        <v>0.30660700000000002</v>
      </c>
    </row>
    <row r="108" spans="1:3" x14ac:dyDescent="0.2">
      <c r="A108" t="s">
        <v>131</v>
      </c>
      <c r="B108">
        <v>46365</v>
      </c>
      <c r="C108">
        <v>0.34272799999999998</v>
      </c>
    </row>
    <row r="109" spans="1:3" x14ac:dyDescent="0.2">
      <c r="A109" t="s">
        <v>132</v>
      </c>
      <c r="B109">
        <v>43724</v>
      </c>
      <c r="C109">
        <v>0.32103999999999999</v>
      </c>
    </row>
    <row r="110" spans="1:3" x14ac:dyDescent="0.2">
      <c r="A110" t="s">
        <v>133</v>
      </c>
      <c r="B110">
        <v>43623</v>
      </c>
      <c r="C110">
        <v>0.32875599999999999</v>
      </c>
    </row>
    <row r="111" spans="1:3" x14ac:dyDescent="0.2">
      <c r="A111" t="s">
        <v>134</v>
      </c>
      <c r="B111">
        <v>47379</v>
      </c>
      <c r="C111">
        <v>0.34712300000000001</v>
      </c>
    </row>
    <row r="112" spans="1:3" x14ac:dyDescent="0.2">
      <c r="A112" t="s">
        <v>135</v>
      </c>
      <c r="B112">
        <v>48051</v>
      </c>
      <c r="C112">
        <v>0.34533000000000003</v>
      </c>
    </row>
    <row r="113" spans="1:3" x14ac:dyDescent="0.2">
      <c r="A113" t="s">
        <v>136</v>
      </c>
      <c r="B113">
        <v>43342</v>
      </c>
      <c r="C113">
        <v>0.35872199999999999</v>
      </c>
    </row>
    <row r="114" spans="1:3" x14ac:dyDescent="0.2">
      <c r="A114" t="s">
        <v>137</v>
      </c>
      <c r="B114">
        <v>47365</v>
      </c>
      <c r="C114">
        <v>0.34334900000000002</v>
      </c>
    </row>
    <row r="115" spans="1:3" x14ac:dyDescent="0.2">
      <c r="A115" t="s">
        <v>138</v>
      </c>
      <c r="B115">
        <v>44817</v>
      </c>
      <c r="C115">
        <v>0.33544400000000002</v>
      </c>
    </row>
    <row r="116" spans="1:3" x14ac:dyDescent="0.2">
      <c r="A116" t="s">
        <v>139</v>
      </c>
      <c r="B116">
        <v>45248</v>
      </c>
      <c r="C116">
        <v>0.345551</v>
      </c>
    </row>
    <row r="117" spans="1:3" x14ac:dyDescent="0.2">
      <c r="A117" t="s">
        <v>140</v>
      </c>
      <c r="B117">
        <v>46339</v>
      </c>
      <c r="C117">
        <v>0.34088499999999999</v>
      </c>
    </row>
    <row r="118" spans="1:3" x14ac:dyDescent="0.2">
      <c r="A118" t="s">
        <v>141</v>
      </c>
      <c r="B118">
        <v>47493</v>
      </c>
      <c r="C118">
        <v>0.350387</v>
      </c>
    </row>
    <row r="119" spans="1:3" x14ac:dyDescent="0.2">
      <c r="A119" t="s">
        <v>142</v>
      </c>
      <c r="B119">
        <v>47014</v>
      </c>
      <c r="C119">
        <v>0.34211200000000003</v>
      </c>
    </row>
    <row r="120" spans="1:3" x14ac:dyDescent="0.2">
      <c r="A120" t="s">
        <v>143</v>
      </c>
      <c r="B120">
        <v>44979</v>
      </c>
      <c r="C120">
        <v>0.33215600000000001</v>
      </c>
    </row>
    <row r="121" spans="1:3" x14ac:dyDescent="0.2">
      <c r="A121" t="s">
        <v>144</v>
      </c>
      <c r="B121">
        <v>48319</v>
      </c>
      <c r="C121">
        <v>0.23030400000000001</v>
      </c>
    </row>
    <row r="122" spans="1:3" x14ac:dyDescent="0.2">
      <c r="A122" t="s">
        <v>145</v>
      </c>
      <c r="B122">
        <v>31490</v>
      </c>
      <c r="C122">
        <v>0.21634500000000001</v>
      </c>
    </row>
    <row r="123" spans="1:3" x14ac:dyDescent="0.2">
      <c r="A123" t="s">
        <v>146</v>
      </c>
      <c r="B123">
        <v>31391</v>
      </c>
      <c r="C123">
        <v>0.23097300000000001</v>
      </c>
    </row>
    <row r="124" spans="1:3" x14ac:dyDescent="0.2">
      <c r="A124" t="s">
        <v>147</v>
      </c>
      <c r="B124">
        <v>29929</v>
      </c>
      <c r="C124">
        <v>0.20713999999999999</v>
      </c>
    </row>
    <row r="125" spans="1:3" x14ac:dyDescent="0.2">
      <c r="A125" t="s">
        <v>148</v>
      </c>
      <c r="B125">
        <v>26939</v>
      </c>
      <c r="C125">
        <v>0.21970500000000001</v>
      </c>
    </row>
    <row r="126" spans="1:3" x14ac:dyDescent="0.2">
      <c r="A126" t="s">
        <v>149</v>
      </c>
      <c r="B126">
        <v>29166</v>
      </c>
      <c r="C126">
        <v>0.21337900000000001</v>
      </c>
    </row>
    <row r="127" spans="1:3" x14ac:dyDescent="0.2">
      <c r="A127" t="s">
        <v>150</v>
      </c>
      <c r="B127">
        <v>30968</v>
      </c>
      <c r="C127">
        <v>0.224214</v>
      </c>
    </row>
    <row r="128" spans="1:3" x14ac:dyDescent="0.2">
      <c r="A128" t="s">
        <v>151</v>
      </c>
      <c r="B128">
        <v>30122</v>
      </c>
      <c r="C128">
        <v>0.210142</v>
      </c>
    </row>
    <row r="129" spans="1:3" x14ac:dyDescent="0.2">
      <c r="A129" t="s">
        <v>152</v>
      </c>
      <c r="B129">
        <v>52475</v>
      </c>
      <c r="C129">
        <v>0.219274</v>
      </c>
    </row>
    <row r="130" spans="1:3" x14ac:dyDescent="0.2">
      <c r="A130" t="s">
        <v>153</v>
      </c>
      <c r="B130">
        <v>22585</v>
      </c>
      <c r="C130">
        <v>0.216671</v>
      </c>
    </row>
    <row r="131" spans="1:3" x14ac:dyDescent="0.2">
      <c r="A131" t="s">
        <v>154</v>
      </c>
      <c r="B131">
        <v>49234</v>
      </c>
      <c r="C131">
        <v>0.31283899999999998</v>
      </c>
    </row>
    <row r="132" spans="1:3" x14ac:dyDescent="0.2">
      <c r="A132" t="s">
        <v>155</v>
      </c>
      <c r="B132">
        <v>48143</v>
      </c>
      <c r="C132">
        <v>0.30111500000000002</v>
      </c>
    </row>
    <row r="133" spans="1:3" x14ac:dyDescent="0.2">
      <c r="A133" t="s">
        <v>156</v>
      </c>
      <c r="B133">
        <v>47526</v>
      </c>
      <c r="C133">
        <v>0.29783399999999999</v>
      </c>
    </row>
    <row r="134" spans="1:3" x14ac:dyDescent="0.2">
      <c r="A134" t="s">
        <v>157</v>
      </c>
      <c r="B134">
        <v>54923</v>
      </c>
      <c r="C134">
        <v>0.30303099999999999</v>
      </c>
    </row>
    <row r="135" spans="1:3" x14ac:dyDescent="0.2">
      <c r="A135" t="s">
        <v>158</v>
      </c>
      <c r="B135">
        <v>47457</v>
      </c>
      <c r="C135">
        <v>0.29271599999999998</v>
      </c>
    </row>
    <row r="136" spans="1:3" x14ac:dyDescent="0.2">
      <c r="A136" t="s">
        <v>159</v>
      </c>
      <c r="B136">
        <v>51856</v>
      </c>
      <c r="C136">
        <v>0.30052699999999999</v>
      </c>
    </row>
    <row r="137" spans="1:3" x14ac:dyDescent="0.2">
      <c r="A137" t="s">
        <v>160</v>
      </c>
      <c r="B137">
        <v>48792</v>
      </c>
      <c r="C137">
        <v>0.30345100000000003</v>
      </c>
    </row>
    <row r="138" spans="1:3" x14ac:dyDescent="0.2">
      <c r="A138" t="s">
        <v>161</v>
      </c>
      <c r="B138">
        <v>52906</v>
      </c>
      <c r="C138">
        <v>0.31518400000000002</v>
      </c>
    </row>
    <row r="139" spans="1:3" x14ac:dyDescent="0.2">
      <c r="A139" t="s">
        <v>162</v>
      </c>
      <c r="B139">
        <v>44597</v>
      </c>
      <c r="C139">
        <v>0.30441400000000002</v>
      </c>
    </row>
    <row r="140" spans="1:3" x14ac:dyDescent="0.2">
      <c r="A140" t="s">
        <v>163</v>
      </c>
      <c r="B140">
        <v>34765</v>
      </c>
      <c r="C140">
        <v>0.309722</v>
      </c>
    </row>
    <row r="141" spans="1:3" x14ac:dyDescent="0.2">
      <c r="A141" t="s">
        <v>164</v>
      </c>
      <c r="B141">
        <v>49992</v>
      </c>
      <c r="C141">
        <v>0.35733500000000001</v>
      </c>
    </row>
    <row r="142" spans="1:3" x14ac:dyDescent="0.2">
      <c r="A142" t="s">
        <v>165</v>
      </c>
      <c r="B142">
        <v>47738</v>
      </c>
      <c r="C142">
        <v>0.37834499999999999</v>
      </c>
    </row>
    <row r="143" spans="1:3" x14ac:dyDescent="0.2">
      <c r="A143" t="s">
        <v>166</v>
      </c>
      <c r="B143">
        <v>50283</v>
      </c>
      <c r="C143">
        <v>0.35742400000000002</v>
      </c>
    </row>
    <row r="144" spans="1:3" x14ac:dyDescent="0.2">
      <c r="A144" t="s">
        <v>167</v>
      </c>
      <c r="B144">
        <v>56375</v>
      </c>
      <c r="C144">
        <v>0.36909999999999998</v>
      </c>
    </row>
    <row r="145" spans="1:3" x14ac:dyDescent="0.2">
      <c r="A145" t="s">
        <v>168</v>
      </c>
      <c r="B145">
        <v>48178</v>
      </c>
      <c r="C145">
        <v>0.37514500000000001</v>
      </c>
    </row>
    <row r="146" spans="1:3" x14ac:dyDescent="0.2">
      <c r="A146" t="s">
        <v>169</v>
      </c>
      <c r="B146">
        <v>50640</v>
      </c>
      <c r="C146">
        <v>0.36301499999999998</v>
      </c>
    </row>
    <row r="147" spans="1:3" x14ac:dyDescent="0.2">
      <c r="A147" t="s">
        <v>170</v>
      </c>
      <c r="B147">
        <v>49932</v>
      </c>
      <c r="C147">
        <v>0.36616799999999999</v>
      </c>
    </row>
    <row r="148" spans="1:3" x14ac:dyDescent="0.2">
      <c r="A148" t="s">
        <v>171</v>
      </c>
      <c r="B148">
        <v>45989</v>
      </c>
      <c r="C148">
        <v>0.357377</v>
      </c>
    </row>
    <row r="149" spans="1:3" x14ac:dyDescent="0.2">
      <c r="A149" t="s">
        <v>172</v>
      </c>
      <c r="B149">
        <v>53955</v>
      </c>
      <c r="C149">
        <v>0.36444300000000002</v>
      </c>
    </row>
    <row r="150" spans="1:3" x14ac:dyDescent="0.2">
      <c r="A150" t="s">
        <v>173</v>
      </c>
      <c r="B150">
        <v>49975</v>
      </c>
      <c r="C150">
        <v>0.36491600000000002</v>
      </c>
    </row>
    <row r="151" spans="1:3" x14ac:dyDescent="0.2">
      <c r="A151" t="s">
        <v>174</v>
      </c>
      <c r="B151">
        <v>49796</v>
      </c>
      <c r="C151">
        <v>0.45294499999999999</v>
      </c>
    </row>
    <row r="152" spans="1:3" x14ac:dyDescent="0.2">
      <c r="A152" t="s">
        <v>175</v>
      </c>
      <c r="B152">
        <v>51289</v>
      </c>
      <c r="C152">
        <v>0.406835</v>
      </c>
    </row>
    <row r="153" spans="1:3" x14ac:dyDescent="0.2">
      <c r="A153" t="s">
        <v>176</v>
      </c>
      <c r="B153">
        <v>49149</v>
      </c>
      <c r="C153">
        <v>0.39335300000000001</v>
      </c>
    </row>
    <row r="154" spans="1:3" x14ac:dyDescent="0.2">
      <c r="A154" t="s">
        <v>177</v>
      </c>
      <c r="B154">
        <v>52430</v>
      </c>
      <c r="C154">
        <v>0.42627700000000002</v>
      </c>
    </row>
    <row r="155" spans="1:3" x14ac:dyDescent="0.2">
      <c r="A155" t="s">
        <v>178</v>
      </c>
      <c r="B155">
        <v>52791</v>
      </c>
      <c r="C155">
        <v>0.43809399999999998</v>
      </c>
    </row>
    <row r="156" spans="1:3" x14ac:dyDescent="0.2">
      <c r="A156" t="s">
        <v>179</v>
      </c>
      <c r="B156">
        <v>51714</v>
      </c>
      <c r="C156">
        <v>0.46240900000000001</v>
      </c>
    </row>
    <row r="157" spans="1:3" x14ac:dyDescent="0.2">
      <c r="A157" t="s">
        <v>180</v>
      </c>
      <c r="B157">
        <v>55221</v>
      </c>
      <c r="C157">
        <v>0.44292799999999999</v>
      </c>
    </row>
    <row r="158" spans="1:3" x14ac:dyDescent="0.2">
      <c r="A158" t="s">
        <v>181</v>
      </c>
      <c r="B158">
        <v>47954</v>
      </c>
      <c r="C158">
        <v>0.44483299999999998</v>
      </c>
    </row>
    <row r="159" spans="1:3" x14ac:dyDescent="0.2">
      <c r="A159" t="s">
        <v>182</v>
      </c>
      <c r="B159">
        <v>47982</v>
      </c>
      <c r="C159">
        <v>0.56969700000000001</v>
      </c>
    </row>
    <row r="160" spans="1:3" x14ac:dyDescent="0.2">
      <c r="A160" t="s">
        <v>183</v>
      </c>
      <c r="B160">
        <v>52034</v>
      </c>
      <c r="C160">
        <v>0.450127</v>
      </c>
    </row>
    <row r="161" spans="1:3" x14ac:dyDescent="0.2">
      <c r="A161" t="s">
        <v>184</v>
      </c>
      <c r="B161">
        <v>51779</v>
      </c>
      <c r="C161">
        <v>0.51732100000000003</v>
      </c>
    </row>
    <row r="162" spans="1:3" x14ac:dyDescent="0.2">
      <c r="A162" t="s">
        <v>185</v>
      </c>
      <c r="B162">
        <v>50902</v>
      </c>
      <c r="C162">
        <v>0.55393499999999996</v>
      </c>
    </row>
    <row r="163" spans="1:3" x14ac:dyDescent="0.2">
      <c r="A163" t="s">
        <v>186</v>
      </c>
      <c r="B163">
        <v>53566</v>
      </c>
      <c r="C163">
        <v>0.55717300000000003</v>
      </c>
    </row>
    <row r="164" spans="1:3" x14ac:dyDescent="0.2">
      <c r="A164" t="s">
        <v>187</v>
      </c>
      <c r="B164">
        <v>53145</v>
      </c>
      <c r="C164">
        <v>0.58796800000000005</v>
      </c>
    </row>
    <row r="165" spans="1:3" x14ac:dyDescent="0.2">
      <c r="A165" t="s">
        <v>188</v>
      </c>
      <c r="B165">
        <v>50418</v>
      </c>
      <c r="C165">
        <v>0.51306099999999999</v>
      </c>
    </row>
    <row r="166" spans="1:3" x14ac:dyDescent="0.2">
      <c r="A166" t="s">
        <v>189</v>
      </c>
      <c r="B166">
        <v>52424</v>
      </c>
      <c r="C166">
        <v>0.50840399999999997</v>
      </c>
    </row>
    <row r="167" spans="1:3" x14ac:dyDescent="0.2">
      <c r="A167" t="s">
        <v>190</v>
      </c>
      <c r="B167">
        <v>46431</v>
      </c>
      <c r="C167">
        <v>0.53340100000000001</v>
      </c>
    </row>
    <row r="168" spans="1:3" x14ac:dyDescent="0.2">
      <c r="A168" t="s">
        <v>191</v>
      </c>
      <c r="B168">
        <v>53777</v>
      </c>
      <c r="C168">
        <v>0.52269500000000002</v>
      </c>
    </row>
    <row r="169" spans="1:3" x14ac:dyDescent="0.2">
      <c r="A169" t="s">
        <v>192</v>
      </c>
      <c r="B169">
        <v>53715</v>
      </c>
      <c r="C169">
        <v>0.52209899999999998</v>
      </c>
    </row>
    <row r="170" spans="1:3" x14ac:dyDescent="0.2">
      <c r="A170" t="s">
        <v>193</v>
      </c>
      <c r="B170">
        <v>51432</v>
      </c>
      <c r="C170">
        <v>0.46895199999999998</v>
      </c>
    </row>
    <row r="171" spans="1:3" x14ac:dyDescent="0.2">
      <c r="A171" t="s">
        <v>194</v>
      </c>
      <c r="B171">
        <v>52938</v>
      </c>
      <c r="C171">
        <v>0.51351100000000005</v>
      </c>
    </row>
    <row r="172" spans="1:3" x14ac:dyDescent="0.2">
      <c r="A172" t="s">
        <v>195</v>
      </c>
      <c r="B172">
        <v>50154</v>
      </c>
      <c r="C172">
        <v>0.59000200000000003</v>
      </c>
    </row>
    <row r="173" spans="1:3" x14ac:dyDescent="0.2">
      <c r="A173" t="s">
        <v>196</v>
      </c>
      <c r="B173">
        <v>54703</v>
      </c>
      <c r="C173">
        <v>0.59953100000000004</v>
      </c>
    </row>
    <row r="174" spans="1:3" x14ac:dyDescent="0.2">
      <c r="A174" t="s">
        <v>197</v>
      </c>
      <c r="B174">
        <v>54916</v>
      </c>
      <c r="C174">
        <v>0.52294600000000002</v>
      </c>
    </row>
    <row r="175" spans="1:3" x14ac:dyDescent="0.2">
      <c r="A175" t="s">
        <v>198</v>
      </c>
      <c r="B175">
        <v>44178</v>
      </c>
      <c r="C175">
        <v>0.54364000000000001</v>
      </c>
    </row>
    <row r="176" spans="1:3" x14ac:dyDescent="0.2">
      <c r="A176" t="s">
        <v>199</v>
      </c>
      <c r="B176">
        <v>52706</v>
      </c>
      <c r="C176">
        <v>0.52772200000000002</v>
      </c>
    </row>
    <row r="177" spans="1:3" x14ac:dyDescent="0.2">
      <c r="A177" t="s">
        <v>200</v>
      </c>
      <c r="B177">
        <v>59205</v>
      </c>
      <c r="C177">
        <v>0.54069900000000004</v>
      </c>
    </row>
    <row r="178" spans="1:3" x14ac:dyDescent="0.2">
      <c r="A178" t="s">
        <v>201</v>
      </c>
      <c r="B178">
        <v>48305</v>
      </c>
      <c r="C178">
        <v>0.53607800000000005</v>
      </c>
    </row>
    <row r="179" spans="1:3" x14ac:dyDescent="0.2">
      <c r="A179" t="s">
        <v>202</v>
      </c>
      <c r="B179">
        <v>50602</v>
      </c>
      <c r="C179">
        <v>0.53328200000000003</v>
      </c>
    </row>
    <row r="180" spans="1:3" x14ac:dyDescent="0.2">
      <c r="A180" t="s">
        <v>203</v>
      </c>
      <c r="B180">
        <v>50078</v>
      </c>
      <c r="C180">
        <v>0.53715299999999999</v>
      </c>
    </row>
    <row r="181" spans="1:3" x14ac:dyDescent="0.2">
      <c r="A181" t="s">
        <v>204</v>
      </c>
      <c r="B181">
        <v>52300</v>
      </c>
      <c r="C181">
        <v>0.59405399999999997</v>
      </c>
    </row>
    <row r="182" spans="1:3" x14ac:dyDescent="0.2">
      <c r="A182" t="s">
        <v>205</v>
      </c>
      <c r="B182">
        <v>51963</v>
      </c>
      <c r="C182">
        <v>0.59843500000000005</v>
      </c>
    </row>
    <row r="183" spans="1:3" x14ac:dyDescent="0.2">
      <c r="A183" t="s">
        <v>206</v>
      </c>
      <c r="B183">
        <v>48353</v>
      </c>
      <c r="C183">
        <v>0.56599900000000003</v>
      </c>
    </row>
    <row r="184" spans="1:3" x14ac:dyDescent="0.2">
      <c r="A184" t="s">
        <v>207</v>
      </c>
      <c r="B184">
        <v>57174</v>
      </c>
      <c r="C184">
        <v>0.59675199999999995</v>
      </c>
    </row>
    <row r="185" spans="1:3" x14ac:dyDescent="0.2">
      <c r="A185" t="s">
        <v>208</v>
      </c>
      <c r="B185">
        <v>54521</v>
      </c>
      <c r="C185">
        <v>0.62488500000000002</v>
      </c>
    </row>
    <row r="186" spans="1:3" x14ac:dyDescent="0.2">
      <c r="A186" t="s">
        <v>209</v>
      </c>
      <c r="B186">
        <v>51730</v>
      </c>
      <c r="C186">
        <v>0.56928500000000004</v>
      </c>
    </row>
    <row r="187" spans="1:3" x14ac:dyDescent="0.2">
      <c r="A187" t="s">
        <v>210</v>
      </c>
      <c r="B187">
        <v>52028</v>
      </c>
      <c r="C187">
        <v>0.54474199999999995</v>
      </c>
    </row>
    <row r="188" spans="1:3" x14ac:dyDescent="0.2">
      <c r="A188" t="s">
        <v>211</v>
      </c>
      <c r="B188">
        <v>49148</v>
      </c>
      <c r="C188">
        <v>0.57034799999999997</v>
      </c>
    </row>
    <row r="189" spans="1:3" x14ac:dyDescent="0.2">
      <c r="A189" t="s">
        <v>212</v>
      </c>
      <c r="B189">
        <v>53013</v>
      </c>
      <c r="C189">
        <v>0.58980699999999997</v>
      </c>
    </row>
    <row r="190" spans="1:3" x14ac:dyDescent="0.2">
      <c r="A190" t="s">
        <v>213</v>
      </c>
      <c r="B190">
        <v>57845</v>
      </c>
      <c r="C190">
        <v>0.59103899999999998</v>
      </c>
    </row>
    <row r="191" spans="1:3" x14ac:dyDescent="0.2">
      <c r="A191" t="s">
        <v>214</v>
      </c>
      <c r="B191">
        <v>52303</v>
      </c>
      <c r="C191">
        <v>0.59557300000000002</v>
      </c>
    </row>
    <row r="192" spans="1:3" x14ac:dyDescent="0.2">
      <c r="A192" t="s">
        <v>215</v>
      </c>
      <c r="B192">
        <v>54106</v>
      </c>
      <c r="C192">
        <v>0.64487300000000003</v>
      </c>
    </row>
    <row r="193" spans="1:3" x14ac:dyDescent="0.2">
      <c r="A193" t="s">
        <v>216</v>
      </c>
      <c r="B193">
        <v>51957</v>
      </c>
      <c r="C193">
        <v>0.60296400000000006</v>
      </c>
    </row>
    <row r="194" spans="1:3" x14ac:dyDescent="0.2">
      <c r="A194" t="s">
        <v>217</v>
      </c>
      <c r="B194">
        <v>55349</v>
      </c>
      <c r="C194">
        <v>0.65934800000000005</v>
      </c>
    </row>
    <row r="195" spans="1:3" x14ac:dyDescent="0.2">
      <c r="A195" t="s">
        <v>218</v>
      </c>
      <c r="B195">
        <v>56822</v>
      </c>
      <c r="C195">
        <v>0.63405400000000001</v>
      </c>
    </row>
    <row r="196" spans="1:3" x14ac:dyDescent="0.2">
      <c r="A196" t="s">
        <v>219</v>
      </c>
      <c r="B196">
        <v>54877</v>
      </c>
      <c r="C196">
        <v>0.60338700000000001</v>
      </c>
    </row>
    <row r="197" spans="1:3" x14ac:dyDescent="0.2">
      <c r="A197" t="s">
        <v>220</v>
      </c>
      <c r="B197">
        <v>52868</v>
      </c>
      <c r="C197">
        <v>0.63177499999999998</v>
      </c>
    </row>
    <row r="198" spans="1:3" x14ac:dyDescent="0.2">
      <c r="A198" t="s">
        <v>221</v>
      </c>
      <c r="B198">
        <v>53236</v>
      </c>
      <c r="C198">
        <v>0.62565199999999999</v>
      </c>
    </row>
    <row r="199" spans="1:3" x14ac:dyDescent="0.2">
      <c r="A199" t="s">
        <v>222</v>
      </c>
      <c r="B199">
        <v>55700</v>
      </c>
      <c r="C199">
        <v>0.691666</v>
      </c>
    </row>
    <row r="200" spans="1:3" x14ac:dyDescent="0.2">
      <c r="A200" t="s">
        <v>223</v>
      </c>
      <c r="B200">
        <v>53747</v>
      </c>
      <c r="C200">
        <v>0.68939300000000003</v>
      </c>
    </row>
    <row r="201" spans="1:3" x14ac:dyDescent="0.2">
      <c r="A201" t="s">
        <v>224</v>
      </c>
      <c r="B201">
        <v>55535</v>
      </c>
      <c r="C201">
        <v>0.75328099999999998</v>
      </c>
    </row>
    <row r="202" spans="1:3" x14ac:dyDescent="0.2">
      <c r="A202" t="s">
        <v>225</v>
      </c>
      <c r="B202">
        <v>56060</v>
      </c>
      <c r="C202">
        <v>0.68642599999999998</v>
      </c>
    </row>
    <row r="203" spans="1:3" x14ac:dyDescent="0.2">
      <c r="A203" t="s">
        <v>226</v>
      </c>
      <c r="B203">
        <v>56308</v>
      </c>
      <c r="C203">
        <v>0.65645600000000004</v>
      </c>
    </row>
    <row r="204" spans="1:3" x14ac:dyDescent="0.2">
      <c r="A204" t="s">
        <v>227</v>
      </c>
      <c r="B204">
        <v>55424</v>
      </c>
      <c r="C204">
        <v>0.75112100000000004</v>
      </c>
    </row>
    <row r="205" spans="1:3" x14ac:dyDescent="0.2">
      <c r="A205" t="s">
        <v>228</v>
      </c>
      <c r="B205">
        <v>54484</v>
      </c>
      <c r="C205">
        <v>0.65947199999999995</v>
      </c>
    </row>
    <row r="206" spans="1:3" x14ac:dyDescent="0.2">
      <c r="A206" t="s">
        <v>229</v>
      </c>
      <c r="B206">
        <v>50373</v>
      </c>
      <c r="C206">
        <v>0.62547699999999995</v>
      </c>
    </row>
    <row r="207" spans="1:3" x14ac:dyDescent="0.2">
      <c r="A207" t="s">
        <v>230</v>
      </c>
      <c r="B207">
        <v>52881</v>
      </c>
      <c r="C207">
        <v>0.65140200000000004</v>
      </c>
    </row>
    <row r="208" spans="1:3" x14ac:dyDescent="0.2">
      <c r="A208" t="s">
        <v>231</v>
      </c>
      <c r="B208">
        <v>55140</v>
      </c>
      <c r="C208">
        <v>0.65209899999999998</v>
      </c>
    </row>
    <row r="209" spans="1:3" x14ac:dyDescent="0.2">
      <c r="A209" t="s">
        <v>232</v>
      </c>
      <c r="B209">
        <v>55154</v>
      </c>
      <c r="C209">
        <v>0.66900899999999996</v>
      </c>
    </row>
    <row r="210" spans="1:3" x14ac:dyDescent="0.2">
      <c r="A210" t="s">
        <v>233</v>
      </c>
      <c r="B210">
        <v>54400</v>
      </c>
      <c r="C210">
        <v>0.744861</v>
      </c>
    </row>
    <row r="211" spans="1:3" x14ac:dyDescent="0.2">
      <c r="A211" t="s">
        <v>234</v>
      </c>
      <c r="B211">
        <v>55783</v>
      </c>
      <c r="C211">
        <v>0.680427</v>
      </c>
    </row>
    <row r="212" spans="1:3" x14ac:dyDescent="0.2">
      <c r="A212" t="s">
        <v>235</v>
      </c>
      <c r="B212">
        <v>55435</v>
      </c>
      <c r="C212">
        <v>0.71445599999999998</v>
      </c>
    </row>
    <row r="213" spans="1:3" x14ac:dyDescent="0.2">
      <c r="A213" t="s">
        <v>236</v>
      </c>
      <c r="B213">
        <v>52955</v>
      </c>
      <c r="C213">
        <v>0.694662</v>
      </c>
    </row>
    <row r="214" spans="1:3" x14ac:dyDescent="0.2">
      <c r="A214" t="s">
        <v>237</v>
      </c>
      <c r="B214">
        <v>57983</v>
      </c>
      <c r="C214">
        <v>0.69086999999999998</v>
      </c>
    </row>
    <row r="215" spans="1:3" x14ac:dyDescent="0.2">
      <c r="A215" t="s">
        <v>238</v>
      </c>
      <c r="B215">
        <v>57846</v>
      </c>
      <c r="C215">
        <v>0.71578299999999995</v>
      </c>
    </row>
    <row r="216" spans="1:3" x14ac:dyDescent="0.2">
      <c r="A216" t="s">
        <v>239</v>
      </c>
      <c r="B216">
        <v>56328</v>
      </c>
      <c r="C216">
        <v>0.710762</v>
      </c>
    </row>
    <row r="217" spans="1:3" x14ac:dyDescent="0.2">
      <c r="A217" t="s">
        <v>240</v>
      </c>
      <c r="B217">
        <v>55836</v>
      </c>
      <c r="C217">
        <v>0.71013999999999999</v>
      </c>
    </row>
    <row r="218" spans="1:3" x14ac:dyDescent="0.2">
      <c r="A218" t="s">
        <v>241</v>
      </c>
      <c r="B218">
        <v>56278</v>
      </c>
      <c r="C218">
        <v>0.696546</v>
      </c>
    </row>
    <row r="219" spans="1:3" x14ac:dyDescent="0.2">
      <c r="A219" t="s">
        <v>242</v>
      </c>
      <c r="B219">
        <v>58137</v>
      </c>
      <c r="C219">
        <v>0.70131500000000002</v>
      </c>
    </row>
    <row r="220" spans="1:3" x14ac:dyDescent="0.2">
      <c r="A220" t="s">
        <v>243</v>
      </c>
      <c r="B220">
        <v>55026</v>
      </c>
      <c r="C220">
        <v>0.71029799999999998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"/>
  <sheetViews>
    <sheetView topLeftCell="A200" workbookViewId="0">
      <selection activeCell="B1" sqref="B1:C220"/>
    </sheetView>
  </sheetViews>
  <sheetFormatPr baseColWidth="10" defaultRowHeight="16" x14ac:dyDescent="0.2"/>
  <cols>
    <col min="1" max="1" width="6.83203125" bestFit="1" customWidth="1"/>
    <col min="2" max="2" width="6.1640625" bestFit="1" customWidth="1"/>
    <col min="3" max="3" width="9.1640625" bestFit="1" customWidth="1"/>
  </cols>
  <sheetData>
    <row r="1" spans="1:3" x14ac:dyDescent="0.2">
      <c r="A1" t="s">
        <v>24</v>
      </c>
      <c r="B1">
        <v>23932</v>
      </c>
      <c r="C1">
        <v>0.217143</v>
      </c>
    </row>
    <row r="2" spans="1:3" x14ac:dyDescent="0.2">
      <c r="A2" t="s">
        <v>25</v>
      </c>
      <c r="B2">
        <v>22119</v>
      </c>
      <c r="C2">
        <v>0.21566299999999999</v>
      </c>
    </row>
    <row r="3" spans="1:3" x14ac:dyDescent="0.2">
      <c r="A3" t="s">
        <v>26</v>
      </c>
      <c r="B3">
        <v>23549</v>
      </c>
      <c r="C3">
        <v>0.21232699999999999</v>
      </c>
    </row>
    <row r="4" spans="1:3" x14ac:dyDescent="0.2">
      <c r="A4" t="s">
        <v>27</v>
      </c>
      <c r="B4">
        <v>20747</v>
      </c>
      <c r="C4">
        <v>0.19342300000000001</v>
      </c>
    </row>
    <row r="5" spans="1:3" x14ac:dyDescent="0.2">
      <c r="A5" t="s">
        <v>28</v>
      </c>
      <c r="B5">
        <v>24200</v>
      </c>
      <c r="C5">
        <v>0.21895500000000001</v>
      </c>
    </row>
    <row r="6" spans="1:3" x14ac:dyDescent="0.2">
      <c r="A6" t="s">
        <v>29</v>
      </c>
      <c r="B6">
        <v>21014</v>
      </c>
      <c r="C6">
        <v>0.240788</v>
      </c>
    </row>
    <row r="7" spans="1:3" x14ac:dyDescent="0.2">
      <c r="A7" t="s">
        <v>30</v>
      </c>
      <c r="B7">
        <v>22293</v>
      </c>
      <c r="C7">
        <v>0.23777000000000001</v>
      </c>
    </row>
    <row r="8" spans="1:3" x14ac:dyDescent="0.2">
      <c r="A8" t="s">
        <v>31</v>
      </c>
      <c r="B8">
        <v>20340</v>
      </c>
      <c r="C8">
        <v>0.227496</v>
      </c>
    </row>
    <row r="9" spans="1:3" x14ac:dyDescent="0.2">
      <c r="A9" t="s">
        <v>32</v>
      </c>
      <c r="B9">
        <v>25132</v>
      </c>
      <c r="C9">
        <v>0.21696699999999999</v>
      </c>
    </row>
    <row r="10" spans="1:3" x14ac:dyDescent="0.2">
      <c r="A10" t="s">
        <v>33</v>
      </c>
      <c r="B10">
        <v>21864</v>
      </c>
      <c r="C10">
        <v>0.21143999999999999</v>
      </c>
    </row>
    <row r="11" spans="1:3" x14ac:dyDescent="0.2">
      <c r="A11" t="s">
        <v>34</v>
      </c>
      <c r="B11">
        <v>17874</v>
      </c>
      <c r="C11">
        <v>0.16108</v>
      </c>
    </row>
    <row r="12" spans="1:3" x14ac:dyDescent="0.2">
      <c r="A12" t="s">
        <v>35</v>
      </c>
      <c r="B12">
        <v>16249</v>
      </c>
      <c r="C12">
        <v>0.12823200000000001</v>
      </c>
    </row>
    <row r="13" spans="1:3" x14ac:dyDescent="0.2">
      <c r="A13" t="s">
        <v>36</v>
      </c>
      <c r="B13">
        <v>17668</v>
      </c>
      <c r="C13">
        <v>0.14446100000000001</v>
      </c>
    </row>
    <row r="14" spans="1:3" x14ac:dyDescent="0.2">
      <c r="A14" t="s">
        <v>37</v>
      </c>
      <c r="B14">
        <v>16836</v>
      </c>
      <c r="C14">
        <v>0.14833399999999999</v>
      </c>
    </row>
    <row r="15" spans="1:3" x14ac:dyDescent="0.2">
      <c r="A15" t="s">
        <v>38</v>
      </c>
      <c r="B15">
        <v>17610</v>
      </c>
      <c r="C15">
        <v>0.183972</v>
      </c>
    </row>
    <row r="16" spans="1:3" x14ac:dyDescent="0.2">
      <c r="A16" t="s">
        <v>39</v>
      </c>
      <c r="B16">
        <v>18358</v>
      </c>
      <c r="C16">
        <v>0.16209200000000001</v>
      </c>
    </row>
    <row r="17" spans="1:3" x14ac:dyDescent="0.2">
      <c r="A17" t="s">
        <v>40</v>
      </c>
      <c r="B17">
        <v>17436</v>
      </c>
      <c r="C17">
        <v>0.162443</v>
      </c>
    </row>
    <row r="18" spans="1:3" x14ac:dyDescent="0.2">
      <c r="A18" t="s">
        <v>41</v>
      </c>
      <c r="B18">
        <v>17925</v>
      </c>
      <c r="C18">
        <v>0.16298399999999999</v>
      </c>
    </row>
    <row r="19" spans="1:3" x14ac:dyDescent="0.2">
      <c r="A19" t="s">
        <v>42</v>
      </c>
      <c r="B19">
        <v>17788</v>
      </c>
      <c r="C19">
        <v>0.12640199999999999</v>
      </c>
    </row>
    <row r="20" spans="1:3" x14ac:dyDescent="0.2">
      <c r="A20" t="s">
        <v>43</v>
      </c>
      <c r="B20">
        <v>18242</v>
      </c>
      <c r="C20">
        <v>0.15106900000000001</v>
      </c>
    </row>
    <row r="21" spans="1:3" x14ac:dyDescent="0.2">
      <c r="A21" t="s">
        <v>44</v>
      </c>
      <c r="B21">
        <v>14555</v>
      </c>
      <c r="C21">
        <v>5.1318000000000003E-2</v>
      </c>
    </row>
    <row r="22" spans="1:3" x14ac:dyDescent="0.2">
      <c r="A22" t="s">
        <v>45</v>
      </c>
      <c r="B22">
        <v>14723</v>
      </c>
      <c r="C22">
        <v>6.7181000000000005E-2</v>
      </c>
    </row>
    <row r="23" spans="1:3" x14ac:dyDescent="0.2">
      <c r="A23" t="s">
        <v>46</v>
      </c>
      <c r="B23">
        <v>14580</v>
      </c>
      <c r="C23">
        <v>6.6928000000000001E-2</v>
      </c>
    </row>
    <row r="24" spans="1:3" x14ac:dyDescent="0.2">
      <c r="A24" t="s">
        <v>47</v>
      </c>
      <c r="B24">
        <v>13260</v>
      </c>
      <c r="C24">
        <v>5.2047999999999997E-2</v>
      </c>
    </row>
    <row r="25" spans="1:3" x14ac:dyDescent="0.2">
      <c r="A25" t="s">
        <v>48</v>
      </c>
      <c r="B25">
        <v>12573</v>
      </c>
      <c r="C25">
        <v>5.5046999999999999E-2</v>
      </c>
    </row>
    <row r="26" spans="1:3" x14ac:dyDescent="0.2">
      <c r="A26" t="s">
        <v>49</v>
      </c>
      <c r="B26">
        <v>14179</v>
      </c>
      <c r="C26">
        <v>6.7835999999999994E-2</v>
      </c>
    </row>
    <row r="27" spans="1:3" x14ac:dyDescent="0.2">
      <c r="A27" t="s">
        <v>50</v>
      </c>
      <c r="B27">
        <v>14076</v>
      </c>
      <c r="C27">
        <v>6.2426000000000002E-2</v>
      </c>
    </row>
    <row r="28" spans="1:3" x14ac:dyDescent="0.2">
      <c r="A28" t="s">
        <v>51</v>
      </c>
      <c r="B28">
        <v>13846</v>
      </c>
      <c r="C28">
        <v>6.4078999999999997E-2</v>
      </c>
    </row>
    <row r="29" spans="1:3" x14ac:dyDescent="0.2">
      <c r="A29" t="s">
        <v>52</v>
      </c>
      <c r="B29">
        <v>14373</v>
      </c>
      <c r="C29">
        <v>4.9168999999999997E-2</v>
      </c>
    </row>
    <row r="30" spans="1:3" x14ac:dyDescent="0.2">
      <c r="A30" t="s">
        <v>53</v>
      </c>
      <c r="B30">
        <v>15091</v>
      </c>
      <c r="C30">
        <v>6.4603999999999995E-2</v>
      </c>
    </row>
    <row r="31" spans="1:3" x14ac:dyDescent="0.2">
      <c r="A31" t="s">
        <v>54</v>
      </c>
      <c r="B31">
        <v>18312</v>
      </c>
      <c r="C31">
        <v>5.4271E-2</v>
      </c>
    </row>
    <row r="32" spans="1:3" x14ac:dyDescent="0.2">
      <c r="A32" t="s">
        <v>55</v>
      </c>
      <c r="B32">
        <v>19439</v>
      </c>
      <c r="C32">
        <v>5.0396999999999997E-2</v>
      </c>
    </row>
    <row r="33" spans="1:3" x14ac:dyDescent="0.2">
      <c r="A33" t="s">
        <v>56</v>
      </c>
      <c r="B33">
        <v>19860</v>
      </c>
      <c r="C33">
        <v>6.3726000000000005E-2</v>
      </c>
    </row>
    <row r="34" spans="1:3" x14ac:dyDescent="0.2">
      <c r="A34" t="s">
        <v>57</v>
      </c>
      <c r="B34">
        <v>19041</v>
      </c>
      <c r="C34">
        <v>6.7780000000000007E-2</v>
      </c>
    </row>
    <row r="35" spans="1:3" x14ac:dyDescent="0.2">
      <c r="A35" t="s">
        <v>58</v>
      </c>
      <c r="B35">
        <v>19789</v>
      </c>
      <c r="C35">
        <v>4.9217999999999998E-2</v>
      </c>
    </row>
    <row r="36" spans="1:3" x14ac:dyDescent="0.2">
      <c r="A36" t="s">
        <v>59</v>
      </c>
      <c r="B36">
        <v>20224</v>
      </c>
      <c r="C36">
        <v>7.1341000000000002E-2</v>
      </c>
    </row>
    <row r="37" spans="1:3" x14ac:dyDescent="0.2">
      <c r="A37" t="s">
        <v>60</v>
      </c>
      <c r="B37">
        <v>19898</v>
      </c>
      <c r="C37">
        <v>6.9928000000000004E-2</v>
      </c>
    </row>
    <row r="38" spans="1:3" x14ac:dyDescent="0.2">
      <c r="A38" t="s">
        <v>61</v>
      </c>
      <c r="B38">
        <v>19852</v>
      </c>
      <c r="C38">
        <v>4.7327000000000001E-2</v>
      </c>
    </row>
    <row r="39" spans="1:3" x14ac:dyDescent="0.2">
      <c r="A39" t="s">
        <v>62</v>
      </c>
      <c r="B39">
        <v>18494</v>
      </c>
      <c r="C39">
        <v>4.7331999999999999E-2</v>
      </c>
    </row>
    <row r="40" spans="1:3" x14ac:dyDescent="0.2">
      <c r="A40" t="s">
        <v>63</v>
      </c>
      <c r="B40">
        <v>19141</v>
      </c>
      <c r="C40">
        <v>7.7535999999999994E-2</v>
      </c>
    </row>
    <row r="41" spans="1:3" x14ac:dyDescent="0.2">
      <c r="A41" t="s">
        <v>64</v>
      </c>
      <c r="B41">
        <v>24276</v>
      </c>
      <c r="C41">
        <v>6.2987000000000001E-2</v>
      </c>
    </row>
    <row r="42" spans="1:3" x14ac:dyDescent="0.2">
      <c r="A42" t="s">
        <v>65</v>
      </c>
      <c r="B42">
        <v>24424</v>
      </c>
      <c r="C42">
        <v>6.3412999999999997E-2</v>
      </c>
    </row>
    <row r="43" spans="1:3" x14ac:dyDescent="0.2">
      <c r="A43" t="s">
        <v>66</v>
      </c>
      <c r="B43">
        <v>24446</v>
      </c>
      <c r="C43">
        <v>6.2141000000000002E-2</v>
      </c>
    </row>
    <row r="44" spans="1:3" x14ac:dyDescent="0.2">
      <c r="A44" t="s">
        <v>67</v>
      </c>
      <c r="B44">
        <v>23157</v>
      </c>
      <c r="C44">
        <v>6.1601999999999997E-2</v>
      </c>
    </row>
    <row r="45" spans="1:3" x14ac:dyDescent="0.2">
      <c r="A45" t="s">
        <v>68</v>
      </c>
      <c r="B45">
        <v>23571</v>
      </c>
      <c r="C45">
        <v>4.7176999999999997E-2</v>
      </c>
    </row>
    <row r="46" spans="1:3" x14ac:dyDescent="0.2">
      <c r="A46" t="s">
        <v>69</v>
      </c>
      <c r="B46">
        <v>23511</v>
      </c>
      <c r="C46">
        <v>7.6198000000000002E-2</v>
      </c>
    </row>
    <row r="47" spans="1:3" x14ac:dyDescent="0.2">
      <c r="A47" t="s">
        <v>70</v>
      </c>
      <c r="B47">
        <v>23610</v>
      </c>
      <c r="C47">
        <v>5.2172999999999997E-2</v>
      </c>
    </row>
    <row r="48" spans="1:3" x14ac:dyDescent="0.2">
      <c r="A48" t="s">
        <v>71</v>
      </c>
      <c r="B48">
        <v>24226</v>
      </c>
      <c r="C48">
        <v>5.5663999999999998E-2</v>
      </c>
    </row>
    <row r="49" spans="1:3" x14ac:dyDescent="0.2">
      <c r="A49" t="s">
        <v>72</v>
      </c>
      <c r="B49">
        <v>24775</v>
      </c>
      <c r="C49">
        <v>7.8392000000000003E-2</v>
      </c>
    </row>
    <row r="50" spans="1:3" x14ac:dyDescent="0.2">
      <c r="A50" t="s">
        <v>73</v>
      </c>
      <c r="B50">
        <v>23144</v>
      </c>
      <c r="C50">
        <v>7.1087999999999998E-2</v>
      </c>
    </row>
    <row r="51" spans="1:3" x14ac:dyDescent="0.2">
      <c r="A51" t="s">
        <v>74</v>
      </c>
      <c r="B51">
        <v>27431</v>
      </c>
      <c r="C51">
        <v>6.8926000000000001E-2</v>
      </c>
    </row>
    <row r="52" spans="1:3" x14ac:dyDescent="0.2">
      <c r="A52" t="s">
        <v>75</v>
      </c>
      <c r="B52">
        <v>26850</v>
      </c>
      <c r="C52">
        <v>5.5499E-2</v>
      </c>
    </row>
    <row r="53" spans="1:3" x14ac:dyDescent="0.2">
      <c r="A53" t="s">
        <v>76</v>
      </c>
      <c r="B53">
        <v>27313</v>
      </c>
      <c r="C53">
        <v>5.5567999999999999E-2</v>
      </c>
    </row>
    <row r="54" spans="1:3" x14ac:dyDescent="0.2">
      <c r="A54" t="s">
        <v>77</v>
      </c>
      <c r="B54">
        <v>28419</v>
      </c>
      <c r="C54">
        <v>6.1429999999999998E-2</v>
      </c>
    </row>
    <row r="55" spans="1:3" x14ac:dyDescent="0.2">
      <c r="A55" t="s">
        <v>78</v>
      </c>
      <c r="B55">
        <v>26014</v>
      </c>
      <c r="C55">
        <v>7.5713000000000003E-2</v>
      </c>
    </row>
    <row r="56" spans="1:3" x14ac:dyDescent="0.2">
      <c r="A56" t="s">
        <v>79</v>
      </c>
      <c r="B56">
        <v>27446</v>
      </c>
      <c r="C56">
        <v>5.4397000000000001E-2</v>
      </c>
    </row>
    <row r="57" spans="1:3" x14ac:dyDescent="0.2">
      <c r="A57" t="s">
        <v>80</v>
      </c>
      <c r="B57">
        <v>25724</v>
      </c>
      <c r="C57">
        <v>5.3489000000000002E-2</v>
      </c>
    </row>
    <row r="58" spans="1:3" x14ac:dyDescent="0.2">
      <c r="A58" t="s">
        <v>81</v>
      </c>
      <c r="B58">
        <v>27700</v>
      </c>
      <c r="C58">
        <v>6.3352000000000006E-2</v>
      </c>
    </row>
    <row r="59" spans="1:3" x14ac:dyDescent="0.2">
      <c r="A59" t="s">
        <v>82</v>
      </c>
      <c r="B59">
        <v>26660</v>
      </c>
      <c r="C59">
        <v>9.2129000000000003E-2</v>
      </c>
    </row>
    <row r="60" spans="1:3" x14ac:dyDescent="0.2">
      <c r="A60" t="s">
        <v>83</v>
      </c>
      <c r="B60">
        <v>25261</v>
      </c>
      <c r="C60">
        <v>7.0665000000000006E-2</v>
      </c>
    </row>
    <row r="61" spans="1:3" x14ac:dyDescent="0.2">
      <c r="A61" t="s">
        <v>84</v>
      </c>
      <c r="B61">
        <v>30829</v>
      </c>
      <c r="C61">
        <v>7.3853000000000002E-2</v>
      </c>
    </row>
    <row r="62" spans="1:3" x14ac:dyDescent="0.2">
      <c r="A62" t="s">
        <v>85</v>
      </c>
      <c r="B62">
        <v>30428</v>
      </c>
      <c r="C62">
        <v>6.6879999999999995E-2</v>
      </c>
    </row>
    <row r="63" spans="1:3" x14ac:dyDescent="0.2">
      <c r="A63" t="s">
        <v>86</v>
      </c>
      <c r="B63">
        <v>30101</v>
      </c>
      <c r="C63">
        <v>4.2390999999999998E-2</v>
      </c>
    </row>
    <row r="64" spans="1:3" x14ac:dyDescent="0.2">
      <c r="A64" t="s">
        <v>87</v>
      </c>
      <c r="B64">
        <v>29879</v>
      </c>
      <c r="C64">
        <v>6.0065E-2</v>
      </c>
    </row>
    <row r="65" spans="1:3" x14ac:dyDescent="0.2">
      <c r="A65" t="s">
        <v>88</v>
      </c>
      <c r="B65">
        <v>30736</v>
      </c>
      <c r="C65">
        <v>6.1580000000000003E-2</v>
      </c>
    </row>
    <row r="66" spans="1:3" x14ac:dyDescent="0.2">
      <c r="A66" t="s">
        <v>89</v>
      </c>
      <c r="B66">
        <v>28497</v>
      </c>
      <c r="C66">
        <v>6.9544999999999996E-2</v>
      </c>
    </row>
    <row r="67" spans="1:3" x14ac:dyDescent="0.2">
      <c r="A67" t="s">
        <v>90</v>
      </c>
      <c r="B67">
        <v>30674</v>
      </c>
      <c r="C67">
        <v>4.7541E-2</v>
      </c>
    </row>
    <row r="68" spans="1:3" x14ac:dyDescent="0.2">
      <c r="A68" t="s">
        <v>91</v>
      </c>
      <c r="B68">
        <v>29708</v>
      </c>
      <c r="C68">
        <v>5.9580000000000001E-2</v>
      </c>
    </row>
    <row r="69" spans="1:3" x14ac:dyDescent="0.2">
      <c r="A69" t="s">
        <v>92</v>
      </c>
      <c r="B69">
        <v>30220</v>
      </c>
      <c r="C69">
        <v>4.6906000000000003E-2</v>
      </c>
    </row>
    <row r="70" spans="1:3" x14ac:dyDescent="0.2">
      <c r="A70" t="s">
        <v>93</v>
      </c>
      <c r="B70">
        <v>29233</v>
      </c>
      <c r="C70">
        <v>6.6669999999999993E-2</v>
      </c>
    </row>
    <row r="71" spans="1:3" x14ac:dyDescent="0.2">
      <c r="A71" t="s">
        <v>94</v>
      </c>
      <c r="B71">
        <v>32187</v>
      </c>
      <c r="C71">
        <v>6.9306000000000006E-2</v>
      </c>
    </row>
    <row r="72" spans="1:3" x14ac:dyDescent="0.2">
      <c r="A72" t="s">
        <v>95</v>
      </c>
      <c r="B72">
        <v>33757</v>
      </c>
      <c r="C72">
        <v>5.2017000000000001E-2</v>
      </c>
    </row>
    <row r="73" spans="1:3" x14ac:dyDescent="0.2">
      <c r="A73" t="s">
        <v>96</v>
      </c>
      <c r="B73">
        <v>32491</v>
      </c>
      <c r="C73">
        <v>5.5329000000000003E-2</v>
      </c>
    </row>
    <row r="74" spans="1:3" x14ac:dyDescent="0.2">
      <c r="A74" t="s">
        <v>97</v>
      </c>
      <c r="B74">
        <v>33761</v>
      </c>
      <c r="C74">
        <v>3.7297999999999998E-2</v>
      </c>
    </row>
    <row r="75" spans="1:3" x14ac:dyDescent="0.2">
      <c r="A75" t="s">
        <v>98</v>
      </c>
      <c r="B75">
        <v>32999</v>
      </c>
      <c r="C75">
        <v>4.299E-2</v>
      </c>
    </row>
    <row r="76" spans="1:3" x14ac:dyDescent="0.2">
      <c r="A76" t="s">
        <v>99</v>
      </c>
      <c r="B76">
        <v>34066</v>
      </c>
      <c r="C76">
        <v>6.0481E-2</v>
      </c>
    </row>
    <row r="77" spans="1:3" x14ac:dyDescent="0.2">
      <c r="A77" t="s">
        <v>100</v>
      </c>
      <c r="B77">
        <v>32506</v>
      </c>
      <c r="C77">
        <v>4.7155000000000002E-2</v>
      </c>
    </row>
    <row r="78" spans="1:3" x14ac:dyDescent="0.2">
      <c r="A78" t="s">
        <v>101</v>
      </c>
      <c r="B78">
        <v>33481</v>
      </c>
      <c r="C78">
        <v>5.1434000000000001E-2</v>
      </c>
    </row>
    <row r="79" spans="1:3" x14ac:dyDescent="0.2">
      <c r="A79" t="s">
        <v>102</v>
      </c>
      <c r="B79">
        <v>33152</v>
      </c>
      <c r="C79">
        <v>4.7524999999999998E-2</v>
      </c>
    </row>
    <row r="80" spans="1:3" x14ac:dyDescent="0.2">
      <c r="A80" t="s">
        <v>103</v>
      </c>
      <c r="B80">
        <v>34466</v>
      </c>
      <c r="C80">
        <v>3.3217000000000003E-2</v>
      </c>
    </row>
    <row r="81" spans="1:3" x14ac:dyDescent="0.2">
      <c r="A81" t="s">
        <v>104</v>
      </c>
      <c r="B81">
        <v>34549</v>
      </c>
      <c r="C81">
        <v>3.9534E-2</v>
      </c>
    </row>
    <row r="82" spans="1:3" x14ac:dyDescent="0.2">
      <c r="A82" t="s">
        <v>105</v>
      </c>
      <c r="B82">
        <v>36147</v>
      </c>
      <c r="C82">
        <v>4.6933000000000002E-2</v>
      </c>
    </row>
    <row r="83" spans="1:3" x14ac:dyDescent="0.2">
      <c r="A83" t="s">
        <v>106</v>
      </c>
      <c r="B83">
        <v>35382</v>
      </c>
      <c r="C83">
        <v>4.5983999999999997E-2</v>
      </c>
    </row>
    <row r="84" spans="1:3" x14ac:dyDescent="0.2">
      <c r="A84" t="s">
        <v>107</v>
      </c>
      <c r="B84">
        <v>36580</v>
      </c>
      <c r="C84">
        <v>4.6223E-2</v>
      </c>
    </row>
    <row r="85" spans="1:3" x14ac:dyDescent="0.2">
      <c r="A85" t="s">
        <v>108</v>
      </c>
      <c r="B85">
        <v>33040</v>
      </c>
      <c r="C85">
        <v>3.7997000000000003E-2</v>
      </c>
    </row>
    <row r="86" spans="1:3" x14ac:dyDescent="0.2">
      <c r="A86" t="s">
        <v>109</v>
      </c>
      <c r="B86">
        <v>36834</v>
      </c>
      <c r="C86">
        <v>5.7715000000000002E-2</v>
      </c>
    </row>
    <row r="87" spans="1:3" x14ac:dyDescent="0.2">
      <c r="A87" t="s">
        <v>110</v>
      </c>
      <c r="B87">
        <v>35308</v>
      </c>
      <c r="C87">
        <v>5.9909999999999998E-2</v>
      </c>
    </row>
    <row r="88" spans="1:3" x14ac:dyDescent="0.2">
      <c r="A88" t="s">
        <v>111</v>
      </c>
      <c r="B88">
        <v>34193</v>
      </c>
      <c r="C88">
        <v>5.4538000000000003E-2</v>
      </c>
    </row>
    <row r="89" spans="1:3" x14ac:dyDescent="0.2">
      <c r="A89" t="s">
        <v>112</v>
      </c>
      <c r="B89">
        <v>35821</v>
      </c>
      <c r="C89">
        <v>4.8535000000000002E-2</v>
      </c>
    </row>
    <row r="90" spans="1:3" x14ac:dyDescent="0.2">
      <c r="A90" t="s">
        <v>113</v>
      </c>
      <c r="B90">
        <v>36000</v>
      </c>
      <c r="C90">
        <v>4.8280999999999998E-2</v>
      </c>
    </row>
    <row r="91" spans="1:3" x14ac:dyDescent="0.2">
      <c r="A91" t="s">
        <v>114</v>
      </c>
      <c r="B91">
        <v>36941</v>
      </c>
      <c r="C91">
        <v>4.8148000000000003E-2</v>
      </c>
    </row>
    <row r="92" spans="1:3" x14ac:dyDescent="0.2">
      <c r="A92" t="s">
        <v>115</v>
      </c>
      <c r="B92">
        <v>37050</v>
      </c>
      <c r="C92">
        <v>3.9225000000000003E-2</v>
      </c>
    </row>
    <row r="93" spans="1:3" x14ac:dyDescent="0.2">
      <c r="A93" t="s">
        <v>116</v>
      </c>
      <c r="B93">
        <v>38211</v>
      </c>
      <c r="C93">
        <v>5.8202999999999998E-2</v>
      </c>
    </row>
    <row r="94" spans="1:3" x14ac:dyDescent="0.2">
      <c r="A94" t="s">
        <v>117</v>
      </c>
      <c r="B94">
        <v>37453</v>
      </c>
      <c r="C94">
        <v>8.1497E-2</v>
      </c>
    </row>
    <row r="95" spans="1:3" x14ac:dyDescent="0.2">
      <c r="A95" t="s">
        <v>118</v>
      </c>
      <c r="B95">
        <v>38294</v>
      </c>
      <c r="C95">
        <v>6.8975999999999996E-2</v>
      </c>
    </row>
    <row r="96" spans="1:3" x14ac:dyDescent="0.2">
      <c r="A96" t="s">
        <v>119</v>
      </c>
      <c r="B96">
        <v>37606</v>
      </c>
      <c r="C96">
        <v>8.1599000000000005E-2</v>
      </c>
    </row>
    <row r="97" spans="1:3" x14ac:dyDescent="0.2">
      <c r="A97" t="s">
        <v>120</v>
      </c>
      <c r="B97">
        <v>37861</v>
      </c>
      <c r="C97">
        <v>8.2665000000000002E-2</v>
      </c>
    </row>
    <row r="98" spans="1:3" x14ac:dyDescent="0.2">
      <c r="A98" t="s">
        <v>121</v>
      </c>
      <c r="B98">
        <v>36208</v>
      </c>
      <c r="C98">
        <v>6.0846999999999998E-2</v>
      </c>
    </row>
    <row r="99" spans="1:3" x14ac:dyDescent="0.2">
      <c r="A99" t="s">
        <v>122</v>
      </c>
      <c r="B99">
        <v>39887</v>
      </c>
      <c r="C99">
        <v>6.7614999999999995E-2</v>
      </c>
    </row>
    <row r="100" spans="1:3" x14ac:dyDescent="0.2">
      <c r="A100" t="s">
        <v>123</v>
      </c>
      <c r="B100">
        <v>38472</v>
      </c>
      <c r="C100">
        <v>5.0916000000000003E-2</v>
      </c>
    </row>
    <row r="101" spans="1:3" x14ac:dyDescent="0.2">
      <c r="A101" t="s">
        <v>124</v>
      </c>
      <c r="B101">
        <v>40917</v>
      </c>
      <c r="C101">
        <v>6.8866999999999998E-2</v>
      </c>
    </row>
    <row r="102" spans="1:3" x14ac:dyDescent="0.2">
      <c r="A102" t="s">
        <v>125</v>
      </c>
      <c r="B102">
        <v>38258</v>
      </c>
      <c r="C102">
        <v>6.8600999999999995E-2</v>
      </c>
    </row>
    <row r="103" spans="1:3" x14ac:dyDescent="0.2">
      <c r="A103" t="s">
        <v>126</v>
      </c>
      <c r="B103">
        <v>39704</v>
      </c>
      <c r="C103">
        <v>7.1379999999999999E-2</v>
      </c>
    </row>
    <row r="104" spans="1:3" x14ac:dyDescent="0.2">
      <c r="A104" t="s">
        <v>127</v>
      </c>
      <c r="B104">
        <v>39939</v>
      </c>
      <c r="C104">
        <v>4.4541999999999998E-2</v>
      </c>
    </row>
    <row r="105" spans="1:3" x14ac:dyDescent="0.2">
      <c r="A105" t="s">
        <v>128</v>
      </c>
      <c r="B105">
        <v>39602</v>
      </c>
      <c r="C105">
        <v>7.5661999999999993E-2</v>
      </c>
    </row>
    <row r="106" spans="1:3" x14ac:dyDescent="0.2">
      <c r="A106" t="s">
        <v>129</v>
      </c>
      <c r="B106">
        <v>39457</v>
      </c>
      <c r="C106">
        <v>7.3258000000000004E-2</v>
      </c>
    </row>
    <row r="107" spans="1:3" x14ac:dyDescent="0.2">
      <c r="A107" t="s">
        <v>130</v>
      </c>
      <c r="B107">
        <v>38540</v>
      </c>
      <c r="C107">
        <v>3.2344999999999999E-2</v>
      </c>
    </row>
    <row r="108" spans="1:3" x14ac:dyDescent="0.2">
      <c r="A108" t="s">
        <v>131</v>
      </c>
      <c r="B108">
        <v>40725</v>
      </c>
      <c r="C108">
        <v>3.8492999999999999E-2</v>
      </c>
    </row>
    <row r="109" spans="1:3" x14ac:dyDescent="0.2">
      <c r="A109" t="s">
        <v>132</v>
      </c>
      <c r="B109">
        <v>40786</v>
      </c>
      <c r="C109">
        <v>4.4699000000000003E-2</v>
      </c>
    </row>
    <row r="110" spans="1:3" x14ac:dyDescent="0.2">
      <c r="A110" t="s">
        <v>133</v>
      </c>
      <c r="B110">
        <v>39310</v>
      </c>
      <c r="C110">
        <v>4.6223E-2</v>
      </c>
    </row>
    <row r="111" spans="1:3" x14ac:dyDescent="0.2">
      <c r="A111" t="s">
        <v>134</v>
      </c>
      <c r="B111">
        <v>40996</v>
      </c>
      <c r="C111">
        <v>4.6540999999999999E-2</v>
      </c>
    </row>
    <row r="112" spans="1:3" x14ac:dyDescent="0.2">
      <c r="A112" t="s">
        <v>135</v>
      </c>
      <c r="B112">
        <v>40995</v>
      </c>
      <c r="C112">
        <v>6.6122E-2</v>
      </c>
    </row>
    <row r="113" spans="1:3" x14ac:dyDescent="0.2">
      <c r="A113" t="s">
        <v>136</v>
      </c>
      <c r="B113">
        <v>37698</v>
      </c>
      <c r="C113">
        <v>5.2576999999999999E-2</v>
      </c>
    </row>
    <row r="114" spans="1:3" x14ac:dyDescent="0.2">
      <c r="A114" t="s">
        <v>137</v>
      </c>
      <c r="B114">
        <v>40783</v>
      </c>
      <c r="C114">
        <v>5.1763999999999998E-2</v>
      </c>
    </row>
    <row r="115" spans="1:3" x14ac:dyDescent="0.2">
      <c r="A115" t="s">
        <v>138</v>
      </c>
      <c r="B115">
        <v>40635</v>
      </c>
      <c r="C115">
        <v>5.5930000000000001E-2</v>
      </c>
    </row>
    <row r="116" spans="1:3" x14ac:dyDescent="0.2">
      <c r="A116" t="s">
        <v>139</v>
      </c>
      <c r="B116">
        <v>40908</v>
      </c>
      <c r="C116">
        <v>4.9569000000000002E-2</v>
      </c>
    </row>
    <row r="117" spans="1:3" x14ac:dyDescent="0.2">
      <c r="A117" t="s">
        <v>140</v>
      </c>
      <c r="B117">
        <v>41372</v>
      </c>
      <c r="C117">
        <v>6.0360999999999998E-2</v>
      </c>
    </row>
    <row r="118" spans="1:3" x14ac:dyDescent="0.2">
      <c r="A118" t="s">
        <v>141</v>
      </c>
      <c r="B118">
        <v>41595</v>
      </c>
      <c r="C118">
        <v>7.2146000000000002E-2</v>
      </c>
    </row>
    <row r="119" spans="1:3" x14ac:dyDescent="0.2">
      <c r="A119" t="s">
        <v>142</v>
      </c>
      <c r="B119">
        <v>43054</v>
      </c>
      <c r="C119">
        <v>6.0859000000000003E-2</v>
      </c>
    </row>
    <row r="120" spans="1:3" x14ac:dyDescent="0.2">
      <c r="A120" t="s">
        <v>143</v>
      </c>
      <c r="B120">
        <v>40809</v>
      </c>
      <c r="C120">
        <v>5.7817E-2</v>
      </c>
    </row>
    <row r="121" spans="1:3" x14ac:dyDescent="0.2">
      <c r="A121" t="s">
        <v>144</v>
      </c>
      <c r="B121">
        <v>15448</v>
      </c>
      <c r="C121">
        <v>0.12512000000000001</v>
      </c>
    </row>
    <row r="122" spans="1:3" x14ac:dyDescent="0.2">
      <c r="A122" t="s">
        <v>145</v>
      </c>
      <c r="B122">
        <v>15178</v>
      </c>
      <c r="C122">
        <v>0.129522</v>
      </c>
    </row>
    <row r="123" spans="1:3" x14ac:dyDescent="0.2">
      <c r="A123" t="s">
        <v>146</v>
      </c>
      <c r="B123">
        <v>15607</v>
      </c>
      <c r="C123">
        <v>0.134909</v>
      </c>
    </row>
    <row r="124" spans="1:3" x14ac:dyDescent="0.2">
      <c r="A124" t="s">
        <v>147</v>
      </c>
      <c r="B124">
        <v>14328</v>
      </c>
      <c r="C124">
        <v>0.14588599999999999</v>
      </c>
    </row>
    <row r="125" spans="1:3" x14ac:dyDescent="0.2">
      <c r="A125" t="s">
        <v>148</v>
      </c>
      <c r="B125">
        <v>14787</v>
      </c>
      <c r="C125">
        <v>0.14016700000000001</v>
      </c>
    </row>
    <row r="126" spans="1:3" x14ac:dyDescent="0.2">
      <c r="A126" t="s">
        <v>149</v>
      </c>
      <c r="B126">
        <v>14426</v>
      </c>
      <c r="C126">
        <v>0.16425200000000001</v>
      </c>
    </row>
    <row r="127" spans="1:3" x14ac:dyDescent="0.2">
      <c r="A127" t="s">
        <v>150</v>
      </c>
      <c r="B127">
        <v>14876</v>
      </c>
      <c r="C127">
        <v>0.162214</v>
      </c>
    </row>
    <row r="128" spans="1:3" x14ac:dyDescent="0.2">
      <c r="A128" t="s">
        <v>151</v>
      </c>
      <c r="B128">
        <v>14342</v>
      </c>
      <c r="C128">
        <v>0.108684</v>
      </c>
    </row>
    <row r="129" spans="1:3" x14ac:dyDescent="0.2">
      <c r="A129" t="s">
        <v>152</v>
      </c>
      <c r="B129">
        <v>14537</v>
      </c>
      <c r="C129">
        <v>0.173981</v>
      </c>
    </row>
    <row r="130" spans="1:3" x14ac:dyDescent="0.2">
      <c r="A130" t="s">
        <v>153</v>
      </c>
      <c r="B130">
        <v>14973</v>
      </c>
      <c r="C130">
        <v>0.19223699999999999</v>
      </c>
    </row>
    <row r="131" spans="1:3" x14ac:dyDescent="0.2">
      <c r="A131" t="s">
        <v>154</v>
      </c>
      <c r="B131">
        <v>21435</v>
      </c>
      <c r="C131">
        <v>0.17961099999999999</v>
      </c>
    </row>
    <row r="132" spans="1:3" x14ac:dyDescent="0.2">
      <c r="A132" t="s">
        <v>155</v>
      </c>
      <c r="B132">
        <v>21314</v>
      </c>
      <c r="C132">
        <v>0.12609699999999999</v>
      </c>
    </row>
    <row r="133" spans="1:3" x14ac:dyDescent="0.2">
      <c r="A133" t="s">
        <v>156</v>
      </c>
      <c r="B133">
        <v>21268</v>
      </c>
      <c r="C133">
        <v>0.109418</v>
      </c>
    </row>
    <row r="134" spans="1:3" x14ac:dyDescent="0.2">
      <c r="A134" t="s">
        <v>157</v>
      </c>
      <c r="B134">
        <v>21851</v>
      </c>
      <c r="C134">
        <v>0.121764</v>
      </c>
    </row>
    <row r="135" spans="1:3" x14ac:dyDescent="0.2">
      <c r="A135" t="s">
        <v>158</v>
      </c>
      <c r="B135">
        <v>21163</v>
      </c>
      <c r="C135">
        <v>0.118238</v>
      </c>
    </row>
    <row r="136" spans="1:3" x14ac:dyDescent="0.2">
      <c r="A136" t="s">
        <v>159</v>
      </c>
      <c r="B136">
        <v>21761</v>
      </c>
      <c r="C136">
        <v>0.127439</v>
      </c>
    </row>
    <row r="137" spans="1:3" x14ac:dyDescent="0.2">
      <c r="A137" t="s">
        <v>160</v>
      </c>
      <c r="B137">
        <v>20975</v>
      </c>
      <c r="C137">
        <v>0.122652</v>
      </c>
    </row>
    <row r="138" spans="1:3" x14ac:dyDescent="0.2">
      <c r="A138" t="s">
        <v>161</v>
      </c>
      <c r="B138">
        <v>22046</v>
      </c>
      <c r="C138">
        <v>9.5568E-2</v>
      </c>
    </row>
    <row r="139" spans="1:3" x14ac:dyDescent="0.2">
      <c r="A139" t="s">
        <v>162</v>
      </c>
      <c r="B139">
        <v>21907</v>
      </c>
      <c r="C139">
        <v>0.16009499999999999</v>
      </c>
    </row>
    <row r="140" spans="1:3" x14ac:dyDescent="0.2">
      <c r="A140" t="s">
        <v>163</v>
      </c>
      <c r="B140">
        <v>21667</v>
      </c>
      <c r="C140">
        <v>0.14205400000000001</v>
      </c>
    </row>
    <row r="141" spans="1:3" x14ac:dyDescent="0.2">
      <c r="A141" t="s">
        <v>164</v>
      </c>
      <c r="B141">
        <v>25486</v>
      </c>
      <c r="C141">
        <v>0.15290400000000001</v>
      </c>
    </row>
    <row r="142" spans="1:3" x14ac:dyDescent="0.2">
      <c r="A142" t="s">
        <v>165</v>
      </c>
      <c r="B142">
        <v>26529</v>
      </c>
      <c r="C142">
        <v>0.16769400000000001</v>
      </c>
    </row>
    <row r="143" spans="1:3" x14ac:dyDescent="0.2">
      <c r="A143" t="s">
        <v>166</v>
      </c>
      <c r="B143">
        <v>25739</v>
      </c>
      <c r="C143">
        <v>0.171762</v>
      </c>
    </row>
    <row r="144" spans="1:3" x14ac:dyDescent="0.2">
      <c r="A144" t="s">
        <v>167</v>
      </c>
      <c r="B144">
        <v>27047</v>
      </c>
      <c r="C144">
        <v>0.15856500000000001</v>
      </c>
    </row>
    <row r="145" spans="1:3" x14ac:dyDescent="0.2">
      <c r="A145" t="s">
        <v>168</v>
      </c>
      <c r="B145">
        <v>27149</v>
      </c>
      <c r="C145">
        <v>0.16717799999999999</v>
      </c>
    </row>
    <row r="146" spans="1:3" x14ac:dyDescent="0.2">
      <c r="A146" t="s">
        <v>169</v>
      </c>
      <c r="B146">
        <v>25673</v>
      </c>
      <c r="C146">
        <v>0.18538199999999999</v>
      </c>
    </row>
    <row r="147" spans="1:3" x14ac:dyDescent="0.2">
      <c r="A147" t="s">
        <v>170</v>
      </c>
      <c r="B147">
        <v>26361</v>
      </c>
      <c r="C147">
        <v>0.138462</v>
      </c>
    </row>
    <row r="148" spans="1:3" x14ac:dyDescent="0.2">
      <c r="A148" t="s">
        <v>171</v>
      </c>
      <c r="B148">
        <v>25994</v>
      </c>
      <c r="C148">
        <v>0.13466600000000001</v>
      </c>
    </row>
    <row r="149" spans="1:3" x14ac:dyDescent="0.2">
      <c r="A149" t="s">
        <v>172</v>
      </c>
      <c r="B149">
        <v>25798</v>
      </c>
      <c r="C149">
        <v>0.15248100000000001</v>
      </c>
    </row>
    <row r="150" spans="1:3" x14ac:dyDescent="0.2">
      <c r="A150" t="s">
        <v>173</v>
      </c>
      <c r="B150">
        <v>25659</v>
      </c>
      <c r="C150">
        <v>0.157969</v>
      </c>
    </row>
    <row r="151" spans="1:3" x14ac:dyDescent="0.2">
      <c r="A151" t="s">
        <v>174</v>
      </c>
      <c r="B151">
        <v>30859</v>
      </c>
      <c r="C151">
        <v>0.12460400000000001</v>
      </c>
    </row>
    <row r="152" spans="1:3" x14ac:dyDescent="0.2">
      <c r="A152" t="s">
        <v>175</v>
      </c>
      <c r="B152">
        <v>28047</v>
      </c>
      <c r="C152">
        <v>0.122451</v>
      </c>
    </row>
    <row r="153" spans="1:3" x14ac:dyDescent="0.2">
      <c r="A153" t="s">
        <v>176</v>
      </c>
      <c r="B153">
        <v>28650</v>
      </c>
      <c r="C153">
        <v>0.13856299999999999</v>
      </c>
    </row>
    <row r="154" spans="1:3" x14ac:dyDescent="0.2">
      <c r="A154" t="s">
        <v>177</v>
      </c>
      <c r="B154">
        <v>29939</v>
      </c>
      <c r="C154">
        <v>0.115899</v>
      </c>
    </row>
    <row r="155" spans="1:3" x14ac:dyDescent="0.2">
      <c r="A155" t="s">
        <v>178</v>
      </c>
      <c r="B155">
        <v>30959</v>
      </c>
      <c r="C155">
        <v>0.105249</v>
      </c>
    </row>
    <row r="156" spans="1:3" x14ac:dyDescent="0.2">
      <c r="A156" t="s">
        <v>179</v>
      </c>
      <c r="B156">
        <v>29941</v>
      </c>
      <c r="C156">
        <v>0.123739</v>
      </c>
    </row>
    <row r="157" spans="1:3" x14ac:dyDescent="0.2">
      <c r="A157" t="s">
        <v>180</v>
      </c>
      <c r="B157">
        <v>30548</v>
      </c>
      <c r="C157">
        <v>0.106669</v>
      </c>
    </row>
    <row r="158" spans="1:3" x14ac:dyDescent="0.2">
      <c r="A158" t="s">
        <v>181</v>
      </c>
      <c r="B158">
        <v>30218</v>
      </c>
      <c r="C158">
        <v>9.8688999999999999E-2</v>
      </c>
    </row>
    <row r="159" spans="1:3" x14ac:dyDescent="0.2">
      <c r="A159" t="s">
        <v>182</v>
      </c>
      <c r="B159">
        <v>30045</v>
      </c>
      <c r="C159">
        <v>9.5883999999999997E-2</v>
      </c>
    </row>
    <row r="160" spans="1:3" x14ac:dyDescent="0.2">
      <c r="A160" t="s">
        <v>183</v>
      </c>
      <c r="B160">
        <v>28910</v>
      </c>
      <c r="C160">
        <v>9.2180999999999999E-2</v>
      </c>
    </row>
    <row r="161" spans="1:3" x14ac:dyDescent="0.2">
      <c r="A161" t="s">
        <v>184</v>
      </c>
      <c r="B161">
        <v>32377</v>
      </c>
      <c r="C161">
        <v>0.11713</v>
      </c>
    </row>
    <row r="162" spans="1:3" x14ac:dyDescent="0.2">
      <c r="A162" t="s">
        <v>185</v>
      </c>
      <c r="B162">
        <v>32894</v>
      </c>
      <c r="C162">
        <v>0.118142</v>
      </c>
    </row>
    <row r="163" spans="1:3" x14ac:dyDescent="0.2">
      <c r="A163" t="s">
        <v>186</v>
      </c>
      <c r="B163">
        <v>34975</v>
      </c>
      <c r="C163">
        <v>0.105729</v>
      </c>
    </row>
    <row r="164" spans="1:3" x14ac:dyDescent="0.2">
      <c r="A164" t="s">
        <v>187</v>
      </c>
      <c r="B164">
        <v>33748</v>
      </c>
      <c r="C164">
        <v>0.23952200000000001</v>
      </c>
    </row>
    <row r="165" spans="1:3" x14ac:dyDescent="0.2">
      <c r="A165" t="s">
        <v>188</v>
      </c>
      <c r="B165">
        <v>35077</v>
      </c>
      <c r="C165">
        <v>0.18826100000000001</v>
      </c>
    </row>
    <row r="166" spans="1:3" x14ac:dyDescent="0.2">
      <c r="A166" t="s">
        <v>189</v>
      </c>
      <c r="B166">
        <v>34832</v>
      </c>
      <c r="C166">
        <v>0.15020500000000001</v>
      </c>
    </row>
    <row r="167" spans="1:3" x14ac:dyDescent="0.2">
      <c r="A167" t="s">
        <v>190</v>
      </c>
      <c r="B167">
        <v>32021</v>
      </c>
      <c r="C167">
        <v>0.15690899999999999</v>
      </c>
    </row>
    <row r="168" spans="1:3" x14ac:dyDescent="0.2">
      <c r="A168" t="s">
        <v>191</v>
      </c>
      <c r="B168">
        <v>33419</v>
      </c>
      <c r="C168">
        <v>0.15265200000000001</v>
      </c>
    </row>
    <row r="169" spans="1:3" x14ac:dyDescent="0.2">
      <c r="A169" t="s">
        <v>192</v>
      </c>
      <c r="B169">
        <v>35334</v>
      </c>
      <c r="C169">
        <v>0.14330899999999999</v>
      </c>
    </row>
    <row r="170" spans="1:3" x14ac:dyDescent="0.2">
      <c r="A170" t="s">
        <v>193</v>
      </c>
      <c r="B170">
        <v>34446</v>
      </c>
      <c r="C170">
        <v>0.166653</v>
      </c>
    </row>
    <row r="171" spans="1:3" x14ac:dyDescent="0.2">
      <c r="A171" t="s">
        <v>194</v>
      </c>
      <c r="B171">
        <v>36566</v>
      </c>
      <c r="C171">
        <v>0.17177799999999999</v>
      </c>
    </row>
    <row r="172" spans="1:3" x14ac:dyDescent="0.2">
      <c r="A172" t="s">
        <v>195</v>
      </c>
      <c r="B172">
        <v>36441</v>
      </c>
      <c r="C172">
        <v>0.17516999999999999</v>
      </c>
    </row>
    <row r="173" spans="1:3" x14ac:dyDescent="0.2">
      <c r="A173" t="s">
        <v>196</v>
      </c>
      <c r="B173">
        <v>36554</v>
      </c>
      <c r="C173">
        <v>0.12814900000000001</v>
      </c>
    </row>
    <row r="174" spans="1:3" x14ac:dyDescent="0.2">
      <c r="A174" t="s">
        <v>197</v>
      </c>
      <c r="B174">
        <v>38833</v>
      </c>
      <c r="C174">
        <v>0.162408</v>
      </c>
    </row>
    <row r="175" spans="1:3" x14ac:dyDescent="0.2">
      <c r="A175" t="s">
        <v>198</v>
      </c>
      <c r="B175">
        <v>35607</v>
      </c>
      <c r="C175">
        <v>0.153725</v>
      </c>
    </row>
    <row r="176" spans="1:3" x14ac:dyDescent="0.2">
      <c r="A176" t="s">
        <v>199</v>
      </c>
      <c r="B176">
        <v>36404</v>
      </c>
      <c r="C176">
        <v>0.14027400000000001</v>
      </c>
    </row>
    <row r="177" spans="1:3" x14ac:dyDescent="0.2">
      <c r="A177" t="s">
        <v>200</v>
      </c>
      <c r="B177">
        <v>38422</v>
      </c>
      <c r="C177">
        <v>0.113372</v>
      </c>
    </row>
    <row r="178" spans="1:3" x14ac:dyDescent="0.2">
      <c r="A178" t="s">
        <v>201</v>
      </c>
      <c r="B178">
        <v>35770</v>
      </c>
      <c r="C178">
        <v>0.13109899999999999</v>
      </c>
    </row>
    <row r="179" spans="1:3" x14ac:dyDescent="0.2">
      <c r="A179" t="s">
        <v>202</v>
      </c>
      <c r="B179">
        <v>36235</v>
      </c>
      <c r="C179">
        <v>0.149367</v>
      </c>
    </row>
    <row r="180" spans="1:3" x14ac:dyDescent="0.2">
      <c r="A180" t="s">
        <v>203</v>
      </c>
      <c r="B180">
        <v>37936</v>
      </c>
      <c r="C180">
        <v>0.13059200000000001</v>
      </c>
    </row>
    <row r="181" spans="1:3" x14ac:dyDescent="0.2">
      <c r="A181" t="s">
        <v>204</v>
      </c>
      <c r="B181">
        <v>39901</v>
      </c>
      <c r="C181">
        <v>0.121041</v>
      </c>
    </row>
    <row r="182" spans="1:3" x14ac:dyDescent="0.2">
      <c r="A182" t="s">
        <v>205</v>
      </c>
      <c r="B182">
        <v>39737</v>
      </c>
      <c r="C182">
        <v>0.13747699999999999</v>
      </c>
    </row>
    <row r="183" spans="1:3" x14ac:dyDescent="0.2">
      <c r="A183" t="s">
        <v>206</v>
      </c>
      <c r="B183">
        <v>38669</v>
      </c>
      <c r="C183">
        <v>0.12526599999999999</v>
      </c>
    </row>
    <row r="184" spans="1:3" x14ac:dyDescent="0.2">
      <c r="A184" t="s">
        <v>207</v>
      </c>
      <c r="B184">
        <v>40317</v>
      </c>
      <c r="C184">
        <v>0.13492899999999999</v>
      </c>
    </row>
    <row r="185" spans="1:3" x14ac:dyDescent="0.2">
      <c r="A185" t="s">
        <v>208</v>
      </c>
      <c r="B185">
        <v>41083</v>
      </c>
      <c r="C185">
        <v>0.148559</v>
      </c>
    </row>
    <row r="186" spans="1:3" x14ac:dyDescent="0.2">
      <c r="A186" t="s">
        <v>209</v>
      </c>
      <c r="B186">
        <v>39703</v>
      </c>
      <c r="C186">
        <v>0.16058700000000001</v>
      </c>
    </row>
    <row r="187" spans="1:3" x14ac:dyDescent="0.2">
      <c r="A187" t="s">
        <v>210</v>
      </c>
      <c r="B187">
        <v>38845</v>
      </c>
      <c r="C187">
        <v>0.177595</v>
      </c>
    </row>
    <row r="188" spans="1:3" x14ac:dyDescent="0.2">
      <c r="A188" t="s">
        <v>211</v>
      </c>
      <c r="B188">
        <v>38636</v>
      </c>
      <c r="C188">
        <v>0.15040300000000001</v>
      </c>
    </row>
    <row r="189" spans="1:3" x14ac:dyDescent="0.2">
      <c r="A189" t="s">
        <v>212</v>
      </c>
      <c r="B189">
        <v>39890</v>
      </c>
      <c r="C189">
        <v>0.14175599999999999</v>
      </c>
    </row>
    <row r="190" spans="1:3" x14ac:dyDescent="0.2">
      <c r="A190" t="s">
        <v>213</v>
      </c>
      <c r="B190">
        <v>40870</v>
      </c>
      <c r="C190">
        <v>0.13847400000000001</v>
      </c>
    </row>
    <row r="191" spans="1:3" x14ac:dyDescent="0.2">
      <c r="A191" t="s">
        <v>214</v>
      </c>
      <c r="B191">
        <v>42558</v>
      </c>
      <c r="C191">
        <v>9.5039999999999999E-2</v>
      </c>
    </row>
    <row r="192" spans="1:3" x14ac:dyDescent="0.2">
      <c r="A192" t="s">
        <v>215</v>
      </c>
      <c r="B192">
        <v>43396</v>
      </c>
      <c r="C192">
        <v>0.15956200000000001</v>
      </c>
    </row>
    <row r="193" spans="1:3" x14ac:dyDescent="0.2">
      <c r="A193" t="s">
        <v>216</v>
      </c>
      <c r="B193">
        <v>41928</v>
      </c>
      <c r="C193">
        <v>0.119232</v>
      </c>
    </row>
    <row r="194" spans="1:3" x14ac:dyDescent="0.2">
      <c r="A194" t="s">
        <v>217</v>
      </c>
      <c r="B194">
        <v>41863</v>
      </c>
      <c r="C194">
        <v>9.5265000000000002E-2</v>
      </c>
    </row>
    <row r="195" spans="1:3" x14ac:dyDescent="0.2">
      <c r="A195" t="s">
        <v>218</v>
      </c>
      <c r="B195">
        <v>42547</v>
      </c>
      <c r="C195">
        <v>0.12181699999999999</v>
      </c>
    </row>
    <row r="196" spans="1:3" x14ac:dyDescent="0.2">
      <c r="A196" t="s">
        <v>219</v>
      </c>
      <c r="B196">
        <v>42057</v>
      </c>
      <c r="C196">
        <v>0.11708300000000001</v>
      </c>
    </row>
    <row r="197" spans="1:3" x14ac:dyDescent="0.2">
      <c r="A197" t="s">
        <v>220</v>
      </c>
      <c r="B197">
        <v>43086</v>
      </c>
      <c r="C197">
        <v>0.122367</v>
      </c>
    </row>
    <row r="198" spans="1:3" x14ac:dyDescent="0.2">
      <c r="A198" t="s">
        <v>221</v>
      </c>
      <c r="B198">
        <v>42568</v>
      </c>
      <c r="C198">
        <v>0.12828400000000001</v>
      </c>
    </row>
    <row r="199" spans="1:3" x14ac:dyDescent="0.2">
      <c r="A199" t="s">
        <v>222</v>
      </c>
      <c r="B199">
        <v>44605</v>
      </c>
      <c r="C199">
        <v>0.107183</v>
      </c>
    </row>
    <row r="200" spans="1:3" x14ac:dyDescent="0.2">
      <c r="A200" t="s">
        <v>223</v>
      </c>
      <c r="B200">
        <v>42107</v>
      </c>
      <c r="C200">
        <v>0.10860599999999999</v>
      </c>
    </row>
    <row r="201" spans="1:3" x14ac:dyDescent="0.2">
      <c r="A201" t="s">
        <v>224</v>
      </c>
      <c r="B201">
        <v>45446</v>
      </c>
      <c r="C201">
        <v>0.107269</v>
      </c>
    </row>
    <row r="202" spans="1:3" x14ac:dyDescent="0.2">
      <c r="A202" t="s">
        <v>225</v>
      </c>
      <c r="B202">
        <v>46376</v>
      </c>
      <c r="C202">
        <v>0.120853</v>
      </c>
    </row>
    <row r="203" spans="1:3" x14ac:dyDescent="0.2">
      <c r="A203" t="s">
        <v>226</v>
      </c>
      <c r="B203">
        <v>44892</v>
      </c>
      <c r="C203">
        <v>0.13489699999999999</v>
      </c>
    </row>
    <row r="204" spans="1:3" x14ac:dyDescent="0.2">
      <c r="A204" t="s">
        <v>227</v>
      </c>
      <c r="B204">
        <v>44477</v>
      </c>
      <c r="C204">
        <v>0.128826</v>
      </c>
    </row>
    <row r="205" spans="1:3" x14ac:dyDescent="0.2">
      <c r="A205" t="s">
        <v>228</v>
      </c>
      <c r="B205">
        <v>45360</v>
      </c>
      <c r="C205">
        <v>0.122835</v>
      </c>
    </row>
    <row r="206" spans="1:3" x14ac:dyDescent="0.2">
      <c r="A206" t="s">
        <v>229</v>
      </c>
      <c r="B206">
        <v>42443</v>
      </c>
      <c r="C206">
        <v>0.104959</v>
      </c>
    </row>
    <row r="207" spans="1:3" x14ac:dyDescent="0.2">
      <c r="A207" t="s">
        <v>230</v>
      </c>
      <c r="B207">
        <v>45153</v>
      </c>
      <c r="C207">
        <v>0.13906399999999999</v>
      </c>
    </row>
    <row r="208" spans="1:3" x14ac:dyDescent="0.2">
      <c r="A208" t="s">
        <v>231</v>
      </c>
      <c r="B208">
        <v>45684</v>
      </c>
      <c r="C208">
        <v>0.120258</v>
      </c>
    </row>
    <row r="209" spans="1:3" x14ac:dyDescent="0.2">
      <c r="A209" t="s">
        <v>232</v>
      </c>
      <c r="B209">
        <v>45661</v>
      </c>
      <c r="C209">
        <v>0.122351</v>
      </c>
    </row>
    <row r="210" spans="1:3" x14ac:dyDescent="0.2">
      <c r="A210" t="s">
        <v>233</v>
      </c>
      <c r="B210">
        <v>44162</v>
      </c>
      <c r="C210">
        <v>0.116281</v>
      </c>
    </row>
    <row r="211" spans="1:3" x14ac:dyDescent="0.2">
      <c r="A211" t="s">
        <v>234</v>
      </c>
      <c r="B211">
        <v>47462</v>
      </c>
      <c r="C211">
        <v>0.110485</v>
      </c>
    </row>
    <row r="212" spans="1:3" x14ac:dyDescent="0.2">
      <c r="A212" t="s">
        <v>235</v>
      </c>
      <c r="B212">
        <v>48817</v>
      </c>
      <c r="C212">
        <v>0.124375</v>
      </c>
    </row>
    <row r="213" spans="1:3" x14ac:dyDescent="0.2">
      <c r="A213" t="s">
        <v>236</v>
      </c>
      <c r="B213">
        <v>45658</v>
      </c>
      <c r="C213">
        <v>8.8648000000000005E-2</v>
      </c>
    </row>
    <row r="214" spans="1:3" x14ac:dyDescent="0.2">
      <c r="A214" t="s">
        <v>237</v>
      </c>
      <c r="B214">
        <v>45852</v>
      </c>
      <c r="C214">
        <v>0.12553700000000001</v>
      </c>
    </row>
    <row r="215" spans="1:3" x14ac:dyDescent="0.2">
      <c r="A215" t="s">
        <v>238</v>
      </c>
      <c r="B215">
        <v>47652</v>
      </c>
      <c r="C215">
        <v>9.7518999999999995E-2</v>
      </c>
    </row>
    <row r="216" spans="1:3" x14ac:dyDescent="0.2">
      <c r="A216" t="s">
        <v>239</v>
      </c>
      <c r="B216">
        <v>46474</v>
      </c>
      <c r="C216">
        <v>0.132852</v>
      </c>
    </row>
    <row r="217" spans="1:3" x14ac:dyDescent="0.2">
      <c r="A217" t="s">
        <v>240</v>
      </c>
      <c r="B217">
        <v>46884</v>
      </c>
      <c r="C217">
        <v>0.12514600000000001</v>
      </c>
    </row>
    <row r="218" spans="1:3" x14ac:dyDescent="0.2">
      <c r="A218" t="s">
        <v>241</v>
      </c>
      <c r="B218">
        <v>46678</v>
      </c>
      <c r="C218">
        <v>0.106836</v>
      </c>
    </row>
    <row r="219" spans="1:3" x14ac:dyDescent="0.2">
      <c r="A219" t="s">
        <v>242</v>
      </c>
      <c r="B219">
        <v>47515</v>
      </c>
      <c r="C219">
        <v>0.124269</v>
      </c>
    </row>
    <row r="220" spans="1:3" x14ac:dyDescent="0.2">
      <c r="A220" t="s">
        <v>243</v>
      </c>
      <c r="B220">
        <v>48146</v>
      </c>
      <c r="C220">
        <v>0.111816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6"/>
  <sheetViews>
    <sheetView tabSelected="1" topLeftCell="AH227" zoomScale="112" zoomScaleNormal="112" zoomScalePageLayoutView="112" workbookViewId="0">
      <selection activeCell="AN248" sqref="AN248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5" width="7.6640625" customWidth="1"/>
    <col min="6" max="6" width="15.33203125" customWidth="1"/>
    <col min="7" max="7" width="12.83203125" customWidth="1"/>
    <col min="8" max="16" width="13.5" customWidth="1"/>
    <col min="17" max="17" width="15.33203125" customWidth="1"/>
    <col min="18" max="18" width="12.83203125" customWidth="1"/>
    <col min="19" max="21" width="13.5" customWidth="1"/>
    <col min="22" max="22" width="16" customWidth="1"/>
    <col min="23" max="26" width="13.5" customWidth="1"/>
    <col min="27" max="27" width="18.1640625" customWidth="1"/>
    <col min="28" max="28" width="14.83203125" customWidth="1"/>
    <col min="29" max="29" width="14.6640625" customWidth="1"/>
    <col min="30" max="30" width="10.5" customWidth="1"/>
    <col min="31" max="31" width="16" customWidth="1"/>
    <col min="32" max="33" width="10.5" customWidth="1"/>
    <col min="34" max="34" width="11.83203125" customWidth="1"/>
    <col min="35" max="35" width="10.5" customWidth="1"/>
    <col min="36" max="36" width="19.1640625" customWidth="1"/>
    <col min="37" max="37" width="16" customWidth="1"/>
    <col min="38" max="38" width="13.33203125" customWidth="1"/>
    <col min="41" max="41" width="14.5" customWidth="1"/>
    <col min="44" max="44" width="14.5" customWidth="1"/>
  </cols>
  <sheetData>
    <row r="1" spans="1:45" ht="15.75" customHeight="1" x14ac:dyDescent="0.2">
      <c r="A1" s="23" t="s">
        <v>0</v>
      </c>
      <c r="B1" s="24"/>
      <c r="C1" s="24"/>
      <c r="D1" s="25"/>
      <c r="E1" s="11"/>
      <c r="F1" s="23" t="s">
        <v>249</v>
      </c>
      <c r="G1" s="24"/>
      <c r="H1" s="24"/>
      <c r="I1" s="25"/>
      <c r="J1" s="15"/>
      <c r="K1" s="23" t="s">
        <v>1</v>
      </c>
      <c r="L1" s="25"/>
      <c r="M1" s="1"/>
      <c r="N1" s="23" t="s">
        <v>2</v>
      </c>
      <c r="O1" s="25"/>
      <c r="P1" s="1"/>
      <c r="Q1" s="29" t="s">
        <v>251</v>
      </c>
      <c r="R1" s="29"/>
      <c r="S1" s="29"/>
      <c r="T1" s="15"/>
      <c r="U1" s="23" t="s">
        <v>1</v>
      </c>
      <c r="V1" s="25"/>
      <c r="W1" s="1"/>
      <c r="X1" s="23" t="s">
        <v>2</v>
      </c>
      <c r="Y1" s="25"/>
      <c r="Z1" s="1"/>
      <c r="AA1" s="23" t="s">
        <v>248</v>
      </c>
      <c r="AB1" s="24"/>
      <c r="AC1" s="25"/>
      <c r="AD1" s="1"/>
      <c r="AE1" s="23" t="s">
        <v>1</v>
      </c>
      <c r="AF1" s="25"/>
      <c r="AG1" s="1"/>
      <c r="AH1" s="23" t="s">
        <v>2</v>
      </c>
      <c r="AI1" s="25"/>
      <c r="AJ1" s="1"/>
      <c r="AK1" s="23" t="s">
        <v>348</v>
      </c>
      <c r="AL1" s="24"/>
      <c r="AM1" s="25"/>
      <c r="AN1" s="1"/>
      <c r="AO1" s="23" t="s">
        <v>1</v>
      </c>
      <c r="AP1" s="25"/>
      <c r="AQ1" s="1"/>
      <c r="AR1" s="23" t="s">
        <v>2</v>
      </c>
      <c r="AS1" s="25"/>
    </row>
    <row r="2" spans="1:45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  <c r="AK2" s="22" t="s">
        <v>3</v>
      </c>
      <c r="AL2" s="22" t="s">
        <v>4</v>
      </c>
      <c r="AM2" s="22" t="s">
        <v>5</v>
      </c>
      <c r="AN2" s="1"/>
      <c r="AO2" s="22" t="s">
        <v>7</v>
      </c>
      <c r="AP2" s="22" t="s">
        <v>8</v>
      </c>
      <c r="AQ2" s="1"/>
      <c r="AR2" s="22" t="s">
        <v>7</v>
      </c>
      <c r="AS2" s="22" t="s">
        <v>8</v>
      </c>
    </row>
    <row r="3" spans="1:45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  <c r="AK3" s="18" t="s">
        <v>9</v>
      </c>
      <c r="AL3" s="21">
        <v>932616</v>
      </c>
      <c r="AM3" s="21">
        <v>2.9191999999999999E-2</v>
      </c>
      <c r="AN3" s="1"/>
      <c r="AO3" s="6">
        <f>AL3-B3</f>
        <v>0.25</v>
      </c>
      <c r="AP3" s="8">
        <f>AO3/B3</f>
        <v>2.6806324040742394E-7</v>
      </c>
      <c r="AQ3" s="1"/>
      <c r="AR3" s="7">
        <f>AM3-C3</f>
        <v>-0.114792794616699</v>
      </c>
      <c r="AS3" s="8">
        <f>AR3/C3</f>
        <v>-0.79725636948184819</v>
      </c>
    </row>
    <row r="4" spans="1:45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  <c r="AK4" s="18" t="s">
        <v>10</v>
      </c>
      <c r="AL4" s="21">
        <v>981539</v>
      </c>
      <c r="AM4" s="21">
        <v>4.7150999999999998E-2</v>
      </c>
      <c r="AN4" s="1"/>
      <c r="AO4" s="6">
        <f t="shared" ref="AO4:AO48" si="12">AL4-B4</f>
        <v>3739.5999999999767</v>
      </c>
      <c r="AP4" s="8">
        <f t="shared" ref="AP4:AP48" si="13">AO4/B4</f>
        <v>3.8245063353485147E-3</v>
      </c>
      <c r="AQ4" s="1"/>
      <c r="AR4" s="7">
        <f t="shared" ref="AR4:AR67" si="14">AM4-C4</f>
        <v>-9.4822018646240014E-2</v>
      </c>
      <c r="AS4" s="8">
        <f t="shared" ref="AS4:AS67" si="15">AR4/C4</f>
        <v>-0.66788759970309519</v>
      </c>
    </row>
    <row r="5" spans="1:45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  <c r="AK5" s="18" t="s">
        <v>11</v>
      </c>
      <c r="AL5" s="21">
        <v>1015510</v>
      </c>
      <c r="AM5" s="21">
        <v>2.9812999999999999E-2</v>
      </c>
      <c r="AN5" s="1"/>
      <c r="AO5" s="6">
        <f t="shared" si="12"/>
        <v>4868.5500000000466</v>
      </c>
      <c r="AP5" s="8">
        <f t="shared" si="13"/>
        <v>4.8172870803983416E-3</v>
      </c>
      <c r="AQ5" s="1"/>
      <c r="AR5" s="7">
        <f t="shared" si="14"/>
        <v>-2.5159887039184502E-2</v>
      </c>
      <c r="AS5" s="8">
        <f t="shared" si="15"/>
        <v>-0.45767810996083602</v>
      </c>
    </row>
    <row r="6" spans="1:45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  <c r="AK6" s="18" t="s">
        <v>12</v>
      </c>
      <c r="AL6" s="21">
        <v>1042640</v>
      </c>
      <c r="AM6" s="21">
        <v>2.8694999999999998E-2</v>
      </c>
      <c r="AN6" s="1"/>
      <c r="AO6" s="6">
        <f t="shared" si="12"/>
        <v>7663.0250000000233</v>
      </c>
      <c r="AP6" s="8">
        <f t="shared" si="13"/>
        <v>7.4040536022552802E-3</v>
      </c>
      <c r="AQ6" s="1"/>
      <c r="AR6" s="7">
        <f t="shared" si="14"/>
        <v>-1.0150777511596605E-2</v>
      </c>
      <c r="AS6" s="8">
        <f t="shared" si="15"/>
        <v>-0.26130967538405686</v>
      </c>
    </row>
    <row r="7" spans="1:45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  <c r="AK7" s="18" t="s">
        <v>13</v>
      </c>
      <c r="AL7" s="21">
        <v>798591</v>
      </c>
      <c r="AM7" s="21">
        <v>6.1772000000000001E-2</v>
      </c>
      <c r="AN7" s="1"/>
      <c r="AO7" s="6">
        <f t="shared" si="12"/>
        <v>1942.5625</v>
      </c>
      <c r="AP7" s="8">
        <f t="shared" si="13"/>
        <v>2.4384187661197791E-3</v>
      </c>
      <c r="AQ7" s="1"/>
      <c r="AR7" s="7">
        <f t="shared" si="14"/>
        <v>1.6461722106934015E-3</v>
      </c>
      <c r="AS7" s="8">
        <f t="shared" si="15"/>
        <v>2.737878664160652E-2</v>
      </c>
    </row>
    <row r="8" spans="1:45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  <c r="AK8" s="18" t="s">
        <v>14</v>
      </c>
      <c r="AL8" s="21">
        <v>858109</v>
      </c>
      <c r="AM8" s="21">
        <v>4.4824000000000003E-2</v>
      </c>
      <c r="AN8" s="1"/>
      <c r="AO8" s="6">
        <f t="shared" si="12"/>
        <v>3404.8000000000466</v>
      </c>
      <c r="AP8" s="8">
        <f t="shared" si="13"/>
        <v>3.9836004081880575E-3</v>
      </c>
      <c r="AQ8" s="1"/>
      <c r="AR8" s="7">
        <f t="shared" si="14"/>
        <v>-1.3902072311401295E-2</v>
      </c>
      <c r="AS8" s="8">
        <f t="shared" si="15"/>
        <v>-0.23672743236911989</v>
      </c>
    </row>
    <row r="9" spans="1:45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  <c r="AK9" s="18" t="s">
        <v>15</v>
      </c>
      <c r="AL9" s="21">
        <v>902413</v>
      </c>
      <c r="AM9" s="21">
        <v>3.9684999999999998E-2</v>
      </c>
      <c r="AN9" s="1"/>
      <c r="AO9" s="6">
        <f t="shared" si="12"/>
        <v>8630.8874999999534</v>
      </c>
      <c r="AP9" s="8">
        <f t="shared" si="13"/>
        <v>9.6565901009793963E-3</v>
      </c>
      <c r="AQ9" s="1"/>
      <c r="AR9" s="7">
        <f t="shared" si="14"/>
        <v>-2.07100023651123E-2</v>
      </c>
      <c r="AS9" s="8">
        <f t="shared" si="15"/>
        <v>-0.34290920695576649</v>
      </c>
    </row>
    <row r="10" spans="1:45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  <c r="AK10" s="18" t="s">
        <v>16</v>
      </c>
      <c r="AL10" s="21">
        <v>932527</v>
      </c>
      <c r="AM10" s="21">
        <v>4.4298999999999998E-2</v>
      </c>
      <c r="AN10" s="1"/>
      <c r="AO10" s="6">
        <f t="shared" si="12"/>
        <v>3585.25</v>
      </c>
      <c r="AP10" s="8">
        <f t="shared" si="13"/>
        <v>3.8594992635437044E-3</v>
      </c>
      <c r="AQ10" s="1"/>
      <c r="AR10" s="7">
        <f t="shared" si="14"/>
        <v>-1.5810138488769498E-2</v>
      </c>
      <c r="AS10" s="8">
        <f t="shared" si="15"/>
        <v>-0.26302387434355573</v>
      </c>
    </row>
    <row r="11" spans="1:45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  <c r="AK11" s="18" t="s">
        <v>17</v>
      </c>
      <c r="AL11" s="21">
        <v>795382</v>
      </c>
      <c r="AM11" s="21">
        <v>7.7410000000000007E-2</v>
      </c>
      <c r="AN11" s="1"/>
      <c r="AO11" s="6">
        <f t="shared" si="12"/>
        <v>1942.4375</v>
      </c>
      <c r="AP11" s="8">
        <f t="shared" si="13"/>
        <v>2.4481228209489491E-3</v>
      </c>
      <c r="AQ11" s="1"/>
      <c r="AR11" s="7">
        <f t="shared" si="14"/>
        <v>-4.7866803970335992E-2</v>
      </c>
      <c r="AS11" s="8">
        <f t="shared" si="15"/>
        <v>-0.38208832324354525</v>
      </c>
    </row>
    <row r="12" spans="1:45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  <c r="AK12" s="18" t="s">
        <v>18</v>
      </c>
      <c r="AL12" s="21">
        <v>854900</v>
      </c>
      <c r="AM12" s="21">
        <v>8.3903000000000005E-2</v>
      </c>
      <c r="AN12" s="1"/>
      <c r="AO12" s="6">
        <f t="shared" si="12"/>
        <v>3404.6750000000466</v>
      </c>
      <c r="AP12" s="8">
        <f t="shared" si="13"/>
        <v>3.9984658753118192E-3</v>
      </c>
      <c r="AQ12" s="1"/>
      <c r="AR12" s="7">
        <f t="shared" si="14"/>
        <v>-3.8045957443236994E-2</v>
      </c>
      <c r="AS12" s="8">
        <f t="shared" si="15"/>
        <v>-0.31198263798971848</v>
      </c>
    </row>
    <row r="13" spans="1:45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  <c r="AK13" s="18" t="s">
        <v>19</v>
      </c>
      <c r="AL13" s="21">
        <v>901482</v>
      </c>
      <c r="AM13" s="21">
        <v>8.7246000000000004E-2</v>
      </c>
      <c r="AN13" s="1"/>
      <c r="AO13" s="6">
        <f t="shared" si="12"/>
        <v>8405.2874999999767</v>
      </c>
      <c r="AP13" s="8">
        <f t="shared" si="13"/>
        <v>9.411607516302779E-3</v>
      </c>
      <c r="AQ13" s="1"/>
      <c r="AR13" s="7">
        <f t="shared" si="14"/>
        <v>-5.7331980041502986E-2</v>
      </c>
      <c r="AS13" s="8">
        <f t="shared" si="15"/>
        <v>-0.3965471092143153</v>
      </c>
    </row>
    <row r="14" spans="1:45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  <c r="AK14" s="18" t="s">
        <v>20</v>
      </c>
      <c r="AL14" s="21">
        <v>932527</v>
      </c>
      <c r="AM14" s="21">
        <v>8.8085999999999998E-2</v>
      </c>
      <c r="AN14" s="1"/>
      <c r="AO14" s="6">
        <f t="shared" si="12"/>
        <v>3585.25</v>
      </c>
      <c r="AP14" s="8">
        <f t="shared" si="13"/>
        <v>3.8594992635437044E-3</v>
      </c>
      <c r="AQ14" s="1"/>
      <c r="AR14" s="7">
        <f t="shared" si="14"/>
        <v>-3.6059984649657997E-2</v>
      </c>
      <c r="AS14" s="8">
        <f t="shared" si="15"/>
        <v>-0.29046436541157467</v>
      </c>
    </row>
    <row r="15" spans="1:45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  <c r="AK15" s="18" t="s">
        <v>21</v>
      </c>
      <c r="AL15" s="21">
        <v>17765200</v>
      </c>
      <c r="AM15" s="21">
        <v>41.0627</v>
      </c>
      <c r="AN15" s="1"/>
      <c r="AO15" s="6">
        <f t="shared" si="12"/>
        <v>608745.52170009911</v>
      </c>
      <c r="AP15" s="8">
        <f t="shared" si="13"/>
        <v>3.5482011884801858E-2</v>
      </c>
      <c r="AQ15" s="1"/>
      <c r="AR15" s="7">
        <f t="shared" si="14"/>
        <v>33.832029309463508</v>
      </c>
      <c r="AS15" s="8">
        <f t="shared" si="15"/>
        <v>4.6789614348974435</v>
      </c>
    </row>
    <row r="16" spans="1:45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  <c r="AK16" s="18" t="s">
        <v>22</v>
      </c>
      <c r="AL16" s="21">
        <v>13070700</v>
      </c>
      <c r="AM16" s="21">
        <v>47.6982</v>
      </c>
      <c r="AN16" s="1"/>
      <c r="AO16" s="6">
        <f t="shared" si="12"/>
        <v>91628.418570099398</v>
      </c>
      <c r="AP16" s="8">
        <f t="shared" si="13"/>
        <v>7.0597051565074054E-3</v>
      </c>
      <c r="AQ16" s="1"/>
      <c r="AR16" s="7">
        <f t="shared" si="14"/>
        <v>40.873085272979736</v>
      </c>
      <c r="AS16" s="8">
        <f t="shared" si="15"/>
        <v>5.9886297751399553</v>
      </c>
    </row>
    <row r="17" spans="1:45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  <c r="AK17" s="18" t="s">
        <v>23</v>
      </c>
      <c r="AL17" s="21">
        <v>11702900</v>
      </c>
      <c r="AM17" s="21">
        <v>45.859499999999997</v>
      </c>
      <c r="AN17" s="1"/>
      <c r="AO17" s="6">
        <f t="shared" si="12"/>
        <v>197305.67122009955</v>
      </c>
      <c r="AP17" s="8">
        <f t="shared" si="13"/>
        <v>1.7148672687560561E-2</v>
      </c>
      <c r="AQ17" s="1"/>
      <c r="AR17" s="7">
        <f t="shared" si="14"/>
        <v>31.037264177322399</v>
      </c>
      <c r="AS17" s="8">
        <f t="shared" si="15"/>
        <v>2.0939664264305029</v>
      </c>
    </row>
    <row r="18" spans="1:45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6">G18-B18</f>
        <v>-99.599999999998545</v>
      </c>
      <c r="L18" s="17">
        <f t="shared" si="8"/>
        <v>-4.2440770410771492E-3</v>
      </c>
      <c r="M18" s="1"/>
      <c r="N18" s="10">
        <f t="shared" ref="N18:N32" si="17">H18-C18</f>
        <v>-0.30551791191101102</v>
      </c>
      <c r="O18" s="17">
        <f t="shared" ref="O18:O32" si="18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>
        <v>45854</v>
      </c>
      <c r="AC18">
        <v>0.38111</v>
      </c>
      <c r="AD18" s="1"/>
      <c r="AE18" s="6">
        <f t="shared" si="3"/>
        <v>22386</v>
      </c>
      <c r="AF18" s="8">
        <f t="shared" si="4"/>
        <v>0.95389466507584797</v>
      </c>
      <c r="AG18" s="1"/>
      <c r="AH18" s="7">
        <f t="shared" si="5"/>
        <v>-0.19666190208435003</v>
      </c>
      <c r="AI18" s="8">
        <f t="shared" si="6"/>
        <v>-0.34037983047441267</v>
      </c>
      <c r="AJ18" s="1"/>
      <c r="AK18" s="5" t="s">
        <v>24</v>
      </c>
      <c r="AL18">
        <v>23932</v>
      </c>
      <c r="AM18">
        <v>0.217143</v>
      </c>
      <c r="AN18" s="1"/>
      <c r="AO18" s="6">
        <f t="shared" si="12"/>
        <v>464</v>
      </c>
      <c r="AP18" s="8">
        <f t="shared" si="13"/>
        <v>1.9771603886142831E-2</v>
      </c>
      <c r="AQ18" s="1"/>
      <c r="AR18" s="7">
        <f t="shared" si="14"/>
        <v>-0.36062890208435006</v>
      </c>
      <c r="AS18" s="8">
        <f t="shared" si="15"/>
        <v>-0.62417175494924149</v>
      </c>
    </row>
    <row r="19" spans="1:45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6"/>
        <v>0</v>
      </c>
      <c r="L19" s="17">
        <f t="shared" si="8"/>
        <v>0</v>
      </c>
      <c r="M19" s="1"/>
      <c r="N19" s="10">
        <f t="shared" si="17"/>
        <v>-3.5533189773559015E-2</v>
      </c>
      <c r="O19" s="17">
        <f t="shared" si="18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>
        <v>47975</v>
      </c>
      <c r="AC19">
        <v>0.44759900000000002</v>
      </c>
      <c r="AD19" s="1"/>
      <c r="AE19" s="6">
        <f t="shared" si="3"/>
        <v>25856</v>
      </c>
      <c r="AF19" s="8">
        <f t="shared" si="4"/>
        <v>1.1689497716894977</v>
      </c>
      <c r="AG19" s="1"/>
      <c r="AH19" s="7">
        <f t="shared" si="5"/>
        <v>0.15609795477295002</v>
      </c>
      <c r="AI19" s="8">
        <f t="shared" si="6"/>
        <v>0.53549706709067002</v>
      </c>
      <c r="AJ19" s="1"/>
      <c r="AK19" s="5" t="s">
        <v>25</v>
      </c>
      <c r="AL19">
        <v>22119</v>
      </c>
      <c r="AM19">
        <v>0.21566299999999999</v>
      </c>
      <c r="AN19" s="1"/>
      <c r="AO19" s="6">
        <f t="shared" si="12"/>
        <v>0</v>
      </c>
      <c r="AP19" s="8">
        <f t="shared" si="13"/>
        <v>0</v>
      </c>
      <c r="AQ19" s="1"/>
      <c r="AR19" s="7">
        <f t="shared" si="14"/>
        <v>-7.583804522705001E-2</v>
      </c>
      <c r="AS19" s="8">
        <f t="shared" si="15"/>
        <v>-0.26016388781035005</v>
      </c>
    </row>
    <row r="20" spans="1:45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6"/>
        <v>0</v>
      </c>
      <c r="L20" s="17">
        <f t="shared" si="8"/>
        <v>0</v>
      </c>
      <c r="M20" s="1"/>
      <c r="N20" s="10">
        <f t="shared" si="17"/>
        <v>-2.7310609817505049E-2</v>
      </c>
      <c r="O20" s="17">
        <f t="shared" si="18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>
        <v>54166</v>
      </c>
      <c r="AC20">
        <v>0.58784899999999995</v>
      </c>
      <c r="AD20" s="1"/>
      <c r="AE20" s="6">
        <f t="shared" si="3"/>
        <v>30617</v>
      </c>
      <c r="AF20" s="8">
        <f t="shared" si="4"/>
        <v>1.3001401333389953</v>
      </c>
      <c r="AG20" s="1"/>
      <c r="AH20" s="7">
        <f t="shared" si="5"/>
        <v>0.29995928099060093</v>
      </c>
      <c r="AI20" s="8">
        <f t="shared" si="6"/>
        <v>1.041924254963783</v>
      </c>
      <c r="AJ20" s="1"/>
      <c r="AK20" s="5" t="s">
        <v>26</v>
      </c>
      <c r="AL20">
        <v>23549</v>
      </c>
      <c r="AM20">
        <v>0.21232699999999999</v>
      </c>
      <c r="AN20" s="1"/>
      <c r="AO20" s="6">
        <f t="shared" si="12"/>
        <v>0</v>
      </c>
      <c r="AP20" s="8">
        <f t="shared" si="13"/>
        <v>0</v>
      </c>
      <c r="AQ20" s="1"/>
      <c r="AR20" s="7">
        <f t="shared" si="14"/>
        <v>-7.5562719009399038E-2</v>
      </c>
      <c r="AS20" s="8">
        <f t="shared" si="15"/>
        <v>-0.26247105756121863</v>
      </c>
    </row>
    <row r="21" spans="1:45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6"/>
        <v>-2.0909090909008228</v>
      </c>
      <c r="L21" s="17">
        <f t="shared" si="8"/>
        <v>-1.0078127396254026E-4</v>
      </c>
      <c r="M21" s="1"/>
      <c r="N21" s="10">
        <f t="shared" si="17"/>
        <v>-0.148689985275269</v>
      </c>
      <c r="O21" s="17">
        <f t="shared" si="18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>
        <v>50767</v>
      </c>
      <c r="AC21">
        <v>0.36285800000000001</v>
      </c>
      <c r="AD21" s="1"/>
      <c r="AE21" s="6">
        <f t="shared" si="3"/>
        <v>30020</v>
      </c>
      <c r="AF21" s="8">
        <f t="shared" si="4"/>
        <v>1.4469561864365932</v>
      </c>
      <c r="AG21" s="1"/>
      <c r="AH21" s="7">
        <f t="shared" si="5"/>
        <v>-5.9659061233519994E-2</v>
      </c>
      <c r="AI21" s="8">
        <f t="shared" si="6"/>
        <v>-0.14119917680802754</v>
      </c>
      <c r="AJ21" s="1"/>
      <c r="AK21" s="5" t="s">
        <v>27</v>
      </c>
      <c r="AL21">
        <v>20747</v>
      </c>
      <c r="AM21">
        <v>0.19342300000000001</v>
      </c>
      <c r="AN21" s="1"/>
      <c r="AO21" s="6">
        <f t="shared" si="12"/>
        <v>0</v>
      </c>
      <c r="AP21" s="8">
        <f t="shared" si="13"/>
        <v>0</v>
      </c>
      <c r="AQ21" s="1"/>
      <c r="AR21" s="7">
        <f t="shared" si="14"/>
        <v>-0.22909406123352</v>
      </c>
      <c r="AS21" s="8">
        <f t="shared" si="15"/>
        <v>-0.54221256903730686</v>
      </c>
    </row>
    <row r="22" spans="1:45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6"/>
        <v>-733.25</v>
      </c>
      <c r="L22" s="17">
        <f t="shared" si="8"/>
        <v>-3.0582665999332667E-2</v>
      </c>
      <c r="M22" s="1"/>
      <c r="N22" s="10">
        <f t="shared" si="17"/>
        <v>-1.15430283546447</v>
      </c>
      <c r="O22" s="17">
        <f t="shared" si="18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>
        <v>47300</v>
      </c>
      <c r="AC22">
        <v>0.52498400000000001</v>
      </c>
      <c r="AD22" s="1"/>
      <c r="AE22" s="6">
        <f t="shared" si="3"/>
        <v>23324</v>
      </c>
      <c r="AF22" s="8">
        <f t="shared" si="4"/>
        <v>0.97280613947280614</v>
      </c>
      <c r="AG22" s="1"/>
      <c r="AH22" s="7">
        <f t="shared" si="5"/>
        <v>-0.89559376451109995</v>
      </c>
      <c r="AI22" s="8">
        <f t="shared" si="6"/>
        <v>-0.63044332164337635</v>
      </c>
      <c r="AJ22" s="1"/>
      <c r="AK22" s="5" t="s">
        <v>28</v>
      </c>
      <c r="AL22">
        <v>24200</v>
      </c>
      <c r="AM22">
        <v>0.21895500000000001</v>
      </c>
      <c r="AN22" s="1"/>
      <c r="AO22" s="6">
        <f t="shared" si="12"/>
        <v>224</v>
      </c>
      <c r="AP22" s="8">
        <f t="shared" si="13"/>
        <v>9.3426760093426754E-3</v>
      </c>
      <c r="AQ22" s="1"/>
      <c r="AR22" s="7">
        <f t="shared" si="14"/>
        <v>-1.2016227645111</v>
      </c>
      <c r="AS22" s="8">
        <f t="shared" si="15"/>
        <v>-0.8458690502766284</v>
      </c>
    </row>
    <row r="23" spans="1:45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6"/>
        <v>-90</v>
      </c>
      <c r="L23" s="17">
        <f t="shared" si="8"/>
        <v>-4.2828590463500522E-3</v>
      </c>
      <c r="M23" s="1"/>
      <c r="N23" s="10">
        <f t="shared" si="17"/>
        <v>-0.23902058601379397</v>
      </c>
      <c r="O23" s="17">
        <f t="shared" si="18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>
        <v>47327</v>
      </c>
      <c r="AC23">
        <v>0.43617</v>
      </c>
      <c r="AD23" s="1"/>
      <c r="AE23" s="6">
        <f t="shared" si="3"/>
        <v>26313</v>
      </c>
      <c r="AF23" s="8">
        <f t="shared" si="4"/>
        <v>1.2521652231845437</v>
      </c>
      <c r="AG23" s="1"/>
      <c r="AH23" s="7">
        <f t="shared" si="5"/>
        <v>-5.0713640289305972E-2</v>
      </c>
      <c r="AI23" s="8">
        <f t="shared" si="6"/>
        <v>-0.10415967202999871</v>
      </c>
      <c r="AJ23" s="1"/>
      <c r="AK23" s="5" t="s">
        <v>29</v>
      </c>
      <c r="AL23">
        <v>21014</v>
      </c>
      <c r="AM23">
        <v>0.240788</v>
      </c>
      <c r="AN23" s="1"/>
      <c r="AO23" s="6">
        <f t="shared" si="12"/>
        <v>0</v>
      </c>
      <c r="AP23" s="8">
        <f t="shared" si="13"/>
        <v>0</v>
      </c>
      <c r="AQ23" s="1"/>
      <c r="AR23" s="7">
        <f t="shared" si="14"/>
        <v>-0.24609564028930597</v>
      </c>
      <c r="AS23" s="8">
        <f t="shared" si="15"/>
        <v>-0.50545062500575311</v>
      </c>
    </row>
    <row r="24" spans="1:45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6"/>
        <v>-891</v>
      </c>
      <c r="L24" s="17">
        <f t="shared" si="8"/>
        <v>-4.0311269963353394E-2</v>
      </c>
      <c r="M24" s="1"/>
      <c r="N24" s="10">
        <f t="shared" si="17"/>
        <v>-1.089019060134881</v>
      </c>
      <c r="O24" s="17">
        <f t="shared" si="18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>
        <v>36268</v>
      </c>
      <c r="AC24">
        <v>0.36327999999999999</v>
      </c>
      <c r="AD24" s="1"/>
      <c r="AE24" s="6">
        <f t="shared" si="3"/>
        <v>14165</v>
      </c>
      <c r="AF24" s="8">
        <f t="shared" si="4"/>
        <v>0.64086323123557887</v>
      </c>
      <c r="AG24" s="1"/>
      <c r="AH24" s="7">
        <f t="shared" si="5"/>
        <v>-1.0077481848907399</v>
      </c>
      <c r="AI24" s="8">
        <f t="shared" si="6"/>
        <v>-0.73503097601968659</v>
      </c>
      <c r="AJ24" s="1"/>
      <c r="AK24" s="5" t="s">
        <v>30</v>
      </c>
      <c r="AL24">
        <v>22293</v>
      </c>
      <c r="AM24">
        <v>0.23777000000000001</v>
      </c>
      <c r="AN24" s="1"/>
      <c r="AO24" s="6">
        <f t="shared" si="12"/>
        <v>190</v>
      </c>
      <c r="AP24" s="8">
        <f t="shared" si="13"/>
        <v>8.5961181740035284E-3</v>
      </c>
      <c r="AQ24" s="1"/>
      <c r="AR24" s="7">
        <f t="shared" si="14"/>
        <v>-1.1332581848907399</v>
      </c>
      <c r="AS24" s="8">
        <f t="shared" si="15"/>
        <v>-0.8265754106149551</v>
      </c>
    </row>
    <row r="25" spans="1:45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6"/>
        <v>-617.33333333340124</v>
      </c>
      <c r="L25" s="17">
        <f t="shared" si="8"/>
        <v>-3.0353689317209227E-2</v>
      </c>
      <c r="M25" s="1"/>
      <c r="N25" s="10">
        <f t="shared" si="17"/>
        <v>-0.85373997688292791</v>
      </c>
      <c r="O25" s="17">
        <f t="shared" si="18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>
        <v>49561</v>
      </c>
      <c r="AC25">
        <v>0.39808500000000002</v>
      </c>
      <c r="AD25" s="1"/>
      <c r="AE25" s="6">
        <f t="shared" si="3"/>
        <v>29223</v>
      </c>
      <c r="AF25" s="8">
        <f t="shared" si="4"/>
        <v>1.4368669485691807</v>
      </c>
      <c r="AG25" s="1"/>
      <c r="AH25" s="7">
        <f t="shared" si="5"/>
        <v>-0.70053803733824993</v>
      </c>
      <c r="AI25" s="8">
        <f t="shared" si="6"/>
        <v>-0.63765096264094134</v>
      </c>
      <c r="AJ25" s="1"/>
      <c r="AK25" s="5" t="s">
        <v>31</v>
      </c>
      <c r="AL25">
        <v>20340</v>
      </c>
      <c r="AM25">
        <v>0.227496</v>
      </c>
      <c r="AN25" s="1"/>
      <c r="AO25" s="6">
        <f t="shared" si="12"/>
        <v>2</v>
      </c>
      <c r="AP25" s="8">
        <f t="shared" si="13"/>
        <v>9.8338086340839812E-5</v>
      </c>
      <c r="AQ25" s="1"/>
      <c r="AR25" s="7">
        <f t="shared" si="14"/>
        <v>-0.87112703733824992</v>
      </c>
      <c r="AS25" s="8">
        <f t="shared" si="15"/>
        <v>-0.79292624288019786</v>
      </c>
    </row>
    <row r="26" spans="1:45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6"/>
        <v>-1155.2941176470995</v>
      </c>
      <c r="L26" s="17">
        <f t="shared" si="8"/>
        <v>-4.6141629429151669E-2</v>
      </c>
      <c r="M26" s="1"/>
      <c r="N26" s="10">
        <f t="shared" si="17"/>
        <v>-2.831342935562132</v>
      </c>
      <c r="O26" s="17">
        <f t="shared" si="18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>
        <v>43603</v>
      </c>
      <c r="AC26">
        <v>0.55428200000000005</v>
      </c>
      <c r="AD26" s="1"/>
      <c r="AE26" s="6">
        <f t="shared" si="3"/>
        <v>18565</v>
      </c>
      <c r="AF26" s="8">
        <f t="shared" si="4"/>
        <v>0.7414729610991293</v>
      </c>
      <c r="AG26" s="1"/>
      <c r="AH26" s="7">
        <f t="shared" si="5"/>
        <v>-2.54149479634094</v>
      </c>
      <c r="AI26" s="8">
        <f t="shared" si="6"/>
        <v>-0.82095543817786376</v>
      </c>
      <c r="AJ26" s="1"/>
      <c r="AK26" s="5" t="s">
        <v>32</v>
      </c>
      <c r="AL26">
        <v>25132</v>
      </c>
      <c r="AM26">
        <v>0.21696699999999999</v>
      </c>
      <c r="AN26" s="1"/>
      <c r="AO26" s="6">
        <f t="shared" si="12"/>
        <v>94</v>
      </c>
      <c r="AP26" s="8">
        <f t="shared" si="13"/>
        <v>3.7542934739196419E-3</v>
      </c>
      <c r="AQ26" s="1"/>
      <c r="AR26" s="7">
        <f t="shared" si="14"/>
        <v>-2.8788097963409403</v>
      </c>
      <c r="AS26" s="8">
        <f t="shared" si="15"/>
        <v>-0.92991516692791143</v>
      </c>
    </row>
    <row r="27" spans="1:45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6"/>
        <v>-671.82352941179852</v>
      </c>
      <c r="L27" s="17">
        <f t="shared" si="8"/>
        <v>-3.0727384257766124E-2</v>
      </c>
      <c r="M27" s="1"/>
      <c r="N27" s="10">
        <f t="shared" si="17"/>
        <v>-2.0806798934936479</v>
      </c>
      <c r="O27" s="17">
        <f t="shared" si="18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>
        <v>35663</v>
      </c>
      <c r="AC27">
        <v>0.46059499999999998</v>
      </c>
      <c r="AD27" s="1"/>
      <c r="AE27" s="6">
        <f t="shared" si="3"/>
        <v>13799</v>
      </c>
      <c r="AF27" s="8">
        <f t="shared" si="4"/>
        <v>0.63112879619465789</v>
      </c>
      <c r="AG27" s="1"/>
      <c r="AH27" s="7">
        <f t="shared" si="5"/>
        <v>-1.8881639359283398</v>
      </c>
      <c r="AI27" s="8">
        <f t="shared" si="6"/>
        <v>-0.80389856406530225</v>
      </c>
      <c r="AJ27" s="1"/>
      <c r="AK27" s="5" t="s">
        <v>33</v>
      </c>
      <c r="AL27">
        <v>21864</v>
      </c>
      <c r="AM27">
        <v>0.21143999999999999</v>
      </c>
      <c r="AN27" s="1"/>
      <c r="AO27" s="6">
        <f t="shared" si="12"/>
        <v>0</v>
      </c>
      <c r="AP27" s="8">
        <f t="shared" si="13"/>
        <v>0</v>
      </c>
      <c r="AQ27" s="1"/>
      <c r="AR27" s="7">
        <f t="shared" si="14"/>
        <v>-2.1373189359283398</v>
      </c>
      <c r="AS27" s="8">
        <f t="shared" si="15"/>
        <v>-0.90997799017785153</v>
      </c>
    </row>
    <row r="28" spans="1:45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6"/>
        <v>-744.20000000010077</v>
      </c>
      <c r="L28" s="17">
        <f t="shared" si="8"/>
        <v>-4.4347774268523973E-2</v>
      </c>
      <c r="M28" s="1"/>
      <c r="N28" s="10">
        <f t="shared" si="17"/>
        <v>-3.3950567245483319</v>
      </c>
      <c r="O28" s="17">
        <f t="shared" si="18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>
        <v>56012</v>
      </c>
      <c r="AC28">
        <v>0.29724600000000001</v>
      </c>
      <c r="AD28" s="1"/>
      <c r="AE28" s="6">
        <f t="shared" si="3"/>
        <v>39231</v>
      </c>
      <c r="AF28" s="8">
        <f t="shared" si="4"/>
        <v>2.3378225373934809</v>
      </c>
      <c r="AG28" s="1"/>
      <c r="AH28" s="7">
        <f t="shared" si="5"/>
        <v>-3.3779358656921299</v>
      </c>
      <c r="AI28" s="8">
        <f t="shared" si="6"/>
        <v>-0.91912073718724097</v>
      </c>
      <c r="AJ28" s="1"/>
      <c r="AK28" s="5" t="s">
        <v>34</v>
      </c>
      <c r="AL28">
        <v>17874</v>
      </c>
      <c r="AM28">
        <v>0.16108</v>
      </c>
      <c r="AN28" s="1"/>
      <c r="AO28" s="6">
        <f t="shared" si="12"/>
        <v>1093</v>
      </c>
      <c r="AP28" s="8">
        <f t="shared" si="13"/>
        <v>6.5133186341695959E-2</v>
      </c>
      <c r="AQ28" s="1"/>
      <c r="AR28" s="7">
        <f t="shared" si="14"/>
        <v>-3.5141018656921297</v>
      </c>
      <c r="AS28" s="8">
        <f t="shared" si="15"/>
        <v>-0.95617087646636378</v>
      </c>
    </row>
    <row r="29" spans="1:45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6"/>
        <v>-375.67479674800052</v>
      </c>
      <c r="L29" s="17">
        <f t="shared" si="8"/>
        <v>-2.3713849056179809E-2</v>
      </c>
      <c r="M29" s="1"/>
      <c r="N29" s="10">
        <f t="shared" si="17"/>
        <v>-2.4453501701354909</v>
      </c>
      <c r="O29" s="17">
        <f t="shared" si="18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>
        <v>45509</v>
      </c>
      <c r="AC29">
        <v>0.31005700000000003</v>
      </c>
      <c r="AD29" s="1"/>
      <c r="AE29" s="6">
        <f t="shared" si="3"/>
        <v>29667</v>
      </c>
      <c r="AF29" s="8">
        <f t="shared" si="4"/>
        <v>1.8726802171443</v>
      </c>
      <c r="AG29" s="1"/>
      <c r="AH29" s="7">
        <f t="shared" si="5"/>
        <v>-2.4053870879821702</v>
      </c>
      <c r="AI29" s="8">
        <f t="shared" si="6"/>
        <v>-0.88581720339143444</v>
      </c>
      <c r="AJ29" s="1"/>
      <c r="AK29" s="5" t="s">
        <v>35</v>
      </c>
      <c r="AL29">
        <v>16249</v>
      </c>
      <c r="AM29">
        <v>0.12823200000000001</v>
      </c>
      <c r="AN29" s="1"/>
      <c r="AO29" s="6">
        <f t="shared" si="12"/>
        <v>407</v>
      </c>
      <c r="AP29" s="8">
        <f t="shared" si="13"/>
        <v>2.5691200605984094E-2</v>
      </c>
      <c r="AQ29" s="1"/>
      <c r="AR29" s="7">
        <f t="shared" si="14"/>
        <v>-2.5872120879821701</v>
      </c>
      <c r="AS29" s="8">
        <f t="shared" si="15"/>
        <v>-0.9527767849953086</v>
      </c>
    </row>
    <row r="30" spans="1:45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6"/>
        <v>-1001.5383253225991</v>
      </c>
      <c r="L30" s="17">
        <f t="shared" si="8"/>
        <v>-5.6686570371439843E-2</v>
      </c>
      <c r="M30" s="1"/>
      <c r="N30" s="10">
        <f t="shared" si="17"/>
        <v>-7.1018588542938232</v>
      </c>
      <c r="O30" s="17">
        <f t="shared" si="18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>
        <v>49757</v>
      </c>
      <c r="AC30">
        <v>0.44298999999999999</v>
      </c>
      <c r="AD30" s="1"/>
      <c r="AE30" s="6">
        <f t="shared" si="3"/>
        <v>32089</v>
      </c>
      <c r="AF30" s="8">
        <f t="shared" si="4"/>
        <v>1.8162214172515281</v>
      </c>
      <c r="AG30" s="1"/>
      <c r="AH30" s="7">
        <f t="shared" si="5"/>
        <v>-6.9317367723083496</v>
      </c>
      <c r="AI30" s="8">
        <f t="shared" si="6"/>
        <v>-0.93993133390874894</v>
      </c>
      <c r="AJ30" s="1"/>
      <c r="AK30" s="5" t="s">
        <v>36</v>
      </c>
      <c r="AL30">
        <v>17668</v>
      </c>
      <c r="AM30">
        <v>0.14446100000000001</v>
      </c>
      <c r="AN30" s="1"/>
      <c r="AO30" s="6">
        <f t="shared" si="12"/>
        <v>0</v>
      </c>
      <c r="AP30" s="8">
        <f t="shared" si="13"/>
        <v>0</v>
      </c>
      <c r="AQ30" s="1"/>
      <c r="AR30" s="7">
        <f t="shared" si="14"/>
        <v>-7.2302657723083499</v>
      </c>
      <c r="AS30" s="8">
        <f t="shared" si="15"/>
        <v>-0.98041134207948666</v>
      </c>
    </row>
    <row r="31" spans="1:45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6"/>
        <v>-928</v>
      </c>
      <c r="L31" s="17">
        <f t="shared" si="8"/>
        <v>-5.5241383415679503E-2</v>
      </c>
      <c r="M31" s="1"/>
      <c r="N31" s="10">
        <f t="shared" si="17"/>
        <v>-6.0283477306365914</v>
      </c>
      <c r="O31" s="17">
        <f t="shared" si="18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>
        <v>33821</v>
      </c>
      <c r="AC31">
        <v>0.40956100000000001</v>
      </c>
      <c r="AD31" s="1"/>
      <c r="AE31" s="6">
        <f t="shared" si="3"/>
        <v>17022</v>
      </c>
      <c r="AF31" s="8">
        <f t="shared" si="4"/>
        <v>1.0132745996785524</v>
      </c>
      <c r="AG31" s="1"/>
      <c r="AH31" s="7">
        <f t="shared" si="5"/>
        <v>-5.8864049099578803</v>
      </c>
      <c r="AI31" s="8">
        <f t="shared" si="6"/>
        <v>-0.93494866302369484</v>
      </c>
      <c r="AJ31" s="1"/>
      <c r="AK31" s="5" t="s">
        <v>37</v>
      </c>
      <c r="AL31">
        <v>16836</v>
      </c>
      <c r="AM31">
        <v>0.14833399999999999</v>
      </c>
      <c r="AN31" s="1"/>
      <c r="AO31" s="6">
        <f t="shared" si="12"/>
        <v>37</v>
      </c>
      <c r="AP31" s="8">
        <f t="shared" si="13"/>
        <v>2.202512054288946E-3</v>
      </c>
      <c r="AQ31" s="1"/>
      <c r="AR31" s="7">
        <f t="shared" si="14"/>
        <v>-6.1476319099578802</v>
      </c>
      <c r="AS31" s="8">
        <f t="shared" si="15"/>
        <v>-0.97643983431273174</v>
      </c>
    </row>
    <row r="32" spans="1:45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6"/>
        <v>-1392.4161822697006</v>
      </c>
      <c r="L32" s="17">
        <f t="shared" si="8"/>
        <v>-7.9607580027997282E-2</v>
      </c>
      <c r="M32" s="1"/>
      <c r="N32" s="10">
        <f t="shared" si="17"/>
        <v>-16.501487970352123</v>
      </c>
      <c r="O32" s="17">
        <f t="shared" si="18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>
        <v>30201</v>
      </c>
      <c r="AC32">
        <v>0.39782600000000001</v>
      </c>
      <c r="AD32" s="1"/>
      <c r="AE32" s="6">
        <f t="shared" si="3"/>
        <v>12710</v>
      </c>
      <c r="AF32" s="8">
        <f t="shared" si="4"/>
        <v>0.72665942484706425</v>
      </c>
      <c r="AG32" s="1"/>
      <c r="AH32" s="7">
        <f t="shared" si="5"/>
        <v>-16.3840109865417</v>
      </c>
      <c r="AI32" s="8">
        <f t="shared" si="6"/>
        <v>-0.97629425191538699</v>
      </c>
      <c r="AJ32" s="1"/>
      <c r="AK32" s="5" t="s">
        <v>38</v>
      </c>
      <c r="AL32">
        <v>17610</v>
      </c>
      <c r="AM32">
        <v>0.183972</v>
      </c>
      <c r="AN32" s="1"/>
      <c r="AO32" s="6">
        <f t="shared" si="12"/>
        <v>119</v>
      </c>
      <c r="AP32" s="8">
        <f t="shared" si="13"/>
        <v>6.80349894231319E-3</v>
      </c>
      <c r="AQ32" s="1"/>
      <c r="AR32" s="7">
        <f t="shared" si="14"/>
        <v>-16.597864986541698</v>
      </c>
      <c r="AS32" s="8">
        <f t="shared" si="15"/>
        <v>-0.98903743373579789</v>
      </c>
    </row>
    <row r="33" spans="1:45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6"/>
        <v>-1445.4144671842005</v>
      </c>
      <c r="L33" s="17">
        <f t="shared" si="8"/>
        <v>-8.0699819506683076E-2</v>
      </c>
      <c r="M33" s="1"/>
      <c r="N33" s="10">
        <f t="shared" ref="N33:N96" si="19">H33-C33</f>
        <v>-14.791311264038045</v>
      </c>
      <c r="O33" s="17">
        <f t="shared" ref="O33:O96" si="20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>
        <v>49874</v>
      </c>
      <c r="AC33">
        <v>0.44815500000000003</v>
      </c>
      <c r="AD33" s="1"/>
      <c r="AE33" s="6">
        <f t="shared" si="3"/>
        <v>31963</v>
      </c>
      <c r="AF33" s="8">
        <f t="shared" si="4"/>
        <v>1.78454580983753</v>
      </c>
      <c r="AG33" s="1"/>
      <c r="AH33" s="7">
        <f t="shared" si="5"/>
        <v>-14.6279582240295</v>
      </c>
      <c r="AI33" s="8">
        <f t="shared" si="6"/>
        <v>-0.97027383694056535</v>
      </c>
      <c r="AJ33" s="1"/>
      <c r="AK33" s="5" t="s">
        <v>39</v>
      </c>
      <c r="AL33">
        <v>18358</v>
      </c>
      <c r="AM33">
        <v>0.16209200000000001</v>
      </c>
      <c r="AN33" s="1"/>
      <c r="AO33" s="6">
        <f t="shared" si="12"/>
        <v>447</v>
      </c>
      <c r="AP33" s="8">
        <f t="shared" si="13"/>
        <v>2.4956730500809557E-2</v>
      </c>
      <c r="AQ33" s="1"/>
      <c r="AR33" s="7">
        <f t="shared" si="14"/>
        <v>-14.914021224029501</v>
      </c>
      <c r="AS33" s="8">
        <f t="shared" si="15"/>
        <v>-0.98924842248188716</v>
      </c>
    </row>
    <row r="34" spans="1:45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6"/>
        <v>-1450.8560865920008</v>
      </c>
      <c r="L34" s="17">
        <f t="shared" si="8"/>
        <v>-8.4019926256196475E-2</v>
      </c>
      <c r="M34" s="1"/>
      <c r="N34" s="10">
        <f t="shared" si="19"/>
        <v>-14.216675996780383</v>
      </c>
      <c r="O34" s="17">
        <f t="shared" si="20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>
        <v>48662</v>
      </c>
      <c r="AC34">
        <v>0.37172100000000002</v>
      </c>
      <c r="AD34" s="1"/>
      <c r="AE34" s="6">
        <f t="shared" si="3"/>
        <v>31394</v>
      </c>
      <c r="AF34" s="8">
        <f t="shared" si="4"/>
        <v>1.8180449386147788</v>
      </c>
      <c r="AG34" s="1"/>
      <c r="AH34" s="7">
        <f t="shared" si="5"/>
        <v>-14.135965853408798</v>
      </c>
      <c r="AI34" s="8">
        <f t="shared" si="6"/>
        <v>-0.97437765208499383</v>
      </c>
      <c r="AJ34" s="1"/>
      <c r="AK34" s="5" t="s">
        <v>40</v>
      </c>
      <c r="AL34">
        <v>17436</v>
      </c>
      <c r="AM34">
        <v>0.162443</v>
      </c>
      <c r="AN34" s="1"/>
      <c r="AO34" s="6">
        <f t="shared" si="12"/>
        <v>168</v>
      </c>
      <c r="AP34" s="8">
        <f t="shared" si="13"/>
        <v>9.7289784572619879E-3</v>
      </c>
      <c r="AQ34" s="1"/>
      <c r="AR34" s="7">
        <f t="shared" si="14"/>
        <v>-14.3452438534088</v>
      </c>
      <c r="AS34" s="8">
        <f t="shared" si="15"/>
        <v>-0.98880297033969744</v>
      </c>
    </row>
    <row r="35" spans="1:45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6"/>
        <v>-1205.3040650406983</v>
      </c>
      <c r="L35" s="17">
        <f t="shared" si="8"/>
        <v>-6.8184876678208883E-2</v>
      </c>
      <c r="M35" s="1"/>
      <c r="N35" s="10">
        <f t="shared" si="19"/>
        <v>-8.4826056957244838</v>
      </c>
      <c r="O35" s="17">
        <f t="shared" si="20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>
        <v>48141</v>
      </c>
      <c r="AC35">
        <v>0.45131399999999999</v>
      </c>
      <c r="AD35" s="1"/>
      <c r="AE35" s="6">
        <f t="shared" si="3"/>
        <v>30464</v>
      </c>
      <c r="AF35" s="8">
        <f t="shared" si="4"/>
        <v>1.7233693500028284</v>
      </c>
      <c r="AG35" s="1"/>
      <c r="AH35" s="7">
        <f t="shared" si="5"/>
        <v>-8.3139598094329799</v>
      </c>
      <c r="AI35" s="8">
        <f t="shared" si="6"/>
        <v>-0.94851113498424811</v>
      </c>
      <c r="AJ35" s="1"/>
      <c r="AK35" s="5" t="s">
        <v>41</v>
      </c>
      <c r="AL35">
        <v>17925</v>
      </c>
      <c r="AM35">
        <v>0.16298399999999999</v>
      </c>
      <c r="AN35" s="1"/>
      <c r="AO35" s="6">
        <f t="shared" si="12"/>
        <v>248</v>
      </c>
      <c r="AP35" s="8">
        <f t="shared" si="13"/>
        <v>1.4029529897607061E-2</v>
      </c>
      <c r="AQ35" s="1"/>
      <c r="AR35" s="7">
        <f t="shared" si="14"/>
        <v>-8.6022898094329801</v>
      </c>
      <c r="AS35" s="8">
        <f t="shared" si="15"/>
        <v>-0.98140571492192286</v>
      </c>
    </row>
    <row r="36" spans="1:45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6"/>
        <v>-1212.4807126030992</v>
      </c>
      <c r="L36" s="17">
        <f t="shared" si="8"/>
        <v>-6.9028221611334997E-2</v>
      </c>
      <c r="M36" s="1"/>
      <c r="N36" s="10">
        <f t="shared" si="19"/>
        <v>-6.8346481323242152</v>
      </c>
      <c r="O36" s="17">
        <f t="shared" si="20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>
        <v>34367</v>
      </c>
      <c r="AC36">
        <v>0.29776999999999998</v>
      </c>
      <c r="AD36" s="1"/>
      <c r="AE36" s="6">
        <f t="shared" si="3"/>
        <v>16802</v>
      </c>
      <c r="AF36" s="8">
        <f t="shared" si="4"/>
        <v>0.95656134358098488</v>
      </c>
      <c r="AG36" s="1"/>
      <c r="AH36" s="7">
        <f t="shared" si="5"/>
        <v>-6.8099639649200405</v>
      </c>
      <c r="AI36" s="8">
        <f t="shared" si="6"/>
        <v>-0.95810619791488638</v>
      </c>
      <c r="AJ36" s="1"/>
      <c r="AK36" s="5" t="s">
        <v>42</v>
      </c>
      <c r="AL36">
        <v>17788</v>
      </c>
      <c r="AM36">
        <v>0.12640199999999999</v>
      </c>
      <c r="AN36" s="1"/>
      <c r="AO36" s="6">
        <f t="shared" si="12"/>
        <v>223</v>
      </c>
      <c r="AP36" s="8">
        <f t="shared" si="13"/>
        <v>1.2695701679476231E-2</v>
      </c>
      <c r="AQ36" s="1"/>
      <c r="AR36" s="7">
        <f t="shared" si="14"/>
        <v>-6.9813319649200407</v>
      </c>
      <c r="AS36" s="8">
        <f t="shared" si="15"/>
        <v>-0.98221627305919834</v>
      </c>
    </row>
    <row r="37" spans="1:45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21">G37-B37</f>
        <v>-844.45603801009929</v>
      </c>
      <c r="L37" s="17">
        <f t="shared" si="8"/>
        <v>-4.6929867623102105E-2</v>
      </c>
      <c r="M37" s="1"/>
      <c r="N37" s="10">
        <f t="shared" si="19"/>
        <v>-7.5636625289917001</v>
      </c>
      <c r="O37" s="17">
        <f t="shared" si="20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>
        <v>53967</v>
      </c>
      <c r="AC37">
        <v>0.27869100000000002</v>
      </c>
      <c r="AD37" s="1"/>
      <c r="AE37" s="6">
        <f t="shared" si="3"/>
        <v>35973</v>
      </c>
      <c r="AF37" s="8">
        <f t="shared" si="4"/>
        <v>1.9991663887962654</v>
      </c>
      <c r="AG37" s="1"/>
      <c r="AH37" s="7">
        <f t="shared" si="5"/>
        <v>-7.5793412265624998</v>
      </c>
      <c r="AI37" s="8">
        <f t="shared" si="6"/>
        <v>-0.96453425081944288</v>
      </c>
      <c r="AJ37" s="1"/>
      <c r="AK37" s="5" t="s">
        <v>43</v>
      </c>
      <c r="AL37">
        <v>18242</v>
      </c>
      <c r="AM37">
        <v>0.15106900000000001</v>
      </c>
      <c r="AN37" s="1"/>
      <c r="AO37" s="6">
        <f t="shared" si="12"/>
        <v>248</v>
      </c>
      <c r="AP37" s="8">
        <f t="shared" si="13"/>
        <v>1.3782371901745026E-2</v>
      </c>
      <c r="AQ37" s="1"/>
      <c r="AR37" s="7">
        <f t="shared" si="14"/>
        <v>-7.7069632265625003</v>
      </c>
      <c r="AS37" s="8">
        <f t="shared" si="15"/>
        <v>-0.98077521246485333</v>
      </c>
    </row>
    <row r="38" spans="1:45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21"/>
        <v>-728.70938104450033</v>
      </c>
      <c r="L38" s="17">
        <f t="shared" si="8"/>
        <v>-5.1353726641613834E-2</v>
      </c>
      <c r="M38" s="1"/>
      <c r="N38" s="10">
        <f t="shared" si="19"/>
        <v>-1.9716570377349831</v>
      </c>
      <c r="O38" s="17">
        <f t="shared" si="20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>
        <v>25168</v>
      </c>
      <c r="AC38">
        <v>0.15479499999999999</v>
      </c>
      <c r="AD38" s="1"/>
      <c r="AE38" s="6">
        <f t="shared" si="3"/>
        <v>10978</v>
      </c>
      <c r="AF38" s="8">
        <f t="shared" si="4"/>
        <v>0.77364341085271315</v>
      </c>
      <c r="AG38" s="1"/>
      <c r="AH38" s="7">
        <f t="shared" si="5"/>
        <v>-1.94852607543945</v>
      </c>
      <c r="AI38" s="8">
        <f t="shared" si="6"/>
        <v>-0.92640448393374342</v>
      </c>
      <c r="AJ38" s="1"/>
      <c r="AK38" s="5" t="s">
        <v>44</v>
      </c>
      <c r="AL38">
        <v>14555</v>
      </c>
      <c r="AM38">
        <v>5.1318000000000003E-2</v>
      </c>
      <c r="AN38" s="1"/>
      <c r="AO38" s="6">
        <f t="shared" si="12"/>
        <v>365</v>
      </c>
      <c r="AP38" s="8">
        <f t="shared" si="13"/>
        <v>2.5722339675828047E-2</v>
      </c>
      <c r="AQ38" s="1"/>
      <c r="AR38" s="7">
        <f t="shared" si="14"/>
        <v>-2.0520030754394498</v>
      </c>
      <c r="AS38" s="8">
        <f t="shared" si="15"/>
        <v>-0.97560144259512149</v>
      </c>
    </row>
    <row r="39" spans="1:45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21"/>
        <v>-859.40000000009968</v>
      </c>
      <c r="L39" s="17">
        <f t="shared" si="8"/>
        <v>-6.0127335059126825E-2</v>
      </c>
      <c r="M39" s="1"/>
      <c r="N39" s="10">
        <f t="shared" si="19"/>
        <v>-1.9230380058288548</v>
      </c>
      <c r="O39" s="17">
        <f t="shared" si="20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>
        <v>36912</v>
      </c>
      <c r="AC39">
        <v>0.149282</v>
      </c>
      <c r="AD39" s="1"/>
      <c r="AE39" s="6">
        <f t="shared" si="3"/>
        <v>22619</v>
      </c>
      <c r="AF39" s="8">
        <f t="shared" si="4"/>
        <v>1.5825229133142098</v>
      </c>
      <c r="AG39" s="1"/>
      <c r="AH39" s="7">
        <f t="shared" si="5"/>
        <v>-1.8887979770355199</v>
      </c>
      <c r="AI39" s="8">
        <f t="shared" si="6"/>
        <v>-0.92675361041663473</v>
      </c>
      <c r="AJ39" s="1"/>
      <c r="AK39" s="5" t="s">
        <v>45</v>
      </c>
      <c r="AL39">
        <v>14723</v>
      </c>
      <c r="AM39">
        <v>6.7181000000000005E-2</v>
      </c>
      <c r="AN39" s="1"/>
      <c r="AO39" s="6">
        <f t="shared" si="12"/>
        <v>430</v>
      </c>
      <c r="AP39" s="8">
        <f t="shared" si="13"/>
        <v>3.0084656825019242E-2</v>
      </c>
      <c r="AQ39" s="1"/>
      <c r="AR39" s="7">
        <f t="shared" si="14"/>
        <v>-1.9708989770355199</v>
      </c>
      <c r="AS39" s="8">
        <f t="shared" si="15"/>
        <v>-0.96703711299017925</v>
      </c>
    </row>
    <row r="40" spans="1:45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21"/>
        <v>-448.34600760459944</v>
      </c>
      <c r="L40" s="17">
        <f t="shared" si="8"/>
        <v>-3.1458462503831004E-2</v>
      </c>
      <c r="M40" s="1"/>
      <c r="N40" s="10">
        <f t="shared" si="19"/>
        <v>-1.480885505676262</v>
      </c>
      <c r="O40" s="17">
        <f t="shared" si="20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>
        <v>27016</v>
      </c>
      <c r="AC40">
        <v>0.14673800000000001</v>
      </c>
      <c r="AD40" s="1"/>
      <c r="AE40" s="6">
        <f t="shared" si="3"/>
        <v>12764</v>
      </c>
      <c r="AF40" s="8">
        <f t="shared" si="4"/>
        <v>0.89559360089811957</v>
      </c>
      <c r="AG40" s="1"/>
      <c r="AH40" s="7">
        <f t="shared" si="5"/>
        <v>-1.5096743630523599</v>
      </c>
      <c r="AI40" s="8">
        <f t="shared" si="6"/>
        <v>-0.91141215601071823</v>
      </c>
      <c r="AJ40" s="1"/>
      <c r="AK40" s="5" t="s">
        <v>46</v>
      </c>
      <c r="AL40">
        <v>14580</v>
      </c>
      <c r="AM40">
        <v>6.6928000000000001E-2</v>
      </c>
      <c r="AN40" s="1"/>
      <c r="AO40" s="6">
        <f t="shared" si="12"/>
        <v>328</v>
      </c>
      <c r="AP40" s="8">
        <f t="shared" si="13"/>
        <v>2.301431378052203E-2</v>
      </c>
      <c r="AQ40" s="1"/>
      <c r="AR40" s="7">
        <f t="shared" si="14"/>
        <v>-1.5894843630523598</v>
      </c>
      <c r="AS40" s="8">
        <f t="shared" si="15"/>
        <v>-0.95959460247165251</v>
      </c>
    </row>
    <row r="41" spans="1:45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21"/>
        <v>-712.32000000009975</v>
      </c>
      <c r="L41" s="17">
        <f t="shared" si="8"/>
        <v>-5.3926868044522652E-2</v>
      </c>
      <c r="M41" s="1"/>
      <c r="N41" s="10">
        <f t="shared" si="19"/>
        <v>-1.418377161025995</v>
      </c>
      <c r="O41" s="17">
        <f t="shared" si="20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>
        <v>39445</v>
      </c>
      <c r="AC41">
        <v>0.174204</v>
      </c>
      <c r="AD41" s="1"/>
      <c r="AE41" s="6">
        <f t="shared" si="3"/>
        <v>26236</v>
      </c>
      <c r="AF41" s="8">
        <f t="shared" si="4"/>
        <v>1.9862215156332803</v>
      </c>
      <c r="AG41" s="1"/>
      <c r="AH41" s="7">
        <f t="shared" si="5"/>
        <v>-1.38210307740783</v>
      </c>
      <c r="AI41" s="8">
        <f t="shared" si="6"/>
        <v>-0.88806579207353309</v>
      </c>
      <c r="AJ41" s="1"/>
      <c r="AK41" s="5" t="s">
        <v>47</v>
      </c>
      <c r="AL41">
        <v>13260</v>
      </c>
      <c r="AM41">
        <v>5.2047999999999997E-2</v>
      </c>
      <c r="AN41" s="1"/>
      <c r="AO41" s="6">
        <f t="shared" si="12"/>
        <v>51</v>
      </c>
      <c r="AP41" s="8">
        <f t="shared" si="13"/>
        <v>3.8610038610038611E-3</v>
      </c>
      <c r="AQ41" s="1"/>
      <c r="AR41" s="7">
        <f t="shared" si="14"/>
        <v>-1.5042590774078299</v>
      </c>
      <c r="AS41" s="8">
        <f t="shared" si="15"/>
        <v>-0.96655672858168151</v>
      </c>
    </row>
    <row r="42" spans="1:45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21"/>
        <v>-132.11111111120044</v>
      </c>
      <c r="L42" s="17">
        <f t="shared" si="8"/>
        <v>-1.0859042504619467E-2</v>
      </c>
      <c r="M42" s="1"/>
      <c r="N42" s="10">
        <f t="shared" si="19"/>
        <v>-0.39728999137878496</v>
      </c>
      <c r="O42" s="17">
        <f t="shared" si="20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>
        <v>34397</v>
      </c>
      <c r="AC42">
        <v>0.185805</v>
      </c>
      <c r="AD42" s="1"/>
      <c r="AE42" s="6">
        <f t="shared" si="3"/>
        <v>22231</v>
      </c>
      <c r="AF42" s="8">
        <f t="shared" si="4"/>
        <v>1.8273056057866184</v>
      </c>
      <c r="AG42" s="1"/>
      <c r="AH42" s="7">
        <f t="shared" si="5"/>
        <v>-0.33582481033325196</v>
      </c>
      <c r="AI42" s="8">
        <f t="shared" si="6"/>
        <v>-0.64379911515928245</v>
      </c>
      <c r="AJ42" s="1"/>
      <c r="AK42" s="5" t="s">
        <v>48</v>
      </c>
      <c r="AL42">
        <v>12573</v>
      </c>
      <c r="AM42">
        <v>5.5046999999999999E-2</v>
      </c>
      <c r="AN42" s="1"/>
      <c r="AO42" s="6">
        <f t="shared" si="12"/>
        <v>407</v>
      </c>
      <c r="AP42" s="8">
        <f t="shared" si="13"/>
        <v>3.3453887884267633E-2</v>
      </c>
      <c r="AQ42" s="1"/>
      <c r="AR42" s="7">
        <f t="shared" si="14"/>
        <v>-0.46658281033325194</v>
      </c>
      <c r="AS42" s="8">
        <f t="shared" si="15"/>
        <v>-0.89447113851711746</v>
      </c>
    </row>
    <row r="43" spans="1:45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21"/>
        <v>-773.05263157899935</v>
      </c>
      <c r="L43" s="17">
        <f t="shared" si="8"/>
        <v>-5.5643319051248787E-2</v>
      </c>
      <c r="M43" s="1"/>
      <c r="N43" s="10">
        <f t="shared" si="19"/>
        <v>-1.3752491474151589</v>
      </c>
      <c r="O43" s="17">
        <f t="shared" si="20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>
        <v>26020</v>
      </c>
      <c r="AC43">
        <v>0.20164399999999999</v>
      </c>
      <c r="AD43" s="1"/>
      <c r="AE43" s="6">
        <f t="shared" si="3"/>
        <v>12127</v>
      </c>
      <c r="AF43" s="8">
        <f t="shared" si="4"/>
        <v>0.87288562585474705</v>
      </c>
      <c r="AG43" s="1"/>
      <c r="AH43" s="7">
        <f t="shared" si="5"/>
        <v>-1.30521506410217</v>
      </c>
      <c r="AI43" s="8">
        <f t="shared" si="6"/>
        <v>-0.86618257486466044</v>
      </c>
      <c r="AJ43" s="1"/>
      <c r="AK43" s="5" t="s">
        <v>49</v>
      </c>
      <c r="AL43">
        <v>14179</v>
      </c>
      <c r="AM43">
        <v>6.7835999999999994E-2</v>
      </c>
      <c r="AN43" s="1"/>
      <c r="AO43" s="6">
        <f t="shared" si="12"/>
        <v>286</v>
      </c>
      <c r="AP43" s="8">
        <f t="shared" si="13"/>
        <v>2.0585906571654791E-2</v>
      </c>
      <c r="AQ43" s="1"/>
      <c r="AR43" s="7">
        <f t="shared" si="14"/>
        <v>-1.43902306410217</v>
      </c>
      <c r="AS43" s="8">
        <f t="shared" si="15"/>
        <v>-0.9549818548953557</v>
      </c>
    </row>
    <row r="44" spans="1:45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21"/>
        <v>-790.74193548390031</v>
      </c>
      <c r="L44" s="17">
        <f t="shared" si="8"/>
        <v>-5.7118024811030073E-2</v>
      </c>
      <c r="M44" s="1"/>
      <c r="N44" s="10">
        <f t="shared" si="19"/>
        <v>-1.312180042266837</v>
      </c>
      <c r="O44" s="17">
        <f t="shared" si="20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>
        <v>45275</v>
      </c>
      <c r="AC44">
        <v>0.17385800000000001</v>
      </c>
      <c r="AD44" s="1"/>
      <c r="AE44" s="6">
        <f t="shared" si="3"/>
        <v>31431</v>
      </c>
      <c r="AF44" s="8">
        <f t="shared" si="4"/>
        <v>2.2703698353077146</v>
      </c>
      <c r="AG44" s="1"/>
      <c r="AH44" s="7">
        <f t="shared" si="5"/>
        <v>-1.26190392855834</v>
      </c>
      <c r="AI44" s="8">
        <f t="shared" si="6"/>
        <v>-0.87890889391768989</v>
      </c>
      <c r="AJ44" s="1"/>
      <c r="AK44" s="5" t="s">
        <v>50</v>
      </c>
      <c r="AL44">
        <v>14076</v>
      </c>
      <c r="AM44">
        <v>6.2426000000000002E-2</v>
      </c>
      <c r="AN44" s="1"/>
      <c r="AO44" s="6">
        <f t="shared" si="12"/>
        <v>232</v>
      </c>
      <c r="AP44" s="8">
        <f t="shared" si="13"/>
        <v>1.6758162380814793E-2</v>
      </c>
      <c r="AQ44" s="1"/>
      <c r="AR44" s="7">
        <f t="shared" si="14"/>
        <v>-1.37333592855834</v>
      </c>
      <c r="AS44" s="8">
        <f t="shared" si="15"/>
        <v>-0.95652064680202065</v>
      </c>
    </row>
    <row r="45" spans="1:45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21"/>
        <v>-738.4074074074997</v>
      </c>
      <c r="L45" s="17">
        <f t="shared" si="8"/>
        <v>-5.5311416285205972E-2</v>
      </c>
      <c r="M45" s="1"/>
      <c r="N45" s="10">
        <f t="shared" si="19"/>
        <v>-3.4435930252075173</v>
      </c>
      <c r="O45" s="17">
        <f t="shared" si="20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>
        <v>40805</v>
      </c>
      <c r="AC45">
        <v>0.17888399999999999</v>
      </c>
      <c r="AD45" s="1"/>
      <c r="AE45" s="6">
        <f t="shared" si="3"/>
        <v>27455</v>
      </c>
      <c r="AF45" s="8">
        <f t="shared" si="4"/>
        <v>2.0565543071161048</v>
      </c>
      <c r="AG45" s="1"/>
      <c r="AH45" s="7">
        <f t="shared" si="5"/>
        <v>-3.3908200557861301</v>
      </c>
      <c r="AI45" s="8">
        <f t="shared" si="6"/>
        <v>-0.94988828283676707</v>
      </c>
      <c r="AJ45" s="1"/>
      <c r="AK45" s="5" t="s">
        <v>51</v>
      </c>
      <c r="AL45">
        <v>13846</v>
      </c>
      <c r="AM45">
        <v>6.4078999999999997E-2</v>
      </c>
      <c r="AN45" s="1"/>
      <c r="AO45" s="6">
        <f t="shared" si="12"/>
        <v>496</v>
      </c>
      <c r="AP45" s="8">
        <f t="shared" si="13"/>
        <v>3.7153558052434456E-2</v>
      </c>
      <c r="AQ45" s="1"/>
      <c r="AR45" s="7">
        <f t="shared" si="14"/>
        <v>-3.5056250557861302</v>
      </c>
      <c r="AS45" s="8">
        <f t="shared" si="15"/>
        <v>-0.98204921220398245</v>
      </c>
    </row>
    <row r="46" spans="1:45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21"/>
        <v>-977.92375366580018</v>
      </c>
      <c r="L46" s="17">
        <f t="shared" si="8"/>
        <v>-6.9578353160142312E-2</v>
      </c>
      <c r="M46" s="1"/>
      <c r="N46" s="10">
        <f t="shared" si="19"/>
        <v>-2.7224130630493071</v>
      </c>
      <c r="O46" s="17">
        <f t="shared" si="20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>
        <v>27133</v>
      </c>
      <c r="AC46">
        <v>0.170955</v>
      </c>
      <c r="AD46" s="1"/>
      <c r="AE46" s="6">
        <f t="shared" si="3"/>
        <v>13078</v>
      </c>
      <c r="AF46" s="8">
        <f t="shared" si="4"/>
        <v>0.9304873710423337</v>
      </c>
      <c r="AG46" s="1"/>
      <c r="AH46" s="7">
        <f t="shared" si="5"/>
        <v>-2.6706721209716697</v>
      </c>
      <c r="AI46" s="8">
        <f t="shared" si="6"/>
        <v>-0.93983904547562747</v>
      </c>
      <c r="AJ46" s="1"/>
      <c r="AK46" s="5" t="s">
        <v>52</v>
      </c>
      <c r="AL46">
        <v>14373</v>
      </c>
      <c r="AM46">
        <v>4.9168999999999997E-2</v>
      </c>
      <c r="AN46" s="1"/>
      <c r="AO46" s="6">
        <f t="shared" si="12"/>
        <v>318</v>
      </c>
      <c r="AP46" s="8">
        <f t="shared" si="13"/>
        <v>2.2625400213447174E-2</v>
      </c>
      <c r="AQ46" s="1"/>
      <c r="AR46" s="7">
        <f t="shared" si="14"/>
        <v>-2.7924581209716699</v>
      </c>
      <c r="AS46" s="8">
        <f t="shared" si="15"/>
        <v>-0.98269688530309807</v>
      </c>
    </row>
    <row r="47" spans="1:45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21"/>
        <v>-1087.1020408164004</v>
      </c>
      <c r="L47" s="17">
        <f t="shared" si="8"/>
        <v>-7.4286048982943859E-2</v>
      </c>
      <c r="M47" s="1"/>
      <c r="N47" s="10">
        <f t="shared" si="19"/>
        <v>-4.222371816635123</v>
      </c>
      <c r="O47" s="17">
        <f t="shared" si="20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>
        <v>29941</v>
      </c>
      <c r="AC47">
        <v>0.182841</v>
      </c>
      <c r="AD47" s="1"/>
      <c r="AE47" s="6">
        <f t="shared" si="3"/>
        <v>15307</v>
      </c>
      <c r="AF47" s="8">
        <f t="shared" si="4"/>
        <v>1.0459887932212655</v>
      </c>
      <c r="AG47" s="1"/>
      <c r="AH47" s="7">
        <f t="shared" si="5"/>
        <v>-4.1643059879150304</v>
      </c>
      <c r="AI47" s="8">
        <f t="shared" si="6"/>
        <v>-0.95794000053177553</v>
      </c>
      <c r="AJ47" s="1"/>
      <c r="AK47" s="5" t="s">
        <v>53</v>
      </c>
      <c r="AL47">
        <v>15091</v>
      </c>
      <c r="AM47">
        <v>6.4603999999999995E-2</v>
      </c>
      <c r="AN47" s="1"/>
      <c r="AO47" s="6">
        <f t="shared" si="12"/>
        <v>457</v>
      </c>
      <c r="AP47" s="8">
        <f t="shared" si="13"/>
        <v>3.1228645619789532E-2</v>
      </c>
      <c r="AQ47" s="1"/>
      <c r="AR47" s="7">
        <f t="shared" si="14"/>
        <v>-4.2825429879150301</v>
      </c>
      <c r="AS47" s="8">
        <f t="shared" si="15"/>
        <v>-0.98513875878142654</v>
      </c>
    </row>
    <row r="48" spans="1:45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21"/>
        <v>-1011.8378378378984</v>
      </c>
      <c r="L48" s="17">
        <f t="shared" si="8"/>
        <v>-5.5255452044446179E-2</v>
      </c>
      <c r="M48" s="1"/>
      <c r="N48" s="10">
        <f t="shared" si="19"/>
        <v>-1.9399468898773131</v>
      </c>
      <c r="O48" s="17">
        <f t="shared" si="20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>
        <v>42756</v>
      </c>
      <c r="AC48">
        <v>0.24392900000000001</v>
      </c>
      <c r="AD48" s="1"/>
      <c r="AE48" s="6">
        <f t="shared" si="3"/>
        <v>24444</v>
      </c>
      <c r="AF48" s="8">
        <f t="shared" si="4"/>
        <v>1.334862385321101</v>
      </c>
      <c r="AG48" s="1"/>
      <c r="AH48" s="7">
        <f t="shared" si="5"/>
        <v>-1.87044897546386</v>
      </c>
      <c r="AI48" s="8">
        <f t="shared" si="6"/>
        <v>-0.88463320994133698</v>
      </c>
      <c r="AJ48" s="1"/>
      <c r="AK48" s="5" t="s">
        <v>54</v>
      </c>
      <c r="AL48">
        <v>18312</v>
      </c>
      <c r="AM48">
        <v>5.4271E-2</v>
      </c>
      <c r="AN48" s="1"/>
      <c r="AO48" s="6">
        <f t="shared" si="12"/>
        <v>0</v>
      </c>
      <c r="AP48" s="8">
        <f t="shared" si="13"/>
        <v>0</v>
      </c>
      <c r="AQ48" s="1"/>
      <c r="AR48" s="7">
        <f t="shared" si="14"/>
        <v>-2.0601069754638601</v>
      </c>
      <c r="AS48" s="8">
        <f t="shared" si="15"/>
        <v>-0.97433240384179953</v>
      </c>
    </row>
    <row r="49" spans="1:45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21"/>
        <v>-1628.042534337601</v>
      </c>
      <c r="L49" s="17">
        <f t="shared" si="8"/>
        <v>-8.4758565927613549E-2</v>
      </c>
      <c r="M49" s="1"/>
      <c r="N49" s="10">
        <f t="shared" si="19"/>
        <v>-3.3263969421386648</v>
      </c>
      <c r="O49" s="17">
        <f t="shared" si="20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>
        <v>36597</v>
      </c>
      <c r="AC49">
        <v>0.20549300000000001</v>
      </c>
      <c r="AD49" s="1"/>
      <c r="AE49" s="6">
        <f t="shared" si="3"/>
        <v>17389</v>
      </c>
      <c r="AF49" s="8">
        <f t="shared" si="4"/>
        <v>0.90529987505206166</v>
      </c>
      <c r="AG49" s="1"/>
      <c r="AH49" s="7">
        <f t="shared" si="5"/>
        <v>-3.3111040325469898</v>
      </c>
      <c r="AI49" s="8">
        <f t="shared" si="6"/>
        <v>-0.94156481447885254</v>
      </c>
      <c r="AJ49" s="1"/>
      <c r="AK49" s="5" t="s">
        <v>55</v>
      </c>
      <c r="AL49">
        <v>19439</v>
      </c>
      <c r="AM49">
        <v>5.0396999999999997E-2</v>
      </c>
      <c r="AN49" s="1"/>
      <c r="AO49" s="6">
        <f>AL49-B49</f>
        <v>231</v>
      </c>
      <c r="AP49" s="8">
        <f>AO49/B49</f>
        <v>1.2026239067055394E-2</v>
      </c>
      <c r="AQ49" s="1"/>
      <c r="AR49" s="7">
        <f t="shared" si="14"/>
        <v>-3.4662000325469902</v>
      </c>
      <c r="AS49" s="8">
        <f t="shared" si="15"/>
        <v>-0.98566881575182974</v>
      </c>
    </row>
    <row r="50" spans="1:45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21"/>
        <v>-1593.755102040901</v>
      </c>
      <c r="L50" s="17">
        <f t="shared" si="8"/>
        <v>-8.1355543748897446E-2</v>
      </c>
      <c r="M50" s="1"/>
      <c r="N50" s="10">
        <f t="shared" si="19"/>
        <v>-2.5764033794403041</v>
      </c>
      <c r="O50" s="17">
        <f t="shared" si="20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>
        <v>40439</v>
      </c>
      <c r="AC50">
        <v>0.31215399999999999</v>
      </c>
      <c r="AD50" s="1"/>
      <c r="AE50" s="6">
        <f t="shared" si="3"/>
        <v>20849</v>
      </c>
      <c r="AF50" s="8">
        <f t="shared" si="4"/>
        <v>1.0642674834099031</v>
      </c>
      <c r="AG50" s="1"/>
      <c r="AH50" s="7">
        <f t="shared" si="5"/>
        <v>-2.4386993000946</v>
      </c>
      <c r="AI50" s="8">
        <f t="shared" si="6"/>
        <v>-0.8865246649142412</v>
      </c>
      <c r="AJ50" s="1"/>
      <c r="AK50" s="5" t="s">
        <v>56</v>
      </c>
      <c r="AL50">
        <v>19860</v>
      </c>
      <c r="AM50">
        <v>6.3726000000000005E-2</v>
      </c>
      <c r="AN50" s="1"/>
      <c r="AO50" s="6">
        <f t="shared" ref="AO50:AO66" si="22">AL50-B50</f>
        <v>270</v>
      </c>
      <c r="AP50" s="8">
        <f t="shared" ref="AP50:AP66" si="23">AO50/B50</f>
        <v>1.3782542113323124E-2</v>
      </c>
      <c r="AQ50" s="1"/>
      <c r="AR50" s="7">
        <f t="shared" si="14"/>
        <v>-2.6871273000946001</v>
      </c>
      <c r="AS50" s="8">
        <f t="shared" si="15"/>
        <v>-0.9768340972607269</v>
      </c>
    </row>
    <row r="51" spans="1:45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21"/>
        <v>-1784.6666666667006</v>
      </c>
      <c r="L51" s="17">
        <f t="shared" si="8"/>
        <v>-9.4421811897079558E-2</v>
      </c>
      <c r="M51" s="1"/>
      <c r="N51" s="10">
        <f t="shared" si="19"/>
        <v>-2.7574915885925209</v>
      </c>
      <c r="O51" s="17">
        <f t="shared" si="20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>
        <v>34661</v>
      </c>
      <c r="AC51">
        <v>0.237705</v>
      </c>
      <c r="AD51" s="1"/>
      <c r="AE51" s="6">
        <f t="shared" si="3"/>
        <v>15760</v>
      </c>
      <c r="AF51" s="8">
        <f t="shared" si="4"/>
        <v>0.83381831649119098</v>
      </c>
      <c r="AG51" s="1"/>
      <c r="AH51" s="7">
        <f t="shared" si="5"/>
        <v>-2.6555077952575599</v>
      </c>
      <c r="AI51" s="8">
        <f t="shared" si="6"/>
        <v>-0.91784047119187473</v>
      </c>
      <c r="AJ51" s="1"/>
      <c r="AK51" s="5" t="s">
        <v>57</v>
      </c>
      <c r="AL51">
        <v>19041</v>
      </c>
      <c r="AM51">
        <v>6.7780000000000007E-2</v>
      </c>
      <c r="AN51" s="1"/>
      <c r="AO51" s="6">
        <f t="shared" si="22"/>
        <v>140</v>
      </c>
      <c r="AP51" s="8">
        <f t="shared" si="23"/>
        <v>7.4070155018253004E-3</v>
      </c>
      <c r="AQ51" s="1"/>
      <c r="AR51" s="7">
        <f t="shared" si="14"/>
        <v>-2.82543279525756</v>
      </c>
      <c r="AS51" s="8">
        <f t="shared" si="15"/>
        <v>-0.97657275672529087</v>
      </c>
    </row>
    <row r="52" spans="1:45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21"/>
        <v>-1492.3228947870994</v>
      </c>
      <c r="L52" s="17">
        <f t="shared" si="8"/>
        <v>-7.6753736295175609E-2</v>
      </c>
      <c r="M52" s="1"/>
      <c r="N52" s="10">
        <f t="shared" si="19"/>
        <v>-2.882532119750973</v>
      </c>
      <c r="O52" s="17">
        <f t="shared" si="20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>
        <v>40695</v>
      </c>
      <c r="AC52">
        <v>0.20361299999999999</v>
      </c>
      <c r="AD52" s="1"/>
      <c r="AE52" s="6">
        <f t="shared" si="3"/>
        <v>21252</v>
      </c>
      <c r="AF52" s="8">
        <f t="shared" si="4"/>
        <v>1.0930411973460885</v>
      </c>
      <c r="AG52" s="1"/>
      <c r="AH52" s="7">
        <f t="shared" si="5"/>
        <v>-2.8183372449035602</v>
      </c>
      <c r="AI52" s="8">
        <f t="shared" si="6"/>
        <v>-0.93262198795516638</v>
      </c>
      <c r="AJ52" s="1"/>
      <c r="AK52" s="5" t="s">
        <v>58</v>
      </c>
      <c r="AL52">
        <v>19789</v>
      </c>
      <c r="AM52">
        <v>4.9217999999999998E-2</v>
      </c>
      <c r="AN52" s="1"/>
      <c r="AO52" s="6">
        <f t="shared" si="22"/>
        <v>346</v>
      </c>
      <c r="AP52" s="8">
        <f t="shared" si="23"/>
        <v>1.7795607673712903E-2</v>
      </c>
      <c r="AQ52" s="1"/>
      <c r="AR52" s="7">
        <f t="shared" si="14"/>
        <v>-2.9727322449035598</v>
      </c>
      <c r="AS52" s="8">
        <f t="shared" si="15"/>
        <v>-0.98371316666017083</v>
      </c>
    </row>
    <row r="53" spans="1:45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21"/>
        <v>-1599.2323943662013</v>
      </c>
      <c r="L53" s="17">
        <f t="shared" si="8"/>
        <v>-8.0399798620793397E-2</v>
      </c>
      <c r="M53" s="1"/>
      <c r="N53" s="10">
        <f t="shared" si="19"/>
        <v>-3.6464049816131578</v>
      </c>
      <c r="O53" s="17">
        <f t="shared" si="20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>
        <v>39388</v>
      </c>
      <c r="AC53">
        <v>0.22481999999999999</v>
      </c>
      <c r="AD53" s="1"/>
      <c r="AE53" s="6">
        <f t="shared" si="3"/>
        <v>19497</v>
      </c>
      <c r="AF53" s="8">
        <f t="shared" si="4"/>
        <v>0.98019204665426574</v>
      </c>
      <c r="AG53" s="1"/>
      <c r="AH53" s="7">
        <f t="shared" si="5"/>
        <v>-3.5791639267730702</v>
      </c>
      <c r="AI53" s="8">
        <f t="shared" si="6"/>
        <v>-0.9408988039045908</v>
      </c>
      <c r="AJ53" s="1"/>
      <c r="AK53" s="5" t="s">
        <v>59</v>
      </c>
      <c r="AL53">
        <v>20224</v>
      </c>
      <c r="AM53">
        <v>7.1341000000000002E-2</v>
      </c>
      <c r="AN53" s="1"/>
      <c r="AO53" s="6">
        <f t="shared" si="22"/>
        <v>333</v>
      </c>
      <c r="AP53" s="8">
        <f t="shared" si="23"/>
        <v>1.6741239756673871E-2</v>
      </c>
      <c r="AQ53" s="1"/>
      <c r="AR53" s="7">
        <f t="shared" si="14"/>
        <v>-3.7326429267730701</v>
      </c>
      <c r="AS53" s="8">
        <f t="shared" si="15"/>
        <v>-0.98124571465775923</v>
      </c>
    </row>
    <row r="54" spans="1:45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21"/>
        <v>-1301.4679487180001</v>
      </c>
      <c r="L54" s="17">
        <f t="shared" si="8"/>
        <v>-6.759818982589727E-2</v>
      </c>
      <c r="M54" s="1"/>
      <c r="N54" s="10">
        <f t="shared" si="19"/>
        <v>-2.5027587413787757</v>
      </c>
      <c r="O54" s="17">
        <f t="shared" si="20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>
        <v>38656</v>
      </c>
      <c r="AC54">
        <v>0.21956200000000001</v>
      </c>
      <c r="AD54" s="1"/>
      <c r="AE54" s="6">
        <f t="shared" si="3"/>
        <v>19403</v>
      </c>
      <c r="AF54" s="8">
        <f t="shared" si="4"/>
        <v>1.0077909936113851</v>
      </c>
      <c r="AG54" s="1"/>
      <c r="AH54" s="7">
        <f t="shared" si="5"/>
        <v>-2.4166608393554601</v>
      </c>
      <c r="AI54" s="8">
        <f t="shared" si="6"/>
        <v>-0.91671341408540363</v>
      </c>
      <c r="AJ54" s="1"/>
      <c r="AK54" s="5" t="s">
        <v>60</v>
      </c>
      <c r="AL54">
        <v>19898</v>
      </c>
      <c r="AM54">
        <v>6.9928000000000004E-2</v>
      </c>
      <c r="AN54" s="1"/>
      <c r="AO54" s="6">
        <f t="shared" si="22"/>
        <v>645</v>
      </c>
      <c r="AP54" s="8">
        <f t="shared" si="23"/>
        <v>3.3501272528956523E-2</v>
      </c>
      <c r="AQ54" s="1"/>
      <c r="AR54" s="7">
        <f t="shared" si="14"/>
        <v>-2.5662948393554599</v>
      </c>
      <c r="AS54" s="8">
        <f t="shared" si="15"/>
        <v>-0.97347416957471733</v>
      </c>
    </row>
    <row r="55" spans="1:45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21"/>
        <v>-1682.2899408285011</v>
      </c>
      <c r="L55" s="17">
        <f t="shared" si="8"/>
        <v>-8.7025500016993496E-2</v>
      </c>
      <c r="M55" s="1"/>
      <c r="N55" s="10">
        <f t="shared" si="19"/>
        <v>-3.4635107517242338</v>
      </c>
      <c r="O55" s="17">
        <f t="shared" si="20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>
        <v>40129</v>
      </c>
      <c r="AC55">
        <v>0.22723599999999999</v>
      </c>
      <c r="AD55" s="1"/>
      <c r="AE55" s="6">
        <f t="shared" si="3"/>
        <v>20798</v>
      </c>
      <c r="AF55" s="8">
        <f t="shared" si="4"/>
        <v>1.0758884692980186</v>
      </c>
      <c r="AG55" s="1"/>
      <c r="AH55" s="7">
        <f t="shared" si="5"/>
        <v>-3.3621328201904199</v>
      </c>
      <c r="AI55" s="8">
        <f t="shared" si="6"/>
        <v>-0.93669193348931334</v>
      </c>
      <c r="AJ55" s="1"/>
      <c r="AK55" s="5" t="s">
        <v>61</v>
      </c>
      <c r="AL55">
        <v>19852</v>
      </c>
      <c r="AM55">
        <v>4.7327000000000001E-2</v>
      </c>
      <c r="AN55" s="1"/>
      <c r="AO55" s="6">
        <f t="shared" si="22"/>
        <v>521</v>
      </c>
      <c r="AP55" s="8">
        <f t="shared" si="23"/>
        <v>2.6951528632766023E-2</v>
      </c>
      <c r="AQ55" s="1"/>
      <c r="AR55" s="7">
        <f t="shared" si="14"/>
        <v>-3.5420418201904198</v>
      </c>
      <c r="AS55" s="8">
        <f t="shared" si="15"/>
        <v>-0.98681467345072404</v>
      </c>
    </row>
    <row r="56" spans="1:45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21"/>
        <v>-1278.2000000000007</v>
      </c>
      <c r="L56" s="17">
        <f t="shared" si="8"/>
        <v>-7.0420362514462057E-2</v>
      </c>
      <c r="M56" s="1"/>
      <c r="N56" s="10">
        <f t="shared" si="19"/>
        <v>-1.8756299018859837</v>
      </c>
      <c r="O56" s="17">
        <f t="shared" si="20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>
        <v>39404</v>
      </c>
      <c r="AC56">
        <v>0.25003399999999998</v>
      </c>
      <c r="AD56" s="1"/>
      <c r="AE56" s="6">
        <f t="shared" si="3"/>
        <v>21253</v>
      </c>
      <c r="AF56" s="8">
        <f t="shared" si="4"/>
        <v>1.1708996749490386</v>
      </c>
      <c r="AG56" s="1"/>
      <c r="AH56" s="7">
        <f t="shared" si="5"/>
        <v>-1.7875469669494599</v>
      </c>
      <c r="AI56" s="8">
        <f t="shared" si="6"/>
        <v>-0.87728880272456833</v>
      </c>
      <c r="AJ56" s="1"/>
      <c r="AK56" s="5" t="s">
        <v>62</v>
      </c>
      <c r="AL56">
        <v>18494</v>
      </c>
      <c r="AM56">
        <v>4.7331999999999999E-2</v>
      </c>
      <c r="AN56" s="1"/>
      <c r="AO56" s="6">
        <f t="shared" si="22"/>
        <v>343</v>
      </c>
      <c r="AP56" s="8">
        <f t="shared" si="23"/>
        <v>1.8897030466640957E-2</v>
      </c>
      <c r="AQ56" s="1"/>
      <c r="AR56" s="7">
        <f t="shared" si="14"/>
        <v>-1.9902489669494599</v>
      </c>
      <c r="AS56" s="8">
        <f t="shared" si="15"/>
        <v>-0.97677049365510005</v>
      </c>
    </row>
    <row r="57" spans="1:45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21"/>
        <v>-1465.4576923077002</v>
      </c>
      <c r="L57" s="17">
        <f t="shared" si="8"/>
        <v>-7.8120245871725585E-2</v>
      </c>
      <c r="M57" s="1"/>
      <c r="N57" s="10">
        <f t="shared" si="19"/>
        <v>-3.0178127288818279</v>
      </c>
      <c r="O57" s="17">
        <f t="shared" si="20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>
        <v>37724</v>
      </c>
      <c r="AC57">
        <v>0.229631</v>
      </c>
      <c r="AD57" s="1"/>
      <c r="AE57" s="6">
        <f t="shared" si="3"/>
        <v>18965</v>
      </c>
      <c r="AF57" s="8">
        <f t="shared" si="4"/>
        <v>1.0109813955967801</v>
      </c>
      <c r="AG57" s="1"/>
      <c r="AH57" s="7">
        <f t="shared" si="5"/>
        <v>-2.9168457456054599</v>
      </c>
      <c r="AI57" s="8">
        <f t="shared" si="6"/>
        <v>-0.92701964178800467</v>
      </c>
      <c r="AJ57" s="1"/>
      <c r="AK57" s="5" t="s">
        <v>63</v>
      </c>
      <c r="AL57">
        <v>19141</v>
      </c>
      <c r="AM57">
        <v>7.7535999999999994E-2</v>
      </c>
      <c r="AN57" s="1"/>
      <c r="AO57" s="6">
        <f t="shared" si="22"/>
        <v>382</v>
      </c>
      <c r="AP57" s="8">
        <f t="shared" si="23"/>
        <v>2.0363558825097286E-2</v>
      </c>
      <c r="AQ57" s="1"/>
      <c r="AR57" s="7">
        <f t="shared" si="14"/>
        <v>-3.06894074560546</v>
      </c>
      <c r="AS57" s="8">
        <f t="shared" si="15"/>
        <v>-0.97535783472473114</v>
      </c>
    </row>
    <row r="58" spans="1:45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21"/>
        <v>-2041.9260204081984</v>
      </c>
      <c r="L58" s="17">
        <f t="shared" si="8"/>
        <v>-8.6051920452113378E-2</v>
      </c>
      <c r="M58" s="1"/>
      <c r="N58" s="10">
        <f t="shared" si="19"/>
        <v>-3.1761360168456942</v>
      </c>
      <c r="O58" s="17">
        <f t="shared" si="20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>
        <v>42362</v>
      </c>
      <c r="AC58">
        <v>0.29170200000000002</v>
      </c>
      <c r="AD58" s="1"/>
      <c r="AE58" s="6">
        <f t="shared" si="3"/>
        <v>18633</v>
      </c>
      <c r="AF58" s="8">
        <f t="shared" si="4"/>
        <v>0.78524168738674194</v>
      </c>
      <c r="AG58" s="1"/>
      <c r="AH58" s="7">
        <f t="shared" si="5"/>
        <v>-3.0421259724121001</v>
      </c>
      <c r="AI58" s="8">
        <f t="shared" si="6"/>
        <v>-0.9125023839220634</v>
      </c>
      <c r="AJ58" s="1"/>
      <c r="AK58" s="5" t="s">
        <v>64</v>
      </c>
      <c r="AL58">
        <v>24276</v>
      </c>
      <c r="AM58">
        <v>6.2987000000000001E-2</v>
      </c>
      <c r="AN58" s="1"/>
      <c r="AO58" s="6">
        <f t="shared" si="22"/>
        <v>547</v>
      </c>
      <c r="AP58" s="8">
        <f t="shared" si="23"/>
        <v>2.305196173458637E-2</v>
      </c>
      <c r="AQ58" s="1"/>
      <c r="AR58" s="7">
        <f t="shared" si="14"/>
        <v>-3.2708409724120999</v>
      </c>
      <c r="AS58" s="8">
        <f t="shared" si="15"/>
        <v>-0.98110670360881647</v>
      </c>
    </row>
    <row r="59" spans="1:45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21"/>
        <v>-2099.4824561403984</v>
      </c>
      <c r="L59" s="17">
        <f t="shared" si="8"/>
        <v>-8.7789356309445885E-2</v>
      </c>
      <c r="M59" s="1"/>
      <c r="N59" s="10">
        <f t="shared" si="19"/>
        <v>-4.4688739776611248</v>
      </c>
      <c r="O59" s="17">
        <f t="shared" si="20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>
        <v>43284</v>
      </c>
      <c r="AC59">
        <v>0.25375999999999999</v>
      </c>
      <c r="AD59" s="1"/>
      <c r="AE59" s="6">
        <f t="shared" si="3"/>
        <v>19369</v>
      </c>
      <c r="AF59" s="8">
        <f t="shared" si="4"/>
        <v>0.80991009826468741</v>
      </c>
      <c r="AG59" s="1"/>
      <c r="AH59" s="7">
        <f t="shared" si="5"/>
        <v>-4.3545459310912999</v>
      </c>
      <c r="AI59" s="8">
        <f t="shared" si="6"/>
        <v>-0.94493421144461509</v>
      </c>
      <c r="AJ59" s="1"/>
      <c r="AK59" s="5" t="s">
        <v>65</v>
      </c>
      <c r="AL59">
        <v>24424</v>
      </c>
      <c r="AM59">
        <v>6.3412999999999997E-2</v>
      </c>
      <c r="AN59" s="1"/>
      <c r="AO59" s="6">
        <f t="shared" si="22"/>
        <v>509</v>
      </c>
      <c r="AP59" s="8">
        <f t="shared" si="23"/>
        <v>2.1283713150742213E-2</v>
      </c>
      <c r="AQ59" s="1"/>
      <c r="AR59" s="7">
        <f t="shared" si="14"/>
        <v>-4.5448929310913</v>
      </c>
      <c r="AS59" s="8">
        <f t="shared" si="15"/>
        <v>-0.98623941184716812</v>
      </c>
    </row>
    <row r="60" spans="1:45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21"/>
        <v>-2170.2589641435006</v>
      </c>
      <c r="L60" s="17">
        <f t="shared" si="8"/>
        <v>-9.2682736767317239E-2</v>
      </c>
      <c r="M60" s="1"/>
      <c r="N60" s="10">
        <f t="shared" si="19"/>
        <v>-2.2381725311279239</v>
      </c>
      <c r="O60" s="17">
        <f t="shared" si="20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>
        <v>41989</v>
      </c>
      <c r="AC60">
        <v>0.221637</v>
      </c>
      <c r="AD60" s="1"/>
      <c r="AE60" s="6">
        <f t="shared" si="3"/>
        <v>18573</v>
      </c>
      <c r="AF60" s="8">
        <f t="shared" si="4"/>
        <v>0.7931756064229587</v>
      </c>
      <c r="AG60" s="1"/>
      <c r="AH60" s="7">
        <f t="shared" si="5"/>
        <v>-2.17836977108764</v>
      </c>
      <c r="AI60" s="8">
        <f t="shared" si="6"/>
        <v>-0.90765151054154825</v>
      </c>
      <c r="AJ60" s="1"/>
      <c r="AK60" s="5" t="s">
        <v>66</v>
      </c>
      <c r="AL60">
        <v>24446</v>
      </c>
      <c r="AM60">
        <v>6.2141000000000002E-2</v>
      </c>
      <c r="AN60" s="1"/>
      <c r="AO60" s="6">
        <f t="shared" si="22"/>
        <v>1030</v>
      </c>
      <c r="AP60" s="8">
        <f t="shared" si="23"/>
        <v>4.3987017423983601E-2</v>
      </c>
      <c r="AQ60" s="1"/>
      <c r="AR60" s="7">
        <f t="shared" si="14"/>
        <v>-2.3378657710876398</v>
      </c>
      <c r="AS60" s="8">
        <f t="shared" si="15"/>
        <v>-0.97410798971544621</v>
      </c>
    </row>
    <row r="61" spans="1:45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21"/>
        <v>-1591.0674486803982</v>
      </c>
      <c r="L61" s="17">
        <f t="shared" si="8"/>
        <v>-7.0289249367396986E-2</v>
      </c>
      <c r="M61" s="1"/>
      <c r="N61" s="10">
        <f t="shared" si="19"/>
        <v>-2.5203793048858603</v>
      </c>
      <c r="O61" s="17">
        <f t="shared" si="20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>
        <v>42379</v>
      </c>
      <c r="AC61">
        <v>0.19978399999999999</v>
      </c>
      <c r="AD61" s="1"/>
      <c r="AE61" s="6">
        <f t="shared" si="3"/>
        <v>19743</v>
      </c>
      <c r="AF61" s="8">
        <f t="shared" si="4"/>
        <v>0.87219473405195269</v>
      </c>
      <c r="AG61" s="1"/>
      <c r="AH61" s="7">
        <f t="shared" si="5"/>
        <v>-2.47125915757751</v>
      </c>
      <c r="AI61" s="8">
        <f t="shared" si="6"/>
        <v>-0.92520375440837377</v>
      </c>
      <c r="AJ61" s="1"/>
      <c r="AK61" s="5" t="s">
        <v>67</v>
      </c>
      <c r="AL61">
        <v>23157</v>
      </c>
      <c r="AM61">
        <v>6.1601999999999997E-2</v>
      </c>
      <c r="AN61" s="1"/>
      <c r="AO61" s="6">
        <f t="shared" si="22"/>
        <v>521</v>
      </c>
      <c r="AP61" s="8">
        <f t="shared" si="23"/>
        <v>2.3016433998939743E-2</v>
      </c>
      <c r="AQ61" s="1"/>
      <c r="AR61" s="7">
        <f t="shared" si="14"/>
        <v>-2.6094411575775101</v>
      </c>
      <c r="AS61" s="8">
        <f t="shared" si="15"/>
        <v>-0.97693710046382409</v>
      </c>
    </row>
    <row r="62" spans="1:45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21"/>
        <v>-1842.3790697674995</v>
      </c>
      <c r="L62" s="17">
        <f t="shared" si="8"/>
        <v>-7.8162957437847333E-2</v>
      </c>
      <c r="M62" s="1"/>
      <c r="N62" s="10">
        <f t="shared" si="19"/>
        <v>-3.3961060047149569</v>
      </c>
      <c r="O62" s="17">
        <f t="shared" si="20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>
        <v>41035</v>
      </c>
      <c r="AC62">
        <v>0.25272</v>
      </c>
      <c r="AD62" s="1"/>
      <c r="AE62" s="6">
        <f t="shared" si="3"/>
        <v>17464</v>
      </c>
      <c r="AF62" s="8">
        <f t="shared" si="4"/>
        <v>0.7409104407958933</v>
      </c>
      <c r="AG62" s="1"/>
      <c r="AH62" s="7">
        <f t="shared" si="5"/>
        <v>-3.3143259270477201</v>
      </c>
      <c r="AI62" s="8">
        <f t="shared" si="6"/>
        <v>-0.92915145889103679</v>
      </c>
      <c r="AJ62" s="1"/>
      <c r="AK62" s="5" t="s">
        <v>68</v>
      </c>
      <c r="AL62">
        <v>23571</v>
      </c>
      <c r="AM62">
        <v>4.7176999999999997E-2</v>
      </c>
      <c r="AN62" s="1"/>
      <c r="AO62" s="6">
        <f t="shared" si="22"/>
        <v>0</v>
      </c>
      <c r="AP62" s="8">
        <f t="shared" si="23"/>
        <v>0</v>
      </c>
      <c r="AQ62" s="1"/>
      <c r="AR62" s="7">
        <f t="shared" si="14"/>
        <v>-3.5198689270477201</v>
      </c>
      <c r="AS62" s="8">
        <f t="shared" si="15"/>
        <v>-0.98677421009853772</v>
      </c>
    </row>
    <row r="63" spans="1:45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21"/>
        <v>-2090.512195121999</v>
      </c>
      <c r="L63" s="17">
        <f t="shared" si="8"/>
        <v>-9.1797839332630707E-2</v>
      </c>
      <c r="M63" s="1"/>
      <c r="N63" s="10">
        <f t="shared" si="19"/>
        <v>-4.5956389904022146</v>
      </c>
      <c r="O63" s="17">
        <f t="shared" si="20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>
        <v>40297</v>
      </c>
      <c r="AC63">
        <v>0.20306399999999999</v>
      </c>
      <c r="AD63" s="1"/>
      <c r="AE63" s="6">
        <f t="shared" si="3"/>
        <v>17524</v>
      </c>
      <c r="AF63" s="8">
        <f t="shared" si="4"/>
        <v>0.7695077504061828</v>
      </c>
      <c r="AG63" s="1"/>
      <c r="AH63" s="7">
        <f t="shared" si="5"/>
        <v>-4.5359239226684496</v>
      </c>
      <c r="AI63" s="8">
        <f t="shared" si="6"/>
        <v>-0.95715034447995428</v>
      </c>
      <c r="AJ63" s="1"/>
      <c r="AK63" s="5" t="s">
        <v>69</v>
      </c>
      <c r="AL63">
        <v>23511</v>
      </c>
      <c r="AM63">
        <v>7.6198000000000002E-2</v>
      </c>
      <c r="AN63" s="1"/>
      <c r="AO63" s="6">
        <f t="shared" si="22"/>
        <v>738</v>
      </c>
      <c r="AP63" s="8">
        <f t="shared" si="23"/>
        <v>3.2406797523382956E-2</v>
      </c>
      <c r="AQ63" s="1"/>
      <c r="AR63" s="7">
        <f t="shared" si="14"/>
        <v>-4.6627899226684502</v>
      </c>
      <c r="AS63" s="8">
        <f t="shared" si="15"/>
        <v>-0.98392103941951092</v>
      </c>
    </row>
    <row r="64" spans="1:45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21"/>
        <v>-1838.0683949256018</v>
      </c>
      <c r="L64" s="17">
        <f t="shared" si="8"/>
        <v>-7.9850054082523214E-2</v>
      </c>
      <c r="M64" s="1"/>
      <c r="N64" s="10">
        <f t="shared" si="19"/>
        <v>-3.04920101165771</v>
      </c>
      <c r="O64" s="17">
        <f t="shared" si="20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>
        <v>41919</v>
      </c>
      <c r="AC64">
        <v>0.22081999999999999</v>
      </c>
      <c r="AD64" s="1"/>
      <c r="AE64" s="6">
        <f t="shared" si="3"/>
        <v>18900</v>
      </c>
      <c r="AF64" s="8">
        <f t="shared" si="4"/>
        <v>0.82106086276554147</v>
      </c>
      <c r="AG64" s="1"/>
      <c r="AH64" s="7">
        <f t="shared" si="5"/>
        <v>-2.9910211064147902</v>
      </c>
      <c r="AI64" s="8">
        <f t="shared" si="6"/>
        <v>-0.9312481555955644</v>
      </c>
      <c r="AJ64" s="1"/>
      <c r="AK64" s="5" t="s">
        <v>70</v>
      </c>
      <c r="AL64">
        <v>23610</v>
      </c>
      <c r="AM64">
        <v>5.2172999999999997E-2</v>
      </c>
      <c r="AN64" s="1"/>
      <c r="AO64" s="6">
        <f t="shared" si="22"/>
        <v>591</v>
      </c>
      <c r="AP64" s="8">
        <f t="shared" si="23"/>
        <v>2.567444285155741E-2</v>
      </c>
      <c r="AQ64" s="1"/>
      <c r="AR64" s="7">
        <f t="shared" si="14"/>
        <v>-3.1596681064147902</v>
      </c>
      <c r="AS64" s="8">
        <f t="shared" si="15"/>
        <v>-0.9837560457471578</v>
      </c>
    </row>
    <row r="65" spans="1:45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21"/>
        <v>-1559.8139534883994</v>
      </c>
      <c r="L65" s="17">
        <f t="shared" si="8"/>
        <v>-6.6701473315732285E-2</v>
      </c>
      <c r="M65" s="1"/>
      <c r="N65" s="10">
        <f t="shared" si="19"/>
        <v>-3.0398890972137367</v>
      </c>
      <c r="O65" s="17">
        <f t="shared" si="20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>
        <v>39300</v>
      </c>
      <c r="AC65">
        <v>0.20741699999999999</v>
      </c>
      <c r="AD65" s="1"/>
      <c r="AE65" s="6">
        <f t="shared" si="3"/>
        <v>15915</v>
      </c>
      <c r="AF65" s="8">
        <f t="shared" si="4"/>
        <v>0.68056446440025653</v>
      </c>
      <c r="AG65" s="1"/>
      <c r="AH65" s="7">
        <f t="shared" si="5"/>
        <v>-2.9839711301879799</v>
      </c>
      <c r="AI65" s="8">
        <f t="shared" si="6"/>
        <v>-0.93500727848236287</v>
      </c>
      <c r="AJ65" s="1"/>
      <c r="AK65" s="5" t="s">
        <v>71</v>
      </c>
      <c r="AL65">
        <v>24226</v>
      </c>
      <c r="AM65">
        <v>5.5663999999999998E-2</v>
      </c>
      <c r="AN65" s="1"/>
      <c r="AO65" s="6">
        <f t="shared" si="22"/>
        <v>841</v>
      </c>
      <c r="AP65" s="8">
        <f t="shared" si="23"/>
        <v>3.596322428907419E-2</v>
      </c>
      <c r="AQ65" s="1"/>
      <c r="AR65" s="7">
        <f t="shared" si="14"/>
        <v>-3.1357241301879797</v>
      </c>
      <c r="AS65" s="8">
        <f t="shared" si="15"/>
        <v>-0.98255806008881741</v>
      </c>
    </row>
    <row r="66" spans="1:45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21"/>
        <v>-2509.4947233085004</v>
      </c>
      <c r="L66" s="17">
        <f t="shared" si="8"/>
        <v>-0.10325439118287115</v>
      </c>
      <c r="M66" s="1"/>
      <c r="N66" s="10">
        <f t="shared" si="19"/>
        <v>-3.9137179851531974</v>
      </c>
      <c r="O66" s="17">
        <f t="shared" si="20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>
        <v>42830</v>
      </c>
      <c r="AC66">
        <v>0.21376899999999999</v>
      </c>
      <c r="AD66" s="1"/>
      <c r="AE66" s="6">
        <f t="shared" si="3"/>
        <v>18526</v>
      </c>
      <c r="AF66" s="8">
        <f t="shared" si="4"/>
        <v>0.76226135615536539</v>
      </c>
      <c r="AG66" s="1"/>
      <c r="AH66" s="7">
        <f t="shared" si="5"/>
        <v>-3.8723139353332501</v>
      </c>
      <c r="AI66" s="8">
        <f t="shared" si="6"/>
        <v>-0.94768363653329379</v>
      </c>
      <c r="AJ66" s="1"/>
      <c r="AK66" s="5" t="s">
        <v>72</v>
      </c>
      <c r="AL66">
        <v>24775</v>
      </c>
      <c r="AM66">
        <v>7.8392000000000003E-2</v>
      </c>
      <c r="AN66" s="1"/>
      <c r="AO66" s="6">
        <f t="shared" si="22"/>
        <v>471</v>
      </c>
      <c r="AP66" s="8">
        <f t="shared" si="23"/>
        <v>1.9379526003949966E-2</v>
      </c>
      <c r="AQ66" s="1"/>
      <c r="AR66" s="7">
        <f t="shared" si="14"/>
        <v>-4.0076909353332502</v>
      </c>
      <c r="AS66" s="8">
        <f t="shared" si="15"/>
        <v>-0.98081487790614152</v>
      </c>
    </row>
    <row r="67" spans="1:45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21"/>
        <v>-1703.4152173912989</v>
      </c>
      <c r="L67" s="17">
        <f t="shared" si="8"/>
        <v>-7.6246149115585651E-2</v>
      </c>
      <c r="M67" s="1"/>
      <c r="N67" s="10">
        <f t="shared" si="19"/>
        <v>-2.512978792190546</v>
      </c>
      <c r="O67" s="17">
        <f t="shared" si="20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24">R67-B67</f>
        <v>0</v>
      </c>
      <c r="V67" s="17">
        <f t="shared" ref="V67:V130" si="25">U67/B67</f>
        <v>0</v>
      </c>
      <c r="W67" s="1"/>
      <c r="X67" s="10">
        <f t="shared" si="11"/>
        <v>-1.916002750396723</v>
      </c>
      <c r="Y67" s="17">
        <f t="shared" ref="Y67:Y130" si="26">X67/C67</f>
        <v>-0.72305351198342938</v>
      </c>
      <c r="Z67" s="1"/>
      <c r="AA67" s="5" t="s">
        <v>73</v>
      </c>
      <c r="AB67">
        <v>38484</v>
      </c>
      <c r="AC67">
        <v>0.20562800000000001</v>
      </c>
      <c r="AD67" s="1"/>
      <c r="AE67" s="6">
        <f t="shared" ref="AE67:AE130" si="27">AB67-B67</f>
        <v>16143</v>
      </c>
      <c r="AF67" s="8">
        <f t="shared" ref="AF67:AF130" si="28">AE67/B67</f>
        <v>0.72257284812676248</v>
      </c>
      <c r="AG67" s="1"/>
      <c r="AH67" s="7">
        <f t="shared" ref="AH67:AH130" si="29">AC67-C67</f>
        <v>-2.44424883296203</v>
      </c>
      <c r="AI67" s="8">
        <f t="shared" ref="AI67:AI130" si="30">AH67/C67</f>
        <v>-0.92240092164202625</v>
      </c>
      <c r="AJ67" s="1"/>
      <c r="AK67" s="5" t="s">
        <v>73</v>
      </c>
      <c r="AL67">
        <v>23144</v>
      </c>
      <c r="AM67">
        <v>7.1087999999999998E-2</v>
      </c>
      <c r="AN67" s="1"/>
      <c r="AO67" s="6">
        <f>AL67-B67</f>
        <v>803</v>
      </c>
      <c r="AP67" s="8">
        <f>AO67/B67</f>
        <v>3.5942885278188084E-2</v>
      </c>
      <c r="AQ67" s="1"/>
      <c r="AR67" s="7">
        <f t="shared" si="14"/>
        <v>-2.5787888329620299</v>
      </c>
      <c r="AS67" s="8">
        <f t="shared" si="15"/>
        <v>-0.97317309275822528</v>
      </c>
    </row>
    <row r="68" spans="1:45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21"/>
        <v>-2942.1407407408005</v>
      </c>
      <c r="L68" s="17">
        <f t="shared" ref="L68:L131" si="31">K68/B68</f>
        <v>-0.10733039328545164</v>
      </c>
      <c r="M68" s="1"/>
      <c r="N68" s="10">
        <f t="shared" si="19"/>
        <v>-5.2962172031402508</v>
      </c>
      <c r="O68" s="17">
        <f t="shared" si="20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24"/>
        <v>0</v>
      </c>
      <c r="V68" s="17">
        <f t="shared" si="25"/>
        <v>0</v>
      </c>
      <c r="W68" s="1"/>
      <c r="X68" s="10">
        <f t="shared" ref="X68:X131" si="32">S68-C68</f>
        <v>-4.2841312885284397</v>
      </c>
      <c r="Y68" s="17">
        <f t="shared" si="26"/>
        <v>-0.78323304646962078</v>
      </c>
      <c r="Z68" s="1"/>
      <c r="AA68" s="5" t="s">
        <v>74</v>
      </c>
      <c r="AB68">
        <v>43468</v>
      </c>
      <c r="AC68">
        <v>0.24224599999999999</v>
      </c>
      <c r="AD68" s="1"/>
      <c r="AE68" s="6">
        <f t="shared" si="27"/>
        <v>16056</v>
      </c>
      <c r="AF68" s="8">
        <f t="shared" si="28"/>
        <v>0.58572887786370931</v>
      </c>
      <c r="AG68" s="1"/>
      <c r="AH68" s="7">
        <f t="shared" si="29"/>
        <v>-5.2275580485382003</v>
      </c>
      <c r="AI68" s="8">
        <f t="shared" si="30"/>
        <v>-0.95571212462999666</v>
      </c>
      <c r="AJ68" s="1"/>
      <c r="AK68" s="5" t="s">
        <v>74</v>
      </c>
      <c r="AL68">
        <v>27431</v>
      </c>
      <c r="AM68">
        <v>6.8926000000000001E-2</v>
      </c>
      <c r="AN68" s="1"/>
      <c r="AO68" s="6">
        <f t="shared" ref="AO68:AO92" si="33">AL68-B68</f>
        <v>19</v>
      </c>
      <c r="AP68" s="8">
        <f t="shared" ref="AP68:AP92" si="34">AO68/B68</f>
        <v>6.9312709762147967E-4</v>
      </c>
      <c r="AQ68" s="1"/>
      <c r="AR68" s="7">
        <f t="shared" ref="AR68:AR131" si="35">AM68-C68</f>
        <v>-5.4008780485381997</v>
      </c>
      <c r="AS68" s="8">
        <f t="shared" ref="AS68:AS131" si="36">AR68/C68</f>
        <v>-0.98739881732720924</v>
      </c>
    </row>
    <row r="69" spans="1:45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21"/>
        <v>-2228.465240641799</v>
      </c>
      <c r="L69" s="17">
        <f t="shared" si="31"/>
        <v>-8.3613433912719456E-2</v>
      </c>
      <c r="M69" s="1"/>
      <c r="N69" s="10">
        <f t="shared" si="19"/>
        <v>-3.2081260681152299</v>
      </c>
      <c r="O69" s="17">
        <f t="shared" si="20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24"/>
        <v>0</v>
      </c>
      <c r="V69" s="17">
        <f t="shared" si="25"/>
        <v>0</v>
      </c>
      <c r="W69" s="1"/>
      <c r="X69" s="10">
        <f t="shared" si="32"/>
        <v>-2.4275319576263379</v>
      </c>
      <c r="Y69" s="17">
        <f t="shared" si="26"/>
        <v>-0.72276348483094244</v>
      </c>
      <c r="Z69" s="1"/>
      <c r="AA69" s="5" t="s">
        <v>75</v>
      </c>
      <c r="AB69">
        <v>42118</v>
      </c>
      <c r="AC69">
        <v>0.24205099999999999</v>
      </c>
      <c r="AD69" s="1"/>
      <c r="AE69" s="6">
        <f t="shared" si="27"/>
        <v>15466</v>
      </c>
      <c r="AF69" s="8">
        <f t="shared" si="28"/>
        <v>0.58029416178898396</v>
      </c>
      <c r="AG69" s="1"/>
      <c r="AH69" s="7">
        <f t="shared" si="29"/>
        <v>-3.11662996351623</v>
      </c>
      <c r="AI69" s="8">
        <f t="shared" si="30"/>
        <v>-0.92793272042528419</v>
      </c>
      <c r="AJ69" s="1"/>
      <c r="AK69" s="5" t="s">
        <v>75</v>
      </c>
      <c r="AL69">
        <v>26850</v>
      </c>
      <c r="AM69">
        <v>5.5499E-2</v>
      </c>
      <c r="AN69" s="1"/>
      <c r="AO69" s="6">
        <f t="shared" si="33"/>
        <v>198</v>
      </c>
      <c r="AP69" s="8">
        <f t="shared" si="34"/>
        <v>7.4290859972985139E-3</v>
      </c>
      <c r="AQ69" s="1"/>
      <c r="AR69" s="7">
        <f t="shared" si="35"/>
        <v>-3.3031819635162298</v>
      </c>
      <c r="AS69" s="8">
        <f t="shared" si="36"/>
        <v>-0.98347595362499152</v>
      </c>
    </row>
    <row r="70" spans="1:45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21"/>
        <v>-1964.5283636364984</v>
      </c>
      <c r="L70" s="17">
        <f t="shared" si="31"/>
        <v>-7.2515904309050916E-2</v>
      </c>
      <c r="M70" s="1"/>
      <c r="N70" s="10">
        <f t="shared" si="19"/>
        <v>-2.4738581180572461</v>
      </c>
      <c r="O70" s="17">
        <f t="shared" si="20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24"/>
        <v>0</v>
      </c>
      <c r="V70" s="17">
        <f t="shared" si="25"/>
        <v>0</v>
      </c>
      <c r="W70" s="1"/>
      <c r="X70" s="10">
        <f t="shared" si="32"/>
        <v>-1.7553861141204781</v>
      </c>
      <c r="Y70" s="17">
        <f t="shared" si="26"/>
        <v>-0.66529417303305216</v>
      </c>
      <c r="Z70" s="1"/>
      <c r="AA70" s="5" t="s">
        <v>76</v>
      </c>
      <c r="AB70">
        <v>40962</v>
      </c>
      <c r="AC70">
        <v>0.25561299999999998</v>
      </c>
      <c r="AD70" s="1"/>
      <c r="AE70" s="6">
        <f t="shared" si="27"/>
        <v>13871</v>
      </c>
      <c r="AF70" s="8">
        <f t="shared" si="28"/>
        <v>0.5120150603521465</v>
      </c>
      <c r="AG70" s="1"/>
      <c r="AH70" s="7">
        <f t="shared" si="29"/>
        <v>-2.3828981808776803</v>
      </c>
      <c r="AI70" s="8">
        <f t="shared" si="30"/>
        <v>-0.90312226006373331</v>
      </c>
      <c r="AJ70" s="1"/>
      <c r="AK70" s="5" t="s">
        <v>76</v>
      </c>
      <c r="AL70">
        <v>27313</v>
      </c>
      <c r="AM70">
        <v>5.5567999999999999E-2</v>
      </c>
      <c r="AN70" s="1"/>
      <c r="AO70" s="6">
        <f t="shared" si="33"/>
        <v>222</v>
      </c>
      <c r="AP70" s="8">
        <f t="shared" si="34"/>
        <v>8.1946033738141827E-3</v>
      </c>
      <c r="AQ70" s="1"/>
      <c r="AR70" s="7">
        <f t="shared" si="35"/>
        <v>-2.5829431808776802</v>
      </c>
      <c r="AS70" s="8">
        <f t="shared" si="36"/>
        <v>-0.97893963823131658</v>
      </c>
    </row>
    <row r="71" spans="1:45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21"/>
        <v>-2975.4444444444998</v>
      </c>
      <c r="L71" s="17">
        <f t="shared" si="31"/>
        <v>-0.1056996250246714</v>
      </c>
      <c r="M71" s="1"/>
      <c r="N71" s="10">
        <f t="shared" si="19"/>
        <v>-4.2687270641326833</v>
      </c>
      <c r="O71" s="17">
        <f t="shared" si="20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24"/>
        <v>0</v>
      </c>
      <c r="V71" s="17">
        <f t="shared" si="25"/>
        <v>0</v>
      </c>
      <c r="W71" s="1"/>
      <c r="X71" s="10">
        <f t="shared" si="32"/>
        <v>-3.2507324218750004</v>
      </c>
      <c r="Y71" s="17">
        <f t="shared" si="26"/>
        <v>-0.73843256929047296</v>
      </c>
      <c r="Z71" s="1"/>
      <c r="AA71" s="5" t="s">
        <v>77</v>
      </c>
      <c r="AB71">
        <v>44414</v>
      </c>
      <c r="AC71">
        <v>0.25660300000000003</v>
      </c>
      <c r="AD71" s="1"/>
      <c r="AE71" s="6">
        <f t="shared" si="27"/>
        <v>16264</v>
      </c>
      <c r="AF71" s="8">
        <f t="shared" si="28"/>
        <v>0.57776198934280643</v>
      </c>
      <c r="AG71" s="1"/>
      <c r="AH71" s="7">
        <f t="shared" si="29"/>
        <v>-4.1456031824798503</v>
      </c>
      <c r="AI71" s="8">
        <f t="shared" si="30"/>
        <v>-0.94171036308539036</v>
      </c>
      <c r="AJ71" s="1"/>
      <c r="AK71" s="5" t="s">
        <v>77</v>
      </c>
      <c r="AL71">
        <v>28419</v>
      </c>
      <c r="AM71">
        <v>6.1429999999999998E-2</v>
      </c>
      <c r="AN71" s="1"/>
      <c r="AO71" s="6">
        <f t="shared" si="33"/>
        <v>269</v>
      </c>
      <c r="AP71" s="8">
        <f t="shared" si="34"/>
        <v>9.5559502664298406E-3</v>
      </c>
      <c r="AQ71" s="1"/>
      <c r="AR71" s="7">
        <f t="shared" si="35"/>
        <v>-4.3407761824798508</v>
      </c>
      <c r="AS71" s="8">
        <f t="shared" si="36"/>
        <v>-0.98604563315446647</v>
      </c>
    </row>
    <row r="72" spans="1:45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21"/>
        <v>-1848.6916666666984</v>
      </c>
      <c r="L72" s="17">
        <f t="shared" si="31"/>
        <v>-7.1065259731940431E-2</v>
      </c>
      <c r="M72" s="1"/>
      <c r="N72" s="10">
        <f t="shared" si="19"/>
        <v>-2.0197534561157222</v>
      </c>
      <c r="O72" s="17">
        <f t="shared" si="20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24"/>
        <v>0</v>
      </c>
      <c r="V72" s="17">
        <f t="shared" si="25"/>
        <v>0</v>
      </c>
      <c r="W72" s="1"/>
      <c r="X72" s="10">
        <f t="shared" si="32"/>
        <v>-1.4622123241424552</v>
      </c>
      <c r="Y72" s="17">
        <f t="shared" si="26"/>
        <v>-0.68033886471136562</v>
      </c>
      <c r="Z72" s="1"/>
      <c r="AA72" s="5" t="s">
        <v>78</v>
      </c>
      <c r="AB72">
        <v>39309</v>
      </c>
      <c r="AC72">
        <v>0.232816</v>
      </c>
      <c r="AD72" s="1"/>
      <c r="AE72" s="6">
        <f t="shared" si="27"/>
        <v>13295</v>
      </c>
      <c r="AF72" s="8">
        <f t="shared" si="28"/>
        <v>0.51107096178980549</v>
      </c>
      <c r="AG72" s="1"/>
      <c r="AH72" s="7">
        <f t="shared" si="29"/>
        <v>-1.9164252090301501</v>
      </c>
      <c r="AI72" s="8">
        <f t="shared" si="30"/>
        <v>-0.89167525775059064</v>
      </c>
      <c r="AJ72" s="1"/>
      <c r="AK72" s="5" t="s">
        <v>78</v>
      </c>
      <c r="AL72">
        <v>26014</v>
      </c>
      <c r="AM72">
        <v>7.5713000000000003E-2</v>
      </c>
      <c r="AN72" s="1"/>
      <c r="AO72" s="6">
        <f t="shared" si="33"/>
        <v>0</v>
      </c>
      <c r="AP72" s="8">
        <f t="shared" si="34"/>
        <v>0</v>
      </c>
      <c r="AQ72" s="1"/>
      <c r="AR72" s="7">
        <f t="shared" si="35"/>
        <v>-2.0735282090301501</v>
      </c>
      <c r="AS72" s="8">
        <f t="shared" si="36"/>
        <v>-0.96477221836158378</v>
      </c>
    </row>
    <row r="73" spans="1:45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21"/>
        <v>-2224.3909774435997</v>
      </c>
      <c r="L73" s="17">
        <f t="shared" si="31"/>
        <v>-8.3699239066962666E-2</v>
      </c>
      <c r="M73" s="1"/>
      <c r="N73" s="10">
        <f t="shared" si="19"/>
        <v>-2.5619819164276061</v>
      </c>
      <c r="O73" s="17">
        <f t="shared" si="20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24"/>
        <v>0</v>
      </c>
      <c r="V73" s="17">
        <f t="shared" si="25"/>
        <v>0</v>
      </c>
      <c r="W73" s="1"/>
      <c r="X73" s="10">
        <f t="shared" si="32"/>
        <v>-1.819158077239984</v>
      </c>
      <c r="Y73" s="17">
        <f t="shared" si="26"/>
        <v>-0.66772649693221764</v>
      </c>
      <c r="Z73" s="1"/>
      <c r="AA73" s="5" t="s">
        <v>79</v>
      </c>
      <c r="AB73">
        <v>37774</v>
      </c>
      <c r="AC73">
        <v>0.25498199999999999</v>
      </c>
      <c r="AD73" s="1"/>
      <c r="AE73" s="6">
        <f t="shared" si="27"/>
        <v>11198</v>
      </c>
      <c r="AF73" s="8">
        <f t="shared" si="28"/>
        <v>0.42135761589403975</v>
      </c>
      <c r="AG73" s="1"/>
      <c r="AH73" s="7">
        <f t="shared" si="29"/>
        <v>-2.4694240039520201</v>
      </c>
      <c r="AI73" s="8">
        <f t="shared" si="30"/>
        <v>-0.90640822269877419</v>
      </c>
      <c r="AJ73" s="1"/>
      <c r="AK73" s="5" t="s">
        <v>79</v>
      </c>
      <c r="AL73">
        <v>27446</v>
      </c>
      <c r="AM73">
        <v>5.4397000000000001E-2</v>
      </c>
      <c r="AN73" s="1"/>
      <c r="AO73" s="6">
        <f t="shared" si="33"/>
        <v>870</v>
      </c>
      <c r="AP73" s="8">
        <f t="shared" si="34"/>
        <v>3.2736303431667668E-2</v>
      </c>
      <c r="AQ73" s="1"/>
      <c r="AR73" s="7">
        <f t="shared" si="35"/>
        <v>-2.6700090039520203</v>
      </c>
      <c r="AS73" s="8">
        <f t="shared" si="36"/>
        <v>-0.98003344585164931</v>
      </c>
    </row>
    <row r="74" spans="1:45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21"/>
        <v>-1951.4574886404007</v>
      </c>
      <c r="L74" s="17">
        <f t="shared" si="31"/>
        <v>-7.5861354713123955E-2</v>
      </c>
      <c r="M74" s="1"/>
      <c r="N74" s="10">
        <f t="shared" si="19"/>
        <v>-2.6132955551147452</v>
      </c>
      <c r="O74" s="17">
        <f t="shared" si="20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24"/>
        <v>0</v>
      </c>
      <c r="V74" s="17">
        <f t="shared" si="25"/>
        <v>0</v>
      </c>
      <c r="W74" s="1"/>
      <c r="X74" s="10">
        <f t="shared" si="32"/>
        <v>-1.9359838962554921</v>
      </c>
      <c r="Y74" s="17">
        <f t="shared" si="26"/>
        <v>-0.7033514871317359</v>
      </c>
      <c r="Z74" s="1"/>
      <c r="AA74" s="5" t="s">
        <v>80</v>
      </c>
      <c r="AB74">
        <v>36365</v>
      </c>
      <c r="AC74">
        <v>0.25146200000000002</v>
      </c>
      <c r="AD74" s="1"/>
      <c r="AE74" s="6">
        <f t="shared" si="27"/>
        <v>10641</v>
      </c>
      <c r="AF74" s="8">
        <f t="shared" si="28"/>
        <v>0.41366039496190327</v>
      </c>
      <c r="AG74" s="1"/>
      <c r="AH74" s="7">
        <f t="shared" si="29"/>
        <v>-2.50105069340515</v>
      </c>
      <c r="AI74" s="8">
        <f t="shared" si="30"/>
        <v>-0.90864274646126519</v>
      </c>
      <c r="AJ74" s="1"/>
      <c r="AK74" s="5" t="s">
        <v>80</v>
      </c>
      <c r="AL74">
        <v>25724</v>
      </c>
      <c r="AM74">
        <v>5.3489000000000002E-2</v>
      </c>
      <c r="AN74" s="1"/>
      <c r="AO74" s="6">
        <f t="shared" si="33"/>
        <v>0</v>
      </c>
      <c r="AP74" s="8">
        <f t="shared" si="34"/>
        <v>0</v>
      </c>
      <c r="AQ74" s="1"/>
      <c r="AR74" s="7">
        <f t="shared" si="35"/>
        <v>-2.6990236934051501</v>
      </c>
      <c r="AS74" s="8">
        <f t="shared" si="36"/>
        <v>-0.98056721041535744</v>
      </c>
    </row>
    <row r="75" spans="1:45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21"/>
        <v>-2592.8736910994994</v>
      </c>
      <c r="L75" s="17">
        <f t="shared" si="31"/>
        <v>-9.3747692931502619E-2</v>
      </c>
      <c r="M75" s="1"/>
      <c r="N75" s="10">
        <f t="shared" si="19"/>
        <v>-6.8605701923370352</v>
      </c>
      <c r="O75" s="17">
        <f t="shared" si="20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24"/>
        <v>0</v>
      </c>
      <c r="V75" s="17">
        <f t="shared" si="25"/>
        <v>0</v>
      </c>
      <c r="W75" s="1"/>
      <c r="X75" s="10">
        <f t="shared" si="32"/>
        <v>-5.94820356369019</v>
      </c>
      <c r="Y75" s="17">
        <f t="shared" si="26"/>
        <v>-0.84744059500999225</v>
      </c>
      <c r="Z75" s="1"/>
      <c r="AA75" s="5" t="s">
        <v>81</v>
      </c>
      <c r="AB75">
        <v>41932</v>
      </c>
      <c r="AC75">
        <v>0.23647399999999999</v>
      </c>
      <c r="AD75" s="1"/>
      <c r="AE75" s="6">
        <f t="shared" si="27"/>
        <v>14274</v>
      </c>
      <c r="AF75" s="8">
        <f t="shared" si="28"/>
        <v>0.51608937739532867</v>
      </c>
      <c r="AG75" s="1"/>
      <c r="AH75" s="7">
        <f t="shared" si="29"/>
        <v>-6.7825472726592997</v>
      </c>
      <c r="AI75" s="8">
        <f t="shared" si="30"/>
        <v>-0.96630954789649648</v>
      </c>
      <c r="AJ75" s="1"/>
      <c r="AK75" s="5" t="s">
        <v>81</v>
      </c>
      <c r="AL75">
        <v>27700</v>
      </c>
      <c r="AM75">
        <v>6.3352000000000006E-2</v>
      </c>
      <c r="AN75" s="1"/>
      <c r="AO75" s="6">
        <f t="shared" si="33"/>
        <v>42</v>
      </c>
      <c r="AP75" s="8">
        <f t="shared" si="34"/>
        <v>1.5185479788849519E-3</v>
      </c>
      <c r="AQ75" s="1"/>
      <c r="AR75" s="7">
        <f t="shared" si="35"/>
        <v>-6.9556692726592999</v>
      </c>
      <c r="AS75" s="8">
        <f t="shared" si="36"/>
        <v>-0.99097424020543001</v>
      </c>
    </row>
    <row r="76" spans="1:45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21"/>
        <v>-1613.7826086956993</v>
      </c>
      <c r="L76" s="17">
        <f t="shared" si="31"/>
        <v>-6.1710168203728322E-2</v>
      </c>
      <c r="M76" s="1"/>
      <c r="N76" s="10">
        <f t="shared" si="19"/>
        <v>-2.8241078853607102</v>
      </c>
      <c r="O76" s="17">
        <f t="shared" si="20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24"/>
        <v>0</v>
      </c>
      <c r="V76" s="17">
        <f t="shared" si="25"/>
        <v>0</v>
      </c>
      <c r="W76" s="1"/>
      <c r="X76" s="10">
        <f t="shared" si="32"/>
        <v>-2.3801686763763352</v>
      </c>
      <c r="Y76" s="17">
        <f t="shared" si="26"/>
        <v>-0.7953262166403019</v>
      </c>
      <c r="Z76" s="1"/>
      <c r="AA76" s="5" t="s">
        <v>82</v>
      </c>
      <c r="AB76">
        <v>40610</v>
      </c>
      <c r="AC76">
        <v>0.23885100000000001</v>
      </c>
      <c r="AD76" s="1"/>
      <c r="AE76" s="6">
        <f t="shared" si="27"/>
        <v>14459</v>
      </c>
      <c r="AF76" s="8">
        <f t="shared" si="28"/>
        <v>0.55290428664295821</v>
      </c>
      <c r="AG76" s="1"/>
      <c r="AH76" s="7">
        <f t="shared" si="29"/>
        <v>-2.7538438547363202</v>
      </c>
      <c r="AI76" s="8">
        <f t="shared" si="30"/>
        <v>-0.92018865551160756</v>
      </c>
      <c r="AJ76" s="1"/>
      <c r="AK76" s="5" t="s">
        <v>82</v>
      </c>
      <c r="AL76">
        <v>26660</v>
      </c>
      <c r="AM76">
        <v>9.2129000000000003E-2</v>
      </c>
      <c r="AN76" s="1"/>
      <c r="AO76" s="6">
        <f t="shared" si="33"/>
        <v>509</v>
      </c>
      <c r="AP76" s="8">
        <f t="shared" si="34"/>
        <v>1.946388283430844E-2</v>
      </c>
      <c r="AQ76" s="1"/>
      <c r="AR76" s="7">
        <f t="shared" si="35"/>
        <v>-2.9005658547363202</v>
      </c>
      <c r="AS76" s="8">
        <f t="shared" si="36"/>
        <v>-0.96921537127175061</v>
      </c>
    </row>
    <row r="77" spans="1:45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21"/>
        <v>-944.18333333339979</v>
      </c>
      <c r="L77" s="17">
        <f t="shared" si="31"/>
        <v>-3.7377116239792556E-2</v>
      </c>
      <c r="M77" s="1"/>
      <c r="N77" s="10">
        <f t="shared" si="19"/>
        <v>-3.3331949710845921</v>
      </c>
      <c r="O77" s="17">
        <f t="shared" si="20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24"/>
        <v>0</v>
      </c>
      <c r="V77" s="17">
        <f t="shared" si="25"/>
        <v>0</v>
      </c>
      <c r="W77" s="1"/>
      <c r="X77" s="10">
        <f t="shared" si="32"/>
        <v>-2.9027862548828098</v>
      </c>
      <c r="Y77" s="17">
        <f t="shared" si="26"/>
        <v>-0.83348802566354652</v>
      </c>
      <c r="Z77" s="1"/>
      <c r="AA77" s="5" t="s">
        <v>83</v>
      </c>
      <c r="AB77">
        <v>37558</v>
      </c>
      <c r="AC77">
        <v>0.21870500000000001</v>
      </c>
      <c r="AD77" s="1"/>
      <c r="AE77" s="6">
        <f t="shared" si="27"/>
        <v>12297</v>
      </c>
      <c r="AF77" s="8">
        <f t="shared" si="28"/>
        <v>0.4867978306480345</v>
      </c>
      <c r="AG77" s="1"/>
      <c r="AH77" s="7">
        <f t="shared" si="29"/>
        <v>-3.2639920100402802</v>
      </c>
      <c r="AI77" s="8">
        <f t="shared" si="30"/>
        <v>-0.93720240395030219</v>
      </c>
      <c r="AJ77" s="1"/>
      <c r="AK77" s="5" t="s">
        <v>83</v>
      </c>
      <c r="AL77">
        <v>25261</v>
      </c>
      <c r="AM77">
        <v>7.0665000000000006E-2</v>
      </c>
      <c r="AN77" s="1"/>
      <c r="AO77" s="6">
        <f t="shared" si="33"/>
        <v>0</v>
      </c>
      <c r="AP77" s="8">
        <f t="shared" si="34"/>
        <v>0</v>
      </c>
      <c r="AQ77" s="1"/>
      <c r="AR77" s="7">
        <f t="shared" si="35"/>
        <v>-3.4120320100402801</v>
      </c>
      <c r="AS77" s="8">
        <f t="shared" si="36"/>
        <v>-0.97970969056559343</v>
      </c>
    </row>
    <row r="78" spans="1:45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21"/>
        <v>-2103.2097902099013</v>
      </c>
      <c r="L78" s="17">
        <f t="shared" si="31"/>
        <v>-6.9325920964134133E-2</v>
      </c>
      <c r="M78" s="1"/>
      <c r="N78" s="10">
        <f t="shared" si="19"/>
        <v>-3.11370801925659</v>
      </c>
      <c r="O78" s="17">
        <f t="shared" si="20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24"/>
        <v>0</v>
      </c>
      <c r="V78" s="17">
        <f t="shared" si="25"/>
        <v>0</v>
      </c>
      <c r="W78" s="1"/>
      <c r="X78" s="10">
        <f t="shared" si="32"/>
        <v>-2.2885503768920881</v>
      </c>
      <c r="Y78" s="17">
        <f t="shared" si="26"/>
        <v>-0.70275445380689683</v>
      </c>
      <c r="Z78" s="1"/>
      <c r="AA78" s="5" t="s">
        <v>84</v>
      </c>
      <c r="AB78">
        <v>39938</v>
      </c>
      <c r="AC78">
        <v>0.24045900000000001</v>
      </c>
      <c r="AD78" s="1"/>
      <c r="AE78" s="6">
        <f t="shared" si="27"/>
        <v>9600</v>
      </c>
      <c r="AF78" s="8">
        <f t="shared" si="28"/>
        <v>0.31643483420133167</v>
      </c>
      <c r="AG78" s="1"/>
      <c r="AH78" s="7">
        <f t="shared" si="29"/>
        <v>-3.0160843979034402</v>
      </c>
      <c r="AI78" s="8">
        <f t="shared" si="30"/>
        <v>-0.92616127881028476</v>
      </c>
      <c r="AJ78" s="1"/>
      <c r="AK78" s="5" t="s">
        <v>84</v>
      </c>
      <c r="AL78">
        <v>30829</v>
      </c>
      <c r="AM78">
        <v>7.3853000000000002E-2</v>
      </c>
      <c r="AN78" s="1"/>
      <c r="AO78" s="6">
        <f t="shared" si="33"/>
        <v>491</v>
      </c>
      <c r="AP78" s="8">
        <f t="shared" si="34"/>
        <v>1.6184323290922276E-2</v>
      </c>
      <c r="AQ78" s="1"/>
      <c r="AR78" s="7">
        <f t="shared" si="35"/>
        <v>-3.18269039790344</v>
      </c>
      <c r="AS78" s="8">
        <f t="shared" si="36"/>
        <v>-0.9773216595094214</v>
      </c>
    </row>
    <row r="79" spans="1:45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21"/>
        <v>-2191.1463414635</v>
      </c>
      <c r="L79" s="17">
        <f t="shared" si="31"/>
        <v>-7.2010856496105558E-2</v>
      </c>
      <c r="M79" s="1"/>
      <c r="N79" s="10">
        <f t="shared" si="19"/>
        <v>-4.2611379623413006</v>
      </c>
      <c r="O79" s="17">
        <f t="shared" si="20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24"/>
        <v>0</v>
      </c>
      <c r="V79" s="17">
        <f t="shared" si="25"/>
        <v>0</v>
      </c>
      <c r="W79" s="1"/>
      <c r="X79" s="10">
        <f t="shared" si="32"/>
        <v>-3.4932656288146902</v>
      </c>
      <c r="Y79" s="17">
        <f t="shared" si="26"/>
        <v>-0.78947425706489072</v>
      </c>
      <c r="Z79" s="1"/>
      <c r="AA79" s="5" t="s">
        <v>85</v>
      </c>
      <c r="AB79">
        <v>44784</v>
      </c>
      <c r="AC79">
        <v>0.25732500000000003</v>
      </c>
      <c r="AD79" s="1"/>
      <c r="AE79" s="6">
        <f t="shared" si="27"/>
        <v>14356</v>
      </c>
      <c r="AF79" s="8">
        <f t="shared" si="28"/>
        <v>0.47180228736689889</v>
      </c>
      <c r="AG79" s="1"/>
      <c r="AH79" s="7">
        <f t="shared" si="29"/>
        <v>-4.1674749191284102</v>
      </c>
      <c r="AI79" s="8">
        <f t="shared" si="30"/>
        <v>-0.94184482808192438</v>
      </c>
      <c r="AJ79" s="1"/>
      <c r="AK79" s="5" t="s">
        <v>85</v>
      </c>
      <c r="AL79">
        <v>30428</v>
      </c>
      <c r="AM79">
        <v>6.6879999999999995E-2</v>
      </c>
      <c r="AN79" s="1"/>
      <c r="AO79" s="6">
        <f t="shared" si="33"/>
        <v>0</v>
      </c>
      <c r="AP79" s="8">
        <f t="shared" si="34"/>
        <v>0</v>
      </c>
      <c r="AQ79" s="1"/>
      <c r="AR79" s="7">
        <f t="shared" si="35"/>
        <v>-4.3579199191284097</v>
      </c>
      <c r="AS79" s="8">
        <f t="shared" si="36"/>
        <v>-0.98488519227482396</v>
      </c>
    </row>
    <row r="80" spans="1:45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21"/>
        <v>-2925.9523809523998</v>
      </c>
      <c r="L80" s="17">
        <f t="shared" si="31"/>
        <v>-9.7265885943501093E-2</v>
      </c>
      <c r="M80" s="1"/>
      <c r="N80" s="10">
        <f t="shared" si="19"/>
        <v>-3.3414819240570011</v>
      </c>
      <c r="O80" s="17">
        <f t="shared" si="20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24"/>
        <v>0</v>
      </c>
      <c r="V80" s="17">
        <f t="shared" si="25"/>
        <v>0</v>
      </c>
      <c r="W80" s="1"/>
      <c r="X80" s="10">
        <f t="shared" si="32"/>
        <v>-2.4779849052429199</v>
      </c>
      <c r="Y80" s="17">
        <f t="shared" si="26"/>
        <v>-0.710629701200994</v>
      </c>
      <c r="Z80" s="1"/>
      <c r="AA80" s="5" t="s">
        <v>86</v>
      </c>
      <c r="AB80">
        <v>40076</v>
      </c>
      <c r="AC80">
        <v>0.23283799999999999</v>
      </c>
      <c r="AD80" s="1"/>
      <c r="AE80" s="6">
        <f t="shared" si="27"/>
        <v>9994</v>
      </c>
      <c r="AF80" s="8">
        <f t="shared" si="28"/>
        <v>0.33222525098065286</v>
      </c>
      <c r="AG80" s="1"/>
      <c r="AH80" s="7">
        <f t="shared" si="29"/>
        <v>-3.2541889298553399</v>
      </c>
      <c r="AI80" s="8">
        <f t="shared" si="30"/>
        <v>-0.93322735823848102</v>
      </c>
      <c r="AJ80" s="1"/>
      <c r="AK80" s="5" t="s">
        <v>86</v>
      </c>
      <c r="AL80">
        <v>30101</v>
      </c>
      <c r="AM80">
        <v>4.2390999999999998E-2</v>
      </c>
      <c r="AN80" s="1"/>
      <c r="AO80" s="6">
        <f t="shared" si="33"/>
        <v>19</v>
      </c>
      <c r="AP80" s="8">
        <f t="shared" si="34"/>
        <v>6.3160694102785714E-4</v>
      </c>
      <c r="AQ80" s="1"/>
      <c r="AR80" s="7">
        <f t="shared" si="35"/>
        <v>-3.4446359298553402</v>
      </c>
      <c r="AS80" s="8">
        <f t="shared" si="36"/>
        <v>-0.98784322551768811</v>
      </c>
    </row>
    <row r="81" spans="1:45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21"/>
        <v>-2234.9826086957</v>
      </c>
      <c r="L81" s="17">
        <f t="shared" si="31"/>
        <v>-7.5749283467063208E-2</v>
      </c>
      <c r="M81" s="1"/>
      <c r="N81" s="10">
        <f t="shared" si="19"/>
        <v>-2.9977929592132524</v>
      </c>
      <c r="O81" s="17">
        <f t="shared" si="20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24"/>
        <v>0</v>
      </c>
      <c r="V81" s="17">
        <f t="shared" si="25"/>
        <v>0</v>
      </c>
      <c r="W81" s="1"/>
      <c r="X81" s="10">
        <f t="shared" si="32"/>
        <v>-2.3999271392822212</v>
      </c>
      <c r="Y81" s="17">
        <f t="shared" si="26"/>
        <v>-0.75671435800051334</v>
      </c>
      <c r="Z81" s="1"/>
      <c r="AA81" s="5" t="s">
        <v>87</v>
      </c>
      <c r="AB81">
        <v>41863</v>
      </c>
      <c r="AC81">
        <v>0.238757</v>
      </c>
      <c r="AD81" s="1"/>
      <c r="AE81" s="6">
        <f t="shared" si="27"/>
        <v>12358</v>
      </c>
      <c r="AF81" s="8">
        <f t="shared" si="28"/>
        <v>0.41884426368412131</v>
      </c>
      <c r="AG81" s="1"/>
      <c r="AH81" s="7">
        <f t="shared" si="29"/>
        <v>-2.9327529811553901</v>
      </c>
      <c r="AI81" s="8">
        <f t="shared" si="30"/>
        <v>-0.92471819372517938</v>
      </c>
      <c r="AJ81" s="1"/>
      <c r="AK81" s="5" t="s">
        <v>87</v>
      </c>
      <c r="AL81">
        <v>29879</v>
      </c>
      <c r="AM81">
        <v>6.0065E-2</v>
      </c>
      <c r="AN81" s="1"/>
      <c r="AO81" s="6">
        <f t="shared" si="33"/>
        <v>374</v>
      </c>
      <c r="AP81" s="8">
        <f t="shared" si="34"/>
        <v>1.2675817658024063E-2</v>
      </c>
      <c r="AQ81" s="1"/>
      <c r="AR81" s="7">
        <f t="shared" si="35"/>
        <v>-3.1114449811553904</v>
      </c>
      <c r="AS81" s="8">
        <f t="shared" si="36"/>
        <v>-0.98106107174283019</v>
      </c>
    </row>
    <row r="82" spans="1:45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37">G82-B82</f>
        <v>-2754.076009501201</v>
      </c>
      <c r="L82" s="17">
        <f t="shared" si="31"/>
        <v>-9.024431514192284E-2</v>
      </c>
      <c r="M82" s="1"/>
      <c r="N82" s="10">
        <f t="shared" si="19"/>
        <v>-7.4582841396331734</v>
      </c>
      <c r="O82" s="17">
        <f t="shared" si="20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24"/>
        <v>0</v>
      </c>
      <c r="V82" s="17">
        <f t="shared" si="25"/>
        <v>0</v>
      </c>
      <c r="W82" s="1"/>
      <c r="X82" s="10">
        <f t="shared" si="32"/>
        <v>-6.5269138813018799</v>
      </c>
      <c r="Y82" s="17">
        <f t="shared" si="26"/>
        <v>-0.85955350088348392</v>
      </c>
      <c r="Z82" s="1"/>
      <c r="AA82" s="5" t="s">
        <v>88</v>
      </c>
      <c r="AB82">
        <v>41788</v>
      </c>
      <c r="AC82">
        <v>0.245395</v>
      </c>
      <c r="AD82" s="1"/>
      <c r="AE82" s="6">
        <f t="shared" si="27"/>
        <v>11270</v>
      </c>
      <c r="AF82" s="8">
        <f t="shared" si="28"/>
        <v>0.36929025493151585</v>
      </c>
      <c r="AG82" s="1"/>
      <c r="AH82" s="7">
        <f t="shared" si="29"/>
        <v>-7.3479821133422796</v>
      </c>
      <c r="AI82" s="8">
        <f t="shared" si="30"/>
        <v>-0.96768302214717905</v>
      </c>
      <c r="AJ82" s="1"/>
      <c r="AK82" s="5" t="s">
        <v>88</v>
      </c>
      <c r="AL82">
        <v>30736</v>
      </c>
      <c r="AM82">
        <v>6.1580000000000003E-2</v>
      </c>
      <c r="AN82" s="1"/>
      <c r="AO82" s="6">
        <f t="shared" si="33"/>
        <v>218</v>
      </c>
      <c r="AP82" s="8">
        <f t="shared" si="34"/>
        <v>7.143325250671735E-3</v>
      </c>
      <c r="AQ82" s="1"/>
      <c r="AR82" s="7">
        <f t="shared" si="35"/>
        <v>-7.5317971133422796</v>
      </c>
      <c r="AS82" s="8">
        <f t="shared" si="36"/>
        <v>-0.99189030136646339</v>
      </c>
    </row>
    <row r="83" spans="1:45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37"/>
        <v>-2006.4655172413986</v>
      </c>
      <c r="L83" s="17">
        <f t="shared" si="31"/>
        <v>-7.2216582106298541E-2</v>
      </c>
      <c r="M83" s="1"/>
      <c r="N83" s="10">
        <f t="shared" si="19"/>
        <v>-2.615287065505973</v>
      </c>
      <c r="O83" s="17">
        <f t="shared" si="20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24"/>
        <v>0</v>
      </c>
      <c r="V83" s="17">
        <f t="shared" si="25"/>
        <v>0</v>
      </c>
      <c r="W83" s="1"/>
      <c r="X83" s="10">
        <f t="shared" si="32"/>
        <v>-2.0331709384918129</v>
      </c>
      <c r="Y83" s="17">
        <f t="shared" si="26"/>
        <v>-0.73294943979809513</v>
      </c>
      <c r="Z83" s="1"/>
      <c r="AA83" s="5" t="s">
        <v>89</v>
      </c>
      <c r="AB83">
        <v>43811</v>
      </c>
      <c r="AC83">
        <v>0.22186900000000001</v>
      </c>
      <c r="AD83" s="1"/>
      <c r="AE83" s="6">
        <f t="shared" si="27"/>
        <v>16027</v>
      </c>
      <c r="AF83" s="8">
        <f t="shared" si="28"/>
        <v>0.57684278721566373</v>
      </c>
      <c r="AG83" s="1"/>
      <c r="AH83" s="7">
        <f t="shared" si="29"/>
        <v>-2.55208896775817</v>
      </c>
      <c r="AI83" s="8">
        <f t="shared" si="30"/>
        <v>-0.92001717308668962</v>
      </c>
      <c r="AJ83" s="1"/>
      <c r="AK83" s="5" t="s">
        <v>89</v>
      </c>
      <c r="AL83">
        <v>28497</v>
      </c>
      <c r="AM83">
        <v>6.9544999999999996E-2</v>
      </c>
      <c r="AN83" s="1"/>
      <c r="AO83" s="6">
        <f t="shared" si="33"/>
        <v>713</v>
      </c>
      <c r="AP83" s="8">
        <f t="shared" si="34"/>
        <v>2.5662251655629138E-2</v>
      </c>
      <c r="AQ83" s="1"/>
      <c r="AR83" s="7">
        <f t="shared" si="35"/>
        <v>-2.7044129677581696</v>
      </c>
      <c r="AS83" s="8">
        <f t="shared" si="36"/>
        <v>-0.97492932452173942</v>
      </c>
    </row>
    <row r="84" spans="1:45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37"/>
        <v>-2107.3950619761999</v>
      </c>
      <c r="L84" s="17">
        <f t="shared" si="31"/>
        <v>-6.8702975222540263E-2</v>
      </c>
      <c r="M84" s="1"/>
      <c r="N84" s="10">
        <f t="shared" si="19"/>
        <v>-3.2722470760345401</v>
      </c>
      <c r="O84" s="17">
        <f t="shared" si="20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24"/>
        <v>0</v>
      </c>
      <c r="V84" s="17">
        <f t="shared" si="25"/>
        <v>0</v>
      </c>
      <c r="W84" s="1"/>
      <c r="X84" s="10">
        <f t="shared" si="32"/>
        <v>-2.5857901573181099</v>
      </c>
      <c r="Y84" s="17">
        <f t="shared" si="26"/>
        <v>-0.75788263374101383</v>
      </c>
      <c r="Z84" s="1"/>
      <c r="AA84" s="5" t="s">
        <v>90</v>
      </c>
      <c r="AB84">
        <v>45187</v>
      </c>
      <c r="AC84">
        <v>0.250693</v>
      </c>
      <c r="AD84" s="1"/>
      <c r="AE84" s="6">
        <f t="shared" si="27"/>
        <v>14513</v>
      </c>
      <c r="AF84" s="8">
        <f t="shared" si="28"/>
        <v>0.47313685857729676</v>
      </c>
      <c r="AG84" s="1"/>
      <c r="AH84" s="7">
        <f t="shared" si="29"/>
        <v>-3.1611679428405699</v>
      </c>
      <c r="AI84" s="8">
        <f t="shared" si="30"/>
        <v>-0.92652308983282194</v>
      </c>
      <c r="AJ84" s="1"/>
      <c r="AK84" s="5" t="s">
        <v>90</v>
      </c>
      <c r="AL84">
        <v>30674</v>
      </c>
      <c r="AM84">
        <v>4.7541E-2</v>
      </c>
      <c r="AN84" s="1"/>
      <c r="AO84" s="6">
        <f t="shared" si="33"/>
        <v>0</v>
      </c>
      <c r="AP84" s="8">
        <f t="shared" si="34"/>
        <v>0</v>
      </c>
      <c r="AQ84" s="1"/>
      <c r="AR84" s="7">
        <f t="shared" si="35"/>
        <v>-3.3643199428405701</v>
      </c>
      <c r="AS84" s="8">
        <f t="shared" si="36"/>
        <v>-0.98606596200828189</v>
      </c>
    </row>
    <row r="85" spans="1:45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38">G85-B85</f>
        <v>-2430.491764705901</v>
      </c>
      <c r="L85" s="17">
        <f t="shared" si="31"/>
        <v>-8.1812702460815304E-2</v>
      </c>
      <c r="M85" s="1"/>
      <c r="N85" s="10">
        <f t="shared" si="19"/>
        <v>-2.901574850082389</v>
      </c>
      <c r="O85" s="17">
        <f t="shared" si="20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24"/>
        <v>0</v>
      </c>
      <c r="V85" s="17">
        <f t="shared" si="25"/>
        <v>0</v>
      </c>
      <c r="W85" s="1"/>
      <c r="X85" s="10">
        <f t="shared" si="32"/>
        <v>-2.2028717994689848</v>
      </c>
      <c r="Y85" s="17">
        <f t="shared" si="26"/>
        <v>-0.71863562184151109</v>
      </c>
      <c r="Z85" s="1"/>
      <c r="AA85" s="5" t="s">
        <v>91</v>
      </c>
      <c r="AB85">
        <v>42708</v>
      </c>
      <c r="AC85">
        <v>0.22644800000000001</v>
      </c>
      <c r="AD85" s="1"/>
      <c r="AE85" s="6">
        <f t="shared" si="27"/>
        <v>13000</v>
      </c>
      <c r="AF85" s="8">
        <f t="shared" si="28"/>
        <v>0.43759256765854315</v>
      </c>
      <c r="AG85" s="1"/>
      <c r="AH85" s="7">
        <f t="shared" si="29"/>
        <v>-2.83890491671752</v>
      </c>
      <c r="AI85" s="8">
        <f t="shared" si="30"/>
        <v>-0.92612661375301353</v>
      </c>
      <c r="AJ85" s="1"/>
      <c r="AK85" s="5" t="s">
        <v>91</v>
      </c>
      <c r="AL85">
        <v>29708</v>
      </c>
      <c r="AM85">
        <v>5.9580000000000001E-2</v>
      </c>
      <c r="AN85" s="1"/>
      <c r="AO85" s="6">
        <f t="shared" si="33"/>
        <v>0</v>
      </c>
      <c r="AP85" s="8">
        <f t="shared" si="34"/>
        <v>0</v>
      </c>
      <c r="AQ85" s="1"/>
      <c r="AR85" s="7">
        <f t="shared" si="35"/>
        <v>-3.00577291671752</v>
      </c>
      <c r="AS85" s="8">
        <f t="shared" si="36"/>
        <v>-0.98056341256007806</v>
      </c>
    </row>
    <row r="86" spans="1:45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38"/>
        <v>-2482.2742099897987</v>
      </c>
      <c r="L86" s="17">
        <f t="shared" si="31"/>
        <v>-8.2339012505051865E-2</v>
      </c>
      <c r="M86" s="1"/>
      <c r="N86" s="10">
        <f t="shared" si="19"/>
        <v>-3.6292452812194762</v>
      </c>
      <c r="O86" s="17">
        <f t="shared" si="20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24"/>
        <v>0</v>
      </c>
      <c r="V86" s="17">
        <f t="shared" si="25"/>
        <v>0</v>
      </c>
      <c r="W86" s="1"/>
      <c r="X86" s="10">
        <f t="shared" si="32"/>
        <v>-2.850481748580926</v>
      </c>
      <c r="Y86" s="17">
        <f t="shared" si="26"/>
        <v>-0.7498002075470902</v>
      </c>
      <c r="Z86" s="1"/>
      <c r="AA86" s="5" t="s">
        <v>92</v>
      </c>
      <c r="AB86">
        <v>36240</v>
      </c>
      <c r="AC86">
        <v>0.236125</v>
      </c>
      <c r="AD86" s="1"/>
      <c r="AE86" s="6">
        <f t="shared" si="27"/>
        <v>6093</v>
      </c>
      <c r="AF86" s="8">
        <f t="shared" si="28"/>
        <v>0.20210966265300029</v>
      </c>
      <c r="AG86" s="1"/>
      <c r="AH86" s="7">
        <f t="shared" si="29"/>
        <v>-3.5655300540924002</v>
      </c>
      <c r="AI86" s="8">
        <f t="shared" si="30"/>
        <v>-0.93788889401056619</v>
      </c>
      <c r="AJ86" s="1"/>
      <c r="AK86" s="5" t="s">
        <v>92</v>
      </c>
      <c r="AL86">
        <v>30220</v>
      </c>
      <c r="AM86">
        <v>4.6906000000000003E-2</v>
      </c>
      <c r="AN86" s="1"/>
      <c r="AO86" s="6">
        <f t="shared" si="33"/>
        <v>73</v>
      </c>
      <c r="AP86" s="8">
        <f t="shared" si="34"/>
        <v>2.4214681394500283E-3</v>
      </c>
      <c r="AQ86" s="1"/>
      <c r="AR86" s="7">
        <f t="shared" si="35"/>
        <v>-3.7547490540924002</v>
      </c>
      <c r="AS86" s="8">
        <f t="shared" si="36"/>
        <v>-0.98766168962396872</v>
      </c>
    </row>
    <row r="87" spans="1:45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38"/>
        <v>-1737.2462085869993</v>
      </c>
      <c r="L87" s="17">
        <f t="shared" si="31"/>
        <v>-5.9427572215789648E-2</v>
      </c>
      <c r="M87" s="1"/>
      <c r="N87" s="10">
        <f t="shared" si="19"/>
        <v>-2.6692130565643248</v>
      </c>
      <c r="O87" s="17">
        <f t="shared" si="20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24"/>
        <v>1.682246002019383E-4</v>
      </c>
      <c r="V87" s="17">
        <f t="shared" si="25"/>
        <v>5.7546129774571809E-9</v>
      </c>
      <c r="W87" s="1"/>
      <c r="X87" s="10">
        <f t="shared" si="32"/>
        <v>-1.9964878559112491</v>
      </c>
      <c r="Y87" s="17">
        <f t="shared" si="26"/>
        <v>-0.70410285938571748</v>
      </c>
      <c r="Z87" s="1"/>
      <c r="AA87" s="5" t="s">
        <v>93</v>
      </c>
      <c r="AB87">
        <v>44005</v>
      </c>
      <c r="AC87">
        <v>0.23916499999999999</v>
      </c>
      <c r="AD87" s="1"/>
      <c r="AE87" s="6">
        <f t="shared" si="27"/>
        <v>14772.0001682246</v>
      </c>
      <c r="AF87" s="8">
        <f t="shared" si="28"/>
        <v>0.50531933955569885</v>
      </c>
      <c r="AG87" s="1"/>
      <c r="AH87" s="7">
        <f t="shared" si="29"/>
        <v>-2.5963409623718201</v>
      </c>
      <c r="AI87" s="8">
        <f t="shared" si="30"/>
        <v>-0.9156535012890803</v>
      </c>
      <c r="AJ87" s="1"/>
      <c r="AK87" s="5" t="s">
        <v>93</v>
      </c>
      <c r="AL87">
        <v>29233</v>
      </c>
      <c r="AM87">
        <v>6.6669999999999993E-2</v>
      </c>
      <c r="AN87" s="1"/>
      <c r="AO87" s="6">
        <f t="shared" si="33"/>
        <v>1.682246002019383E-4</v>
      </c>
      <c r="AP87" s="8">
        <f t="shared" si="34"/>
        <v>5.7546129774571809E-9</v>
      </c>
      <c r="AQ87" s="1"/>
      <c r="AR87" s="7">
        <f t="shared" si="35"/>
        <v>-2.7688359623718202</v>
      </c>
      <c r="AS87" s="8">
        <f t="shared" si="36"/>
        <v>-0.97648744143559052</v>
      </c>
    </row>
    <row r="88" spans="1:45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38"/>
        <v>-2572.7999999999993</v>
      </c>
      <c r="L88" s="17">
        <f t="shared" si="31"/>
        <v>-8.084718599754892E-2</v>
      </c>
      <c r="M88" s="1"/>
      <c r="N88" s="10">
        <f t="shared" si="19"/>
        <v>-2.780507087707512</v>
      </c>
      <c r="O88" s="17">
        <f t="shared" si="20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24"/>
        <v>0</v>
      </c>
      <c r="V88" s="17">
        <f t="shared" si="25"/>
        <v>0</v>
      </c>
      <c r="W88" s="1"/>
      <c r="X88" s="10">
        <f t="shared" si="32"/>
        <v>-2.0767290592193519</v>
      </c>
      <c r="Y88" s="17">
        <f t="shared" si="26"/>
        <v>-0.70642203025330985</v>
      </c>
      <c r="Z88" s="1"/>
      <c r="AA88" s="5" t="s">
        <v>94</v>
      </c>
      <c r="AB88">
        <v>46299</v>
      </c>
      <c r="AC88">
        <v>0.24857199999999999</v>
      </c>
      <c r="AD88" s="1"/>
      <c r="AE88" s="6">
        <f t="shared" si="27"/>
        <v>14476</v>
      </c>
      <c r="AF88" s="8">
        <f t="shared" si="28"/>
        <v>0.45489111648807468</v>
      </c>
      <c r="AG88" s="1"/>
      <c r="AH88" s="7">
        <f t="shared" si="29"/>
        <v>-2.6912132420806802</v>
      </c>
      <c r="AI88" s="8">
        <f t="shared" si="30"/>
        <v>-0.91544552423697834</v>
      </c>
      <c r="AJ88" s="1"/>
      <c r="AK88" s="5" t="s">
        <v>94</v>
      </c>
      <c r="AL88">
        <v>32187</v>
      </c>
      <c r="AM88">
        <v>6.9306000000000006E-2</v>
      </c>
      <c r="AN88" s="1"/>
      <c r="AO88" s="6">
        <f t="shared" si="33"/>
        <v>364</v>
      </c>
      <c r="AP88" s="8">
        <f t="shared" si="34"/>
        <v>1.1438267919429344E-2</v>
      </c>
      <c r="AQ88" s="1"/>
      <c r="AR88" s="7">
        <f t="shared" si="35"/>
        <v>-2.8704792420806799</v>
      </c>
      <c r="AS88" s="8">
        <f t="shared" si="36"/>
        <v>-0.97642480851732294</v>
      </c>
    </row>
    <row r="89" spans="1:45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38"/>
        <v>-2976.5611192930992</v>
      </c>
      <c r="L89" s="17">
        <f t="shared" si="31"/>
        <v>-8.8799556064829935E-2</v>
      </c>
      <c r="M89" s="1"/>
      <c r="N89" s="10">
        <f t="shared" si="19"/>
        <v>-5.0942749977111816</v>
      </c>
      <c r="O89" s="17">
        <f t="shared" si="20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24"/>
        <v>0</v>
      </c>
      <c r="V89" s="17">
        <f t="shared" si="25"/>
        <v>0</v>
      </c>
      <c r="W89" s="1"/>
      <c r="X89" s="10">
        <f t="shared" si="32"/>
        <v>-4.1482472419738805</v>
      </c>
      <c r="Y89" s="17">
        <f t="shared" si="26"/>
        <v>-0.79222549441098722</v>
      </c>
      <c r="Z89" s="1"/>
      <c r="AA89" s="5" t="s">
        <v>95</v>
      </c>
      <c r="AB89">
        <v>44327</v>
      </c>
      <c r="AC89">
        <v>0.25931999999999999</v>
      </c>
      <c r="AD89" s="1"/>
      <c r="AE89" s="6">
        <f t="shared" si="27"/>
        <v>10807</v>
      </c>
      <c r="AF89" s="8">
        <f t="shared" si="28"/>
        <v>0.32240453460620527</v>
      </c>
      <c r="AG89" s="1"/>
      <c r="AH89" s="7">
        <f t="shared" si="29"/>
        <v>-4.9768750874328607</v>
      </c>
      <c r="AI89" s="8">
        <f t="shared" si="30"/>
        <v>-0.95047548923026548</v>
      </c>
      <c r="AJ89" s="1"/>
      <c r="AK89" s="5" t="s">
        <v>95</v>
      </c>
      <c r="AL89">
        <v>33757</v>
      </c>
      <c r="AM89">
        <v>5.2017000000000001E-2</v>
      </c>
      <c r="AN89" s="1"/>
      <c r="AO89" s="6">
        <f t="shared" si="33"/>
        <v>237</v>
      </c>
      <c r="AP89" s="8">
        <f t="shared" si="34"/>
        <v>7.0704057279236277E-3</v>
      </c>
      <c r="AQ89" s="1"/>
      <c r="AR89" s="7">
        <f t="shared" si="35"/>
        <v>-5.1841780874328602</v>
      </c>
      <c r="AS89" s="8">
        <f t="shared" si="36"/>
        <v>-0.99006587815552483</v>
      </c>
    </row>
    <row r="90" spans="1:45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38"/>
        <v>-2462.7881429816989</v>
      </c>
      <c r="L90" s="17">
        <f t="shared" si="31"/>
        <v>-7.6676986923057966E-2</v>
      </c>
      <c r="M90" s="1"/>
      <c r="N90" s="10">
        <f t="shared" si="19"/>
        <v>-4.8923990726470867</v>
      </c>
      <c r="O90" s="17">
        <f t="shared" si="20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24"/>
        <v>0</v>
      </c>
      <c r="V90" s="17">
        <f t="shared" si="25"/>
        <v>0</v>
      </c>
      <c r="W90" s="1"/>
      <c r="X90" s="10">
        <f t="shared" si="32"/>
        <v>-4.2420101165771404</v>
      </c>
      <c r="Y90" s="17">
        <f t="shared" si="26"/>
        <v>-0.83672699671841877</v>
      </c>
      <c r="Z90" s="1"/>
      <c r="AA90" s="5" t="s">
        <v>96</v>
      </c>
      <c r="AB90">
        <v>41967</v>
      </c>
      <c r="AC90">
        <v>0.25197799999999998</v>
      </c>
      <c r="AD90" s="1"/>
      <c r="AE90" s="6">
        <f t="shared" si="27"/>
        <v>9848</v>
      </c>
      <c r="AF90" s="8">
        <f t="shared" si="28"/>
        <v>0.30660979482549272</v>
      </c>
      <c r="AG90" s="1"/>
      <c r="AH90" s="7">
        <f t="shared" si="29"/>
        <v>-4.8177880446166901</v>
      </c>
      <c r="AI90" s="8">
        <f t="shared" si="30"/>
        <v>-0.95029790373313927</v>
      </c>
      <c r="AJ90" s="1"/>
      <c r="AK90" s="5" t="s">
        <v>96</v>
      </c>
      <c r="AL90">
        <v>32491</v>
      </c>
      <c r="AM90">
        <v>5.5329000000000003E-2</v>
      </c>
      <c r="AN90" s="1"/>
      <c r="AO90" s="6">
        <f t="shared" si="33"/>
        <v>372</v>
      </c>
      <c r="AP90" s="8">
        <f t="shared" si="34"/>
        <v>1.1581929698932096E-2</v>
      </c>
      <c r="AQ90" s="1"/>
      <c r="AR90" s="7">
        <f t="shared" si="35"/>
        <v>-5.0144370446166899</v>
      </c>
      <c r="AS90" s="8">
        <f t="shared" si="36"/>
        <v>-0.98908647864357546</v>
      </c>
    </row>
    <row r="91" spans="1:45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38"/>
        <v>-2850.1428571428987</v>
      </c>
      <c r="L91" s="17">
        <f t="shared" si="31"/>
        <v>-8.664101584213578E-2</v>
      </c>
      <c r="M91" s="1"/>
      <c r="N91" s="10">
        <f t="shared" si="19"/>
        <v>-4.0845937728881818</v>
      </c>
      <c r="O91" s="17">
        <f t="shared" si="20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24"/>
        <v>0</v>
      </c>
      <c r="V91" s="17">
        <f t="shared" si="25"/>
        <v>0</v>
      </c>
      <c r="W91" s="1"/>
      <c r="X91" s="10">
        <f t="shared" si="32"/>
        <v>-3.2556459903717019</v>
      </c>
      <c r="Y91" s="17">
        <f t="shared" si="26"/>
        <v>-0.76939398197673936</v>
      </c>
      <c r="Z91" s="1"/>
      <c r="AA91" s="5" t="s">
        <v>97</v>
      </c>
      <c r="AB91">
        <v>40840</v>
      </c>
      <c r="AC91">
        <v>0.26736100000000002</v>
      </c>
      <c r="AD91" s="1"/>
      <c r="AE91" s="6">
        <f t="shared" si="27"/>
        <v>7944</v>
      </c>
      <c r="AF91" s="8">
        <f t="shared" si="28"/>
        <v>0.24148832684824903</v>
      </c>
      <c r="AG91" s="1"/>
      <c r="AH91" s="7">
        <f t="shared" si="29"/>
        <v>-3.9640809746398897</v>
      </c>
      <c r="AI91" s="8">
        <f t="shared" si="30"/>
        <v>-0.93681562890325265</v>
      </c>
      <c r="AJ91" s="1"/>
      <c r="AK91" s="5" t="s">
        <v>97</v>
      </c>
      <c r="AL91">
        <v>33761</v>
      </c>
      <c r="AM91">
        <v>3.7297999999999998E-2</v>
      </c>
      <c r="AN91" s="1"/>
      <c r="AO91" s="6">
        <f t="shared" si="33"/>
        <v>865</v>
      </c>
      <c r="AP91" s="8">
        <f t="shared" si="34"/>
        <v>2.6294990272373541E-2</v>
      </c>
      <c r="AQ91" s="1"/>
      <c r="AR91" s="7">
        <f t="shared" si="35"/>
        <v>-4.1941439746398901</v>
      </c>
      <c r="AS91" s="8">
        <f t="shared" si="36"/>
        <v>-0.99118551070213501</v>
      </c>
    </row>
    <row r="92" spans="1:45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38"/>
        <v>-2832.5465116279993</v>
      </c>
      <c r="L92" s="17">
        <f t="shared" si="31"/>
        <v>-8.5837343908239619E-2</v>
      </c>
      <c r="M92" s="1"/>
      <c r="N92" s="10">
        <f t="shared" si="19"/>
        <v>-3.9436469078063938</v>
      </c>
      <c r="O92" s="17">
        <f t="shared" si="20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24"/>
        <v>0</v>
      </c>
      <c r="V92" s="17">
        <f t="shared" si="25"/>
        <v>0</v>
      </c>
      <c r="W92" s="1"/>
      <c r="X92" s="10">
        <f t="shared" si="32"/>
        <v>-3.360041856765744</v>
      </c>
      <c r="Y92" s="17">
        <f t="shared" si="26"/>
        <v>-0.81412316571478871</v>
      </c>
      <c r="Z92" s="1"/>
      <c r="AA92" s="5" t="s">
        <v>98</v>
      </c>
      <c r="AB92">
        <v>44717</v>
      </c>
      <c r="AC92">
        <v>0.26320700000000002</v>
      </c>
      <c r="AD92" s="1"/>
      <c r="AE92" s="6">
        <f t="shared" si="27"/>
        <v>11718</v>
      </c>
      <c r="AF92" s="8">
        <f t="shared" si="28"/>
        <v>0.35510166974756813</v>
      </c>
      <c r="AG92" s="1"/>
      <c r="AH92" s="7">
        <f t="shared" si="29"/>
        <v>-3.8639840667419398</v>
      </c>
      <c r="AI92" s="8">
        <f t="shared" si="30"/>
        <v>-0.93622611705065084</v>
      </c>
      <c r="AJ92" s="1"/>
      <c r="AK92" s="5" t="s">
        <v>98</v>
      </c>
      <c r="AL92">
        <v>32999</v>
      </c>
      <c r="AM92">
        <v>4.299E-2</v>
      </c>
      <c r="AN92" s="1"/>
      <c r="AO92" s="6">
        <f t="shared" si="33"/>
        <v>0</v>
      </c>
      <c r="AP92" s="8">
        <f t="shared" si="34"/>
        <v>0</v>
      </c>
      <c r="AQ92" s="1"/>
      <c r="AR92" s="7">
        <f t="shared" si="35"/>
        <v>-4.0842010667419402</v>
      </c>
      <c r="AS92" s="8">
        <f t="shared" si="36"/>
        <v>-0.98958371461248185</v>
      </c>
    </row>
    <row r="93" spans="1:45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38"/>
        <v>-2775.1996615905991</v>
      </c>
      <c r="L93" s="17">
        <f t="shared" si="31"/>
        <v>-8.3883437963686344E-2</v>
      </c>
      <c r="M93" s="1"/>
      <c r="N93" s="10">
        <f t="shared" si="19"/>
        <v>-3.9754197597503644</v>
      </c>
      <c r="O93" s="17">
        <f t="shared" si="20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24"/>
        <v>0</v>
      </c>
      <c r="V93" s="17">
        <f t="shared" si="25"/>
        <v>0</v>
      </c>
      <c r="W93" s="1"/>
      <c r="X93" s="10">
        <f t="shared" si="32"/>
        <v>-3.0533850193023699</v>
      </c>
      <c r="Y93" s="17">
        <f t="shared" si="26"/>
        <v>-0.74073498896546086</v>
      </c>
      <c r="Z93" s="1"/>
      <c r="AA93" s="5" t="s">
        <v>99</v>
      </c>
      <c r="AB93">
        <v>42677</v>
      </c>
      <c r="AC93">
        <v>0.264289</v>
      </c>
      <c r="AD93" s="1"/>
      <c r="AE93" s="6">
        <f t="shared" si="27"/>
        <v>9593</v>
      </c>
      <c r="AF93" s="8">
        <f t="shared" si="28"/>
        <v>0.28995889251601981</v>
      </c>
      <c r="AG93" s="1"/>
      <c r="AH93" s="7">
        <f t="shared" si="29"/>
        <v>-3.8578127837524399</v>
      </c>
      <c r="AI93" s="8">
        <f t="shared" si="30"/>
        <v>-0.93588489225527771</v>
      </c>
      <c r="AJ93" s="1"/>
      <c r="AK93" s="5" t="s">
        <v>99</v>
      </c>
      <c r="AL93">
        <v>34066</v>
      </c>
      <c r="AM93">
        <v>6.0481E-2</v>
      </c>
      <c r="AN93" s="1"/>
      <c r="AO93" s="6">
        <f>AL93-B93</f>
        <v>982</v>
      </c>
      <c r="AP93" s="8">
        <f>AO93/B93</f>
        <v>2.9682021520976907E-2</v>
      </c>
      <c r="AQ93" s="1"/>
      <c r="AR93" s="7">
        <f t="shared" si="35"/>
        <v>-4.0616207837524394</v>
      </c>
      <c r="AS93" s="8">
        <f t="shared" si="36"/>
        <v>-0.98532763061834372</v>
      </c>
    </row>
    <row r="94" spans="1:45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38"/>
        <v>-2273.7135416667006</v>
      </c>
      <c r="L94" s="17">
        <f t="shared" si="31"/>
        <v>-7.0564010355244886E-2</v>
      </c>
      <c r="M94" s="1"/>
      <c r="N94" s="10">
        <f t="shared" si="19"/>
        <v>-2.4916598796844482</v>
      </c>
      <c r="O94" s="17">
        <f t="shared" si="20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24"/>
        <v>0</v>
      </c>
      <c r="V94" s="17">
        <f t="shared" si="25"/>
        <v>0</v>
      </c>
      <c r="W94" s="1"/>
      <c r="X94" s="10">
        <f t="shared" si="32"/>
        <v>-2.0106439590454102</v>
      </c>
      <c r="Y94" s="17">
        <f t="shared" si="26"/>
        <v>-0.76037744899501203</v>
      </c>
      <c r="Z94" s="1"/>
      <c r="AA94" s="5" t="s">
        <v>100</v>
      </c>
      <c r="AB94">
        <v>43752</v>
      </c>
      <c r="AC94">
        <v>0.25831500000000002</v>
      </c>
      <c r="AD94" s="1"/>
      <c r="AE94" s="6">
        <f t="shared" si="27"/>
        <v>11530</v>
      </c>
      <c r="AF94" s="8">
        <f t="shared" si="28"/>
        <v>0.35783005400037243</v>
      </c>
      <c r="AG94" s="1"/>
      <c r="AH94" s="7">
        <f t="shared" si="29"/>
        <v>-2.3859558969116201</v>
      </c>
      <c r="AI94" s="8">
        <f t="shared" si="30"/>
        <v>-0.9023114461148064</v>
      </c>
      <c r="AJ94" s="1"/>
      <c r="AK94" s="5" t="s">
        <v>100</v>
      </c>
      <c r="AL94">
        <v>32506</v>
      </c>
      <c r="AM94">
        <v>4.7155000000000002E-2</v>
      </c>
      <c r="AN94" s="1"/>
      <c r="AO94" s="6">
        <f t="shared" ref="AO94:AO112" si="39">AL94-B94</f>
        <v>284</v>
      </c>
      <c r="AP94" s="8">
        <f t="shared" ref="AP94:AP112" si="40">AO94/B94</f>
        <v>8.813853888647508E-3</v>
      </c>
      <c r="AQ94" s="1"/>
      <c r="AR94" s="7">
        <f t="shared" si="35"/>
        <v>-2.5971158969116201</v>
      </c>
      <c r="AS94" s="8">
        <f t="shared" si="36"/>
        <v>-0.98216710698776177</v>
      </c>
    </row>
    <row r="95" spans="1:45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38"/>
        <v>-3523.9110103745988</v>
      </c>
      <c r="L95" s="17">
        <f t="shared" si="31"/>
        <v>-0.1053517597050614</v>
      </c>
      <c r="M95" s="1"/>
      <c r="N95" s="10">
        <f t="shared" si="19"/>
        <v>-4.2330648899078316</v>
      </c>
      <c r="O95" s="17">
        <f t="shared" si="20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24"/>
        <v>0</v>
      </c>
      <c r="V95" s="17">
        <f t="shared" si="25"/>
        <v>0</v>
      </c>
      <c r="W95" s="1"/>
      <c r="X95" s="10">
        <f t="shared" si="32"/>
        <v>-3.1484456062316899</v>
      </c>
      <c r="Y95" s="17">
        <f t="shared" si="26"/>
        <v>-0.72013459560704807</v>
      </c>
      <c r="Z95" s="1"/>
      <c r="AA95" s="5" t="s">
        <v>101</v>
      </c>
      <c r="AB95">
        <v>44278</v>
      </c>
      <c r="AC95">
        <v>0.26098500000000002</v>
      </c>
      <c r="AD95" s="1"/>
      <c r="AE95" s="6">
        <f t="shared" si="27"/>
        <v>10829</v>
      </c>
      <c r="AF95" s="8">
        <f t="shared" si="28"/>
        <v>0.32374659930042754</v>
      </c>
      <c r="AG95" s="1"/>
      <c r="AH95" s="7">
        <f t="shared" si="29"/>
        <v>-4.1110388208770701</v>
      </c>
      <c r="AI95" s="8">
        <f t="shared" si="30"/>
        <v>-0.94030567748653215</v>
      </c>
      <c r="AJ95" s="1"/>
      <c r="AK95" s="5" t="s">
        <v>101</v>
      </c>
      <c r="AL95">
        <v>33481</v>
      </c>
      <c r="AM95">
        <v>5.1434000000000001E-2</v>
      </c>
      <c r="AN95" s="1"/>
      <c r="AO95" s="6">
        <f t="shared" si="39"/>
        <v>32</v>
      </c>
      <c r="AP95" s="8">
        <f t="shared" si="40"/>
        <v>9.5668031929205656E-4</v>
      </c>
      <c r="AQ95" s="1"/>
      <c r="AR95" s="7">
        <f t="shared" si="35"/>
        <v>-4.3205898208770694</v>
      </c>
      <c r="AS95" s="8">
        <f t="shared" si="36"/>
        <v>-0.98823565421707094</v>
      </c>
    </row>
    <row r="96" spans="1:45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38"/>
        <v>-2943.3292978208992</v>
      </c>
      <c r="L96" s="17">
        <f t="shared" si="31"/>
        <v>-8.9528205919847281E-2</v>
      </c>
      <c r="M96" s="1"/>
      <c r="N96" s="10">
        <f t="shared" si="19"/>
        <v>-3.6640112400054861</v>
      </c>
      <c r="O96" s="17">
        <f t="shared" si="20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24"/>
        <v>0</v>
      </c>
      <c r="V96" s="17">
        <f t="shared" si="25"/>
        <v>0</v>
      </c>
      <c r="W96" s="1"/>
      <c r="X96" s="10">
        <f t="shared" si="32"/>
        <v>-2.7572891712188703</v>
      </c>
      <c r="Y96" s="17">
        <f t="shared" si="26"/>
        <v>-0.72089248251268845</v>
      </c>
      <c r="Z96" s="1"/>
      <c r="AA96" s="5" t="s">
        <v>102</v>
      </c>
      <c r="AB96">
        <v>42126</v>
      </c>
      <c r="AC96">
        <v>0.25896000000000002</v>
      </c>
      <c r="AD96" s="1"/>
      <c r="AE96" s="6">
        <f t="shared" si="27"/>
        <v>9250</v>
      </c>
      <c r="AF96" s="8">
        <f t="shared" si="28"/>
        <v>0.28136026280569415</v>
      </c>
      <c r="AG96" s="1"/>
      <c r="AH96" s="7">
        <f t="shared" si="29"/>
        <v>-3.56586719421386</v>
      </c>
      <c r="AI96" s="8">
        <f t="shared" si="30"/>
        <v>-0.93229498043944292</v>
      </c>
      <c r="AJ96" s="1"/>
      <c r="AK96" s="5" t="s">
        <v>102</v>
      </c>
      <c r="AL96">
        <v>33152</v>
      </c>
      <c r="AM96">
        <v>4.7524999999999998E-2</v>
      </c>
      <c r="AN96" s="1"/>
      <c r="AO96" s="6">
        <f t="shared" si="39"/>
        <v>276</v>
      </c>
      <c r="AP96" s="8">
        <f t="shared" si="40"/>
        <v>8.3951818956077388E-3</v>
      </c>
      <c r="AQ96" s="1"/>
      <c r="AR96" s="7">
        <f t="shared" si="35"/>
        <v>-3.7773021942138603</v>
      </c>
      <c r="AS96" s="8">
        <f t="shared" si="36"/>
        <v>-0.9875746020442715</v>
      </c>
    </row>
    <row r="97" spans="1:45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38"/>
        <v>-3008.4503445480987</v>
      </c>
      <c r="L97" s="17">
        <f t="shared" si="31"/>
        <v>-8.7287481708004946E-2</v>
      </c>
      <c r="M97" s="1"/>
      <c r="N97" s="10">
        <f t="shared" ref="N97:N160" si="41">H97-C97</f>
        <v>-4.1825168132781911</v>
      </c>
      <c r="O97" s="17">
        <f t="shared" ref="O97:O160" si="42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24"/>
        <v>0</v>
      </c>
      <c r="V97" s="17">
        <f t="shared" si="25"/>
        <v>0</v>
      </c>
      <c r="W97" s="1"/>
      <c r="X97" s="10">
        <f t="shared" si="32"/>
        <v>-2.8496007919311501</v>
      </c>
      <c r="Y97" s="17">
        <f t="shared" si="26"/>
        <v>-0.65666660641408747</v>
      </c>
      <c r="Z97" s="1"/>
      <c r="AA97" s="5" t="s">
        <v>103</v>
      </c>
      <c r="AB97">
        <v>46053</v>
      </c>
      <c r="AC97">
        <v>0.26332</v>
      </c>
      <c r="AD97" s="1"/>
      <c r="AE97" s="6">
        <f t="shared" si="27"/>
        <v>11587</v>
      </c>
      <c r="AF97" s="8">
        <f t="shared" si="28"/>
        <v>0.33618638658387978</v>
      </c>
      <c r="AG97" s="1"/>
      <c r="AH97" s="7">
        <f t="shared" si="29"/>
        <v>-4.0761739899444498</v>
      </c>
      <c r="AI97" s="8">
        <f t="shared" si="30"/>
        <v>-0.9393201141399965</v>
      </c>
      <c r="AJ97" s="1"/>
      <c r="AK97" s="5" t="s">
        <v>103</v>
      </c>
      <c r="AL97">
        <v>34466</v>
      </c>
      <c r="AM97">
        <v>3.3217000000000003E-2</v>
      </c>
      <c r="AN97" s="1"/>
      <c r="AO97" s="6">
        <f t="shared" si="39"/>
        <v>0</v>
      </c>
      <c r="AP97" s="8">
        <f t="shared" si="40"/>
        <v>0</v>
      </c>
      <c r="AQ97" s="1"/>
      <c r="AR97" s="7">
        <f t="shared" si="35"/>
        <v>-4.3062769899444504</v>
      </c>
      <c r="AS97" s="8">
        <f t="shared" si="36"/>
        <v>-0.99234542090000111</v>
      </c>
    </row>
    <row r="98" spans="1:45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38"/>
        <v>-2861.3260869566002</v>
      </c>
      <c r="L98" s="17">
        <f t="shared" si="31"/>
        <v>-8.3706113768733006E-2</v>
      </c>
      <c r="M98" s="1"/>
      <c r="N98" s="10">
        <f t="shared" si="41"/>
        <v>-3.2695569992065381</v>
      </c>
      <c r="O98" s="17">
        <f t="shared" si="42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24"/>
        <v>0</v>
      </c>
      <c r="V98" s="17">
        <f t="shared" si="25"/>
        <v>0</v>
      </c>
      <c r="W98" s="1"/>
      <c r="X98" s="10">
        <f t="shared" si="32"/>
        <v>-2.4183869361877388</v>
      </c>
      <c r="Y98" s="17">
        <f t="shared" si="26"/>
        <v>-0.71199288024667806</v>
      </c>
      <c r="Z98" s="1"/>
      <c r="AA98" s="5" t="s">
        <v>104</v>
      </c>
      <c r="AB98">
        <v>42486</v>
      </c>
      <c r="AC98">
        <v>0.27674700000000002</v>
      </c>
      <c r="AD98" s="1"/>
      <c r="AE98" s="6">
        <f t="shared" si="27"/>
        <v>8303</v>
      </c>
      <c r="AF98" s="8">
        <f t="shared" si="28"/>
        <v>0.24289851680659977</v>
      </c>
      <c r="AG98" s="1"/>
      <c r="AH98" s="7">
        <f t="shared" si="29"/>
        <v>-3.1198978307037302</v>
      </c>
      <c r="AI98" s="8">
        <f t="shared" si="30"/>
        <v>-0.91852342126019038</v>
      </c>
      <c r="AJ98" s="1"/>
      <c r="AK98" s="5" t="s">
        <v>104</v>
      </c>
      <c r="AL98">
        <v>34549</v>
      </c>
      <c r="AM98">
        <v>3.9534E-2</v>
      </c>
      <c r="AN98" s="1"/>
      <c r="AO98" s="6">
        <f t="shared" si="39"/>
        <v>366</v>
      </c>
      <c r="AP98" s="8">
        <f t="shared" si="40"/>
        <v>1.0707076617031857E-2</v>
      </c>
      <c r="AQ98" s="1"/>
      <c r="AR98" s="7">
        <f t="shared" si="35"/>
        <v>-3.3571108307037298</v>
      </c>
      <c r="AS98" s="8">
        <f t="shared" si="36"/>
        <v>-0.98836086727624994</v>
      </c>
    </row>
    <row r="99" spans="1:45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38"/>
        <v>-3051.5498525073999</v>
      </c>
      <c r="L99" s="17">
        <f t="shared" si="31"/>
        <v>-8.5876902473895428E-2</v>
      </c>
      <c r="M99" s="1"/>
      <c r="N99" s="10">
        <f t="shared" si="41"/>
        <v>-3.9782478809356645</v>
      </c>
      <c r="O99" s="17">
        <f t="shared" si="42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24"/>
        <v>0</v>
      </c>
      <c r="V99" s="17">
        <f t="shared" si="25"/>
        <v>0</v>
      </c>
      <c r="W99" s="1"/>
      <c r="X99" s="10">
        <f t="shared" si="32"/>
        <v>-3.2249631881713827</v>
      </c>
      <c r="Y99" s="17">
        <f t="shared" si="26"/>
        <v>-0.77932073808053115</v>
      </c>
      <c r="Z99" s="1"/>
      <c r="AA99" s="5" t="s">
        <v>105</v>
      </c>
      <c r="AB99">
        <v>45302</v>
      </c>
      <c r="AC99">
        <v>0.27068500000000001</v>
      </c>
      <c r="AD99" s="1"/>
      <c r="AE99" s="6">
        <f t="shared" si="27"/>
        <v>9768</v>
      </c>
      <c r="AF99" s="8">
        <f t="shared" si="28"/>
        <v>0.27489165306467045</v>
      </c>
      <c r="AG99" s="1"/>
      <c r="AH99" s="7">
        <f t="shared" si="29"/>
        <v>-3.8674869112396197</v>
      </c>
      <c r="AI99" s="8">
        <f t="shared" si="30"/>
        <v>-0.93458826607352952</v>
      </c>
      <c r="AJ99" s="1"/>
      <c r="AK99" s="5" t="s">
        <v>105</v>
      </c>
      <c r="AL99">
        <v>36147</v>
      </c>
      <c r="AM99">
        <v>4.6933000000000002E-2</v>
      </c>
      <c r="AN99" s="1"/>
      <c r="AO99" s="6">
        <f t="shared" si="39"/>
        <v>613</v>
      </c>
      <c r="AP99" s="8">
        <f t="shared" si="40"/>
        <v>1.7251083469353296E-2</v>
      </c>
      <c r="AQ99" s="1"/>
      <c r="AR99" s="7">
        <f t="shared" si="35"/>
        <v>-4.0912389112396195</v>
      </c>
      <c r="AS99" s="8">
        <f t="shared" si="36"/>
        <v>-0.98865851854232389</v>
      </c>
    </row>
    <row r="100" spans="1:45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38"/>
        <v>-2133.3815104167006</v>
      </c>
      <c r="L100" s="17">
        <f t="shared" si="31"/>
        <v>-6.106367205016746E-2</v>
      </c>
      <c r="M100" s="1"/>
      <c r="N100" s="10">
        <f t="shared" si="41"/>
        <v>-3.776438951492302</v>
      </c>
      <c r="O100" s="17">
        <f t="shared" si="42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24"/>
        <v>0</v>
      </c>
      <c r="V100" s="17">
        <f t="shared" si="25"/>
        <v>0</v>
      </c>
      <c r="W100" s="1"/>
      <c r="X100" s="10">
        <f t="shared" si="32"/>
        <v>-3.1060011386871271</v>
      </c>
      <c r="Y100" s="17">
        <f t="shared" si="26"/>
        <v>-0.79328337637143786</v>
      </c>
      <c r="Z100" s="1"/>
      <c r="AA100" s="5" t="s">
        <v>106</v>
      </c>
      <c r="AB100">
        <v>47397</v>
      </c>
      <c r="AC100">
        <v>0.27923900000000001</v>
      </c>
      <c r="AD100" s="1"/>
      <c r="AE100" s="6">
        <f t="shared" si="27"/>
        <v>12460</v>
      </c>
      <c r="AF100" s="8">
        <f t="shared" si="28"/>
        <v>0.35664195551993588</v>
      </c>
      <c r="AG100" s="1"/>
      <c r="AH100" s="7">
        <f t="shared" si="29"/>
        <v>-3.6361350406036301</v>
      </c>
      <c r="AI100" s="8">
        <f t="shared" si="30"/>
        <v>-0.92868139873631339</v>
      </c>
      <c r="AJ100" s="1"/>
      <c r="AK100" s="5" t="s">
        <v>106</v>
      </c>
      <c r="AL100">
        <v>35382</v>
      </c>
      <c r="AM100">
        <v>4.5983999999999997E-2</v>
      </c>
      <c r="AN100" s="1"/>
      <c r="AO100" s="6">
        <f t="shared" si="39"/>
        <v>445</v>
      </c>
      <c r="AP100" s="8">
        <f t="shared" si="40"/>
        <v>1.2737212697140567E-2</v>
      </c>
      <c r="AQ100" s="1"/>
      <c r="AR100" s="7">
        <f t="shared" si="35"/>
        <v>-3.8693900406036303</v>
      </c>
      <c r="AS100" s="8">
        <f t="shared" si="36"/>
        <v>-0.98825552820161455</v>
      </c>
    </row>
    <row r="101" spans="1:45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38"/>
        <v>-3171.2498011138014</v>
      </c>
      <c r="L101" s="17">
        <f t="shared" si="31"/>
        <v>-8.6693542950076585E-2</v>
      </c>
      <c r="M101" s="1"/>
      <c r="N101" s="10">
        <f t="shared" si="41"/>
        <v>-4.8582801818847621</v>
      </c>
      <c r="O101" s="17">
        <f t="shared" si="42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24"/>
        <v>0</v>
      </c>
      <c r="V101" s="17">
        <f t="shared" si="25"/>
        <v>0</v>
      </c>
      <c r="W101" s="1"/>
      <c r="X101" s="10">
        <f t="shared" si="32"/>
        <v>-3.6358873844146702</v>
      </c>
      <c r="Y101" s="17">
        <f t="shared" si="26"/>
        <v>-0.72565979174967132</v>
      </c>
      <c r="Z101" s="1"/>
      <c r="AA101" s="5" t="s">
        <v>107</v>
      </c>
      <c r="AB101">
        <v>44454</v>
      </c>
      <c r="AC101">
        <v>0.29422300000000001</v>
      </c>
      <c r="AD101" s="1"/>
      <c r="AE101" s="6">
        <f t="shared" si="27"/>
        <v>7874</v>
      </c>
      <c r="AF101" s="8">
        <f t="shared" si="28"/>
        <v>0.21525423728813559</v>
      </c>
      <c r="AG101" s="1"/>
      <c r="AH101" s="7">
        <f t="shared" si="29"/>
        <v>-4.7162342772979704</v>
      </c>
      <c r="AI101" s="8">
        <f t="shared" si="30"/>
        <v>-0.94127821399992706</v>
      </c>
      <c r="AJ101" s="1"/>
      <c r="AK101" s="5" t="s">
        <v>107</v>
      </c>
      <c r="AL101">
        <v>36580</v>
      </c>
      <c r="AM101">
        <v>4.6223E-2</v>
      </c>
      <c r="AN101" s="1"/>
      <c r="AO101" s="6">
        <f t="shared" si="39"/>
        <v>0</v>
      </c>
      <c r="AP101" s="8">
        <f t="shared" si="40"/>
        <v>0</v>
      </c>
      <c r="AQ101" s="1"/>
      <c r="AR101" s="7">
        <f t="shared" si="35"/>
        <v>-4.9642342772979697</v>
      </c>
      <c r="AS101" s="8">
        <f t="shared" si="36"/>
        <v>-0.99077469431593923</v>
      </c>
    </row>
    <row r="102" spans="1:45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38"/>
        <v>-1301.948198198199</v>
      </c>
      <c r="L102" s="17">
        <f t="shared" si="31"/>
        <v>-3.9522439384317862E-2</v>
      </c>
      <c r="M102" s="1"/>
      <c r="N102" s="10">
        <f t="shared" si="41"/>
        <v>-3.0922265052795348</v>
      </c>
      <c r="O102" s="17">
        <f t="shared" si="42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24"/>
        <v>0</v>
      </c>
      <c r="V102" s="17">
        <f t="shared" si="25"/>
        <v>0</v>
      </c>
      <c r="W102" s="1"/>
      <c r="X102" s="10">
        <f t="shared" si="32"/>
        <v>-2.2874782085418639</v>
      </c>
      <c r="Y102" s="17">
        <f t="shared" si="26"/>
        <v>-0.69861633701540182</v>
      </c>
      <c r="Z102" s="1"/>
      <c r="AA102" s="5" t="s">
        <v>108</v>
      </c>
      <c r="AB102">
        <v>47938</v>
      </c>
      <c r="AC102">
        <v>0.26392399999999999</v>
      </c>
      <c r="AD102" s="1"/>
      <c r="AE102" s="6">
        <f t="shared" si="27"/>
        <v>14996</v>
      </c>
      <c r="AF102" s="8">
        <f t="shared" si="28"/>
        <v>0.45522433367737236</v>
      </c>
      <c r="AG102" s="1"/>
      <c r="AH102" s="7">
        <f t="shared" si="29"/>
        <v>-3.0103741910705502</v>
      </c>
      <c r="AI102" s="8">
        <f t="shared" si="30"/>
        <v>-0.91939524606532297</v>
      </c>
      <c r="AJ102" s="1"/>
      <c r="AK102" s="5" t="s">
        <v>108</v>
      </c>
      <c r="AL102">
        <v>33040</v>
      </c>
      <c r="AM102">
        <v>3.7997000000000003E-2</v>
      </c>
      <c r="AN102" s="1"/>
      <c r="AO102" s="6">
        <f t="shared" si="39"/>
        <v>98</v>
      </c>
      <c r="AP102" s="8">
        <f t="shared" si="40"/>
        <v>2.9749256268593286E-3</v>
      </c>
      <c r="AQ102" s="1"/>
      <c r="AR102" s="7">
        <f t="shared" si="35"/>
        <v>-3.2363011910705501</v>
      </c>
      <c r="AS102" s="8">
        <f t="shared" si="36"/>
        <v>-0.98839537580797532</v>
      </c>
    </row>
    <row r="103" spans="1:45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38"/>
        <v>-3362.3542444611012</v>
      </c>
      <c r="L103" s="17">
        <f t="shared" si="31"/>
        <v>-9.2792996949388751E-2</v>
      </c>
      <c r="M103" s="1"/>
      <c r="N103" s="10">
        <f t="shared" si="41"/>
        <v>-4.3892841339111337</v>
      </c>
      <c r="O103" s="17">
        <f t="shared" si="42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24"/>
        <v>0</v>
      </c>
      <c r="V103" s="17">
        <f t="shared" si="25"/>
        <v>0</v>
      </c>
      <c r="W103" s="1"/>
      <c r="X103" s="10">
        <f t="shared" si="32"/>
        <v>-3.7086722850799561</v>
      </c>
      <c r="Y103" s="17">
        <f t="shared" si="26"/>
        <v>-0.79157734134459001</v>
      </c>
      <c r="Z103" s="1"/>
      <c r="AA103" s="5" t="s">
        <v>109</v>
      </c>
      <c r="AB103">
        <v>44617</v>
      </c>
      <c r="AC103">
        <v>0.292709</v>
      </c>
      <c r="AD103" s="1"/>
      <c r="AE103" s="6">
        <f t="shared" si="27"/>
        <v>8382</v>
      </c>
      <c r="AF103" s="8">
        <f t="shared" si="28"/>
        <v>0.23132330619566718</v>
      </c>
      <c r="AG103" s="1"/>
      <c r="AH103" s="7">
        <f t="shared" si="29"/>
        <v>-4.39245831262207</v>
      </c>
      <c r="AI103" s="8">
        <f t="shared" si="30"/>
        <v>-0.93752432293902765</v>
      </c>
      <c r="AJ103" s="1"/>
      <c r="AK103" s="5" t="s">
        <v>109</v>
      </c>
      <c r="AL103">
        <v>36834</v>
      </c>
      <c r="AM103">
        <v>5.7715000000000002E-2</v>
      </c>
      <c r="AN103" s="1"/>
      <c r="AO103" s="6">
        <f t="shared" si="39"/>
        <v>599</v>
      </c>
      <c r="AP103" s="8">
        <f t="shared" si="40"/>
        <v>1.6530978335863117E-2</v>
      </c>
      <c r="AQ103" s="1"/>
      <c r="AR103" s="7">
        <f t="shared" si="35"/>
        <v>-4.6274523126220704</v>
      </c>
      <c r="AS103" s="8">
        <f t="shared" si="36"/>
        <v>-0.98768133640723721</v>
      </c>
    </row>
    <row r="104" spans="1:45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43">G104-B104</f>
        <v>-2186.6494565218018</v>
      </c>
      <c r="L104" s="17">
        <f t="shared" si="31"/>
        <v>-6.2463206116542457E-2</v>
      </c>
      <c r="M104" s="1"/>
      <c r="N104" s="10">
        <f t="shared" si="41"/>
        <v>-3.2947788238525342</v>
      </c>
      <c r="O104" s="17">
        <f t="shared" si="42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24"/>
        <v>0</v>
      </c>
      <c r="V104" s="17">
        <f t="shared" si="25"/>
        <v>0</v>
      </c>
      <c r="W104" s="1"/>
      <c r="X104" s="10">
        <f t="shared" si="32"/>
        <v>-2.5907750129699663</v>
      </c>
      <c r="Y104" s="17">
        <f t="shared" si="26"/>
        <v>-0.75441412007450748</v>
      </c>
      <c r="Z104" s="1"/>
      <c r="AA104" s="5" t="s">
        <v>110</v>
      </c>
      <c r="AB104">
        <v>45564</v>
      </c>
      <c r="AC104">
        <v>0.27400099999999999</v>
      </c>
      <c r="AD104" s="1"/>
      <c r="AE104" s="6">
        <f t="shared" si="27"/>
        <v>10557</v>
      </c>
      <c r="AF104" s="8">
        <f t="shared" si="28"/>
        <v>0.30156825777701601</v>
      </c>
      <c r="AG104" s="1"/>
      <c r="AH104" s="7">
        <f t="shared" si="29"/>
        <v>-3.1601539873352</v>
      </c>
      <c r="AI104" s="8">
        <f t="shared" si="30"/>
        <v>-0.92021297786195244</v>
      </c>
      <c r="AJ104" s="1"/>
      <c r="AK104" s="5" t="s">
        <v>110</v>
      </c>
      <c r="AL104">
        <v>35308</v>
      </c>
      <c r="AM104">
        <v>5.9909999999999998E-2</v>
      </c>
      <c r="AN104" s="1"/>
      <c r="AO104" s="6">
        <f t="shared" si="39"/>
        <v>301</v>
      </c>
      <c r="AP104" s="8">
        <f t="shared" si="40"/>
        <v>8.5982803439312132E-3</v>
      </c>
      <c r="AQ104" s="1"/>
      <c r="AR104" s="7">
        <f t="shared" si="35"/>
        <v>-3.3742449873352003</v>
      </c>
      <c r="AS104" s="8">
        <f t="shared" si="36"/>
        <v>-0.98255466039798967</v>
      </c>
    </row>
    <row r="105" spans="1:45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43"/>
        <v>-963.70000000000073</v>
      </c>
      <c r="L105" s="17">
        <f t="shared" si="31"/>
        <v>-2.9086683568755305E-2</v>
      </c>
      <c r="M105" s="1"/>
      <c r="N105" s="10">
        <f t="shared" si="41"/>
        <v>-1.711596727371208</v>
      </c>
      <c r="O105" s="17">
        <f t="shared" si="42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24"/>
        <v>0</v>
      </c>
      <c r="V105" s="17">
        <f t="shared" si="25"/>
        <v>0</v>
      </c>
      <c r="W105" s="1"/>
      <c r="X105" s="10">
        <f t="shared" si="32"/>
        <v>-0.95886468887328313</v>
      </c>
      <c r="Y105" s="17">
        <f t="shared" si="26"/>
        <v>-0.51252815593369183</v>
      </c>
      <c r="Z105" s="1"/>
      <c r="AA105" s="5" t="s">
        <v>111</v>
      </c>
      <c r="AB105">
        <v>43634</v>
      </c>
      <c r="AC105">
        <v>0.28072000000000003</v>
      </c>
      <c r="AD105" s="1"/>
      <c r="AE105" s="6">
        <f t="shared" si="27"/>
        <v>10502</v>
      </c>
      <c r="AF105" s="8">
        <f t="shared" si="28"/>
        <v>0.31697452613787275</v>
      </c>
      <c r="AG105" s="1"/>
      <c r="AH105" s="7">
        <f t="shared" si="29"/>
        <v>-1.59013270881652</v>
      </c>
      <c r="AI105" s="8">
        <f t="shared" si="30"/>
        <v>-0.84995077449064371</v>
      </c>
      <c r="AJ105" s="1"/>
      <c r="AK105" s="5" t="s">
        <v>111</v>
      </c>
      <c r="AL105">
        <v>34193</v>
      </c>
      <c r="AM105">
        <v>5.4538000000000003E-2</v>
      </c>
      <c r="AN105" s="1"/>
      <c r="AO105" s="6">
        <f t="shared" si="39"/>
        <v>1061</v>
      </c>
      <c r="AP105" s="8">
        <f t="shared" si="40"/>
        <v>3.2023421465652541E-2</v>
      </c>
      <c r="AQ105" s="1"/>
      <c r="AR105" s="7">
        <f t="shared" si="35"/>
        <v>-1.8163147088165201</v>
      </c>
      <c r="AS105" s="8">
        <f t="shared" si="36"/>
        <v>-0.97084858698764154</v>
      </c>
    </row>
    <row r="106" spans="1:45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43"/>
        <v>-3308.2374173017997</v>
      </c>
      <c r="L106" s="17">
        <f t="shared" si="31"/>
        <v>-9.4612978816616136E-2</v>
      </c>
      <c r="M106" s="1"/>
      <c r="N106" s="10">
        <f t="shared" si="41"/>
        <v>-3.9958102703094398</v>
      </c>
      <c r="O106" s="17">
        <f t="shared" si="42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24"/>
        <v>0</v>
      </c>
      <c r="V106" s="17">
        <f t="shared" si="25"/>
        <v>0</v>
      </c>
      <c r="W106" s="1"/>
      <c r="X106" s="10">
        <f t="shared" si="32"/>
        <v>-2.8716824054718</v>
      </c>
      <c r="Y106" s="17">
        <f t="shared" si="26"/>
        <v>-0.69242446340406727</v>
      </c>
      <c r="Z106" s="1"/>
      <c r="AA106" s="5" t="s">
        <v>112</v>
      </c>
      <c r="AB106">
        <v>45992</v>
      </c>
      <c r="AC106">
        <v>0.28245500000000001</v>
      </c>
      <c r="AD106" s="1"/>
      <c r="AE106" s="6">
        <f t="shared" si="27"/>
        <v>11026</v>
      </c>
      <c r="AF106" s="8">
        <f t="shared" si="28"/>
        <v>0.3153348967568495</v>
      </c>
      <c r="AG106" s="1"/>
      <c r="AH106" s="7">
        <f t="shared" si="29"/>
        <v>-3.8648311766815096</v>
      </c>
      <c r="AI106" s="8">
        <f t="shared" si="30"/>
        <v>-0.93189401744491884</v>
      </c>
      <c r="AJ106" s="1"/>
      <c r="AK106" s="5" t="s">
        <v>112</v>
      </c>
      <c r="AL106">
        <v>35821</v>
      </c>
      <c r="AM106">
        <v>4.8535000000000002E-2</v>
      </c>
      <c r="AN106" s="1"/>
      <c r="AO106" s="6">
        <f t="shared" si="39"/>
        <v>855</v>
      </c>
      <c r="AP106" s="8">
        <f t="shared" si="40"/>
        <v>2.4452325115826803E-2</v>
      </c>
      <c r="AQ106" s="1"/>
      <c r="AR106" s="7">
        <f t="shared" si="35"/>
        <v>-4.0987511766815095</v>
      </c>
      <c r="AS106" s="8">
        <f t="shared" si="36"/>
        <v>-0.98829716640416743</v>
      </c>
    </row>
    <row r="107" spans="1:45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43"/>
        <v>-2789.6505102041992</v>
      </c>
      <c r="L107" s="17">
        <f t="shared" si="31"/>
        <v>-8.1504382803172917E-2</v>
      </c>
      <c r="M107" s="1"/>
      <c r="N107" s="10">
        <f t="shared" si="41"/>
        <v>-2.427828788757322</v>
      </c>
      <c r="O107" s="17">
        <f t="shared" si="42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24"/>
        <v>0</v>
      </c>
      <c r="V107" s="17">
        <f t="shared" si="25"/>
        <v>0</v>
      </c>
      <c r="W107" s="1"/>
      <c r="X107" s="10">
        <f t="shared" si="32"/>
        <v>-1.665904045104978</v>
      </c>
      <c r="Y107" s="17">
        <f t="shared" si="26"/>
        <v>-0.6420747648264763</v>
      </c>
      <c r="Z107" s="1"/>
      <c r="AA107" s="5" t="s">
        <v>113</v>
      </c>
      <c r="AB107">
        <v>42144</v>
      </c>
      <c r="AC107">
        <v>0.27107999999999999</v>
      </c>
      <c r="AD107" s="1"/>
      <c r="AE107" s="6">
        <f t="shared" si="27"/>
        <v>7917</v>
      </c>
      <c r="AF107" s="8">
        <f t="shared" si="28"/>
        <v>0.2313086160049084</v>
      </c>
      <c r="AG107" s="1"/>
      <c r="AH107" s="7">
        <f t="shared" si="29"/>
        <v>-2.3234839610290501</v>
      </c>
      <c r="AI107" s="8">
        <f t="shared" si="30"/>
        <v>-0.89552001643756551</v>
      </c>
      <c r="AJ107" s="1"/>
      <c r="AK107" s="5" t="s">
        <v>113</v>
      </c>
      <c r="AL107">
        <v>36000</v>
      </c>
      <c r="AM107">
        <v>4.8280999999999998E-2</v>
      </c>
      <c r="AN107" s="1"/>
      <c r="AO107" s="6">
        <f t="shared" si="39"/>
        <v>1773</v>
      </c>
      <c r="AP107" s="8">
        <f t="shared" si="40"/>
        <v>5.1801209571391005E-2</v>
      </c>
      <c r="AQ107" s="1"/>
      <c r="AR107" s="7">
        <f t="shared" si="35"/>
        <v>-2.5462829610290503</v>
      </c>
      <c r="AS107" s="8">
        <f t="shared" si="36"/>
        <v>-0.98139147821167971</v>
      </c>
    </row>
    <row r="108" spans="1:45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43"/>
        <v>-2251.8916449086973</v>
      </c>
      <c r="L108" s="17">
        <f t="shared" si="31"/>
        <v>-6.1342730724835121E-2</v>
      </c>
      <c r="M108" s="1"/>
      <c r="N108" s="10">
        <f t="shared" si="41"/>
        <v>-3.4148888587951598</v>
      </c>
      <c r="O108" s="17">
        <f t="shared" si="42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24"/>
        <v>0</v>
      </c>
      <c r="V108" s="17">
        <f t="shared" si="25"/>
        <v>0</v>
      </c>
      <c r="W108" s="1"/>
      <c r="X108" s="10">
        <f t="shared" si="32"/>
        <v>-2.8070089817047061</v>
      </c>
      <c r="Y108" s="17">
        <f t="shared" si="26"/>
        <v>-0.78220165456613455</v>
      </c>
      <c r="Z108" s="1"/>
      <c r="AA108" s="5" t="s">
        <v>114</v>
      </c>
      <c r="AB108">
        <v>42219</v>
      </c>
      <c r="AC108">
        <v>0.30052600000000002</v>
      </c>
      <c r="AD108" s="1"/>
      <c r="AE108" s="6">
        <f t="shared" si="27"/>
        <v>5509</v>
      </c>
      <c r="AF108" s="8">
        <f t="shared" si="28"/>
        <v>0.15006810133478615</v>
      </c>
      <c r="AG108" s="1"/>
      <c r="AH108" s="7">
        <f t="shared" si="29"/>
        <v>-3.2880741586914</v>
      </c>
      <c r="AI108" s="8">
        <f t="shared" si="30"/>
        <v>-0.91625536791215312</v>
      </c>
      <c r="AJ108" s="1"/>
      <c r="AK108" s="5" t="s">
        <v>114</v>
      </c>
      <c r="AL108">
        <v>36941</v>
      </c>
      <c r="AM108">
        <v>4.8148000000000003E-2</v>
      </c>
      <c r="AN108" s="1"/>
      <c r="AO108" s="6">
        <f t="shared" si="39"/>
        <v>231</v>
      </c>
      <c r="AP108" s="8">
        <f t="shared" si="40"/>
        <v>6.2925633342413509E-3</v>
      </c>
      <c r="AQ108" s="1"/>
      <c r="AR108" s="7">
        <f t="shared" si="35"/>
        <v>-3.5404521586914002</v>
      </c>
      <c r="AS108" s="8">
        <f t="shared" si="36"/>
        <v>-0.98658306919945149</v>
      </c>
    </row>
    <row r="109" spans="1:45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43"/>
        <v>-2594.1695652174021</v>
      </c>
      <c r="L109" s="17">
        <f t="shared" si="31"/>
        <v>-7.0018071935692358E-2</v>
      </c>
      <c r="M109" s="1"/>
      <c r="N109" s="10">
        <f t="shared" si="41"/>
        <v>-3.083003282546994</v>
      </c>
      <c r="O109" s="17">
        <f t="shared" si="42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24"/>
        <v>0</v>
      </c>
      <c r="V109" s="17">
        <f t="shared" si="25"/>
        <v>0</v>
      </c>
      <c r="W109" s="1"/>
      <c r="X109" s="10">
        <f t="shared" si="32"/>
        <v>-2.5122692584991428</v>
      </c>
      <c r="Y109" s="17">
        <f t="shared" si="26"/>
        <v>-0.76726249802672697</v>
      </c>
      <c r="Z109" s="1"/>
      <c r="AA109" s="5" t="s">
        <v>115</v>
      </c>
      <c r="AB109">
        <v>42989</v>
      </c>
      <c r="AC109">
        <v>0.30190299999999998</v>
      </c>
      <c r="AD109" s="1"/>
      <c r="AE109" s="6">
        <f t="shared" si="27"/>
        <v>5939</v>
      </c>
      <c r="AF109" s="8">
        <f t="shared" si="28"/>
        <v>0.16029689608636977</v>
      </c>
      <c r="AG109" s="1"/>
      <c r="AH109" s="7">
        <f t="shared" si="29"/>
        <v>-2.9724252318115201</v>
      </c>
      <c r="AI109" s="8">
        <f t="shared" si="30"/>
        <v>-0.9077969651707849</v>
      </c>
      <c r="AJ109" s="1"/>
      <c r="AK109" s="5" t="s">
        <v>115</v>
      </c>
      <c r="AL109">
        <v>37050</v>
      </c>
      <c r="AM109">
        <v>3.9225000000000003E-2</v>
      </c>
      <c r="AN109" s="1"/>
      <c r="AO109" s="6">
        <f t="shared" si="39"/>
        <v>0</v>
      </c>
      <c r="AP109" s="8">
        <f t="shared" si="40"/>
        <v>0</v>
      </c>
      <c r="AQ109" s="1"/>
      <c r="AR109" s="7">
        <f t="shared" si="35"/>
        <v>-3.2351032318115198</v>
      </c>
      <c r="AS109" s="8">
        <f t="shared" si="36"/>
        <v>-0.98802044351604335</v>
      </c>
    </row>
    <row r="110" spans="1:45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43"/>
        <v>-2638.7473789315991</v>
      </c>
      <c r="L110" s="17">
        <f t="shared" si="31"/>
        <v>-7.0584939517750883E-2</v>
      </c>
      <c r="M110" s="1"/>
      <c r="N110" s="10">
        <f t="shared" si="41"/>
        <v>-3.9578833580017054</v>
      </c>
      <c r="O110" s="17">
        <f t="shared" si="42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24"/>
        <v>0</v>
      </c>
      <c r="V110" s="17">
        <f t="shared" si="25"/>
        <v>0</v>
      </c>
      <c r="W110" s="1"/>
      <c r="X110" s="10">
        <f t="shared" si="32"/>
        <v>-3.4075202941894496</v>
      </c>
      <c r="Y110" s="17">
        <f t="shared" si="26"/>
        <v>-0.82907769143108412</v>
      </c>
      <c r="Z110" s="1"/>
      <c r="AA110" s="5" t="s">
        <v>116</v>
      </c>
      <c r="AB110">
        <v>43739</v>
      </c>
      <c r="AC110">
        <v>0.30840099999999998</v>
      </c>
      <c r="AD110" s="1"/>
      <c r="AE110" s="6">
        <f t="shared" si="27"/>
        <v>6355</v>
      </c>
      <c r="AF110" s="8">
        <f t="shared" si="28"/>
        <v>0.16999251016477637</v>
      </c>
      <c r="AG110" s="1"/>
      <c r="AH110" s="7">
        <f t="shared" si="29"/>
        <v>-3.8016122465362505</v>
      </c>
      <c r="AI110" s="8">
        <f t="shared" si="30"/>
        <v>-0.92496350218337919</v>
      </c>
      <c r="AJ110" s="1"/>
      <c r="AK110" s="5" t="s">
        <v>116</v>
      </c>
      <c r="AL110">
        <v>38211</v>
      </c>
      <c r="AM110">
        <v>5.8202999999999998E-2</v>
      </c>
      <c r="AN110" s="1"/>
      <c r="AO110" s="6">
        <f t="shared" si="39"/>
        <v>827</v>
      </c>
      <c r="AP110" s="8">
        <f t="shared" si="40"/>
        <v>2.2121763321206932E-2</v>
      </c>
      <c r="AQ110" s="1"/>
      <c r="AR110" s="7">
        <f t="shared" si="35"/>
        <v>-4.0518102465362507</v>
      </c>
      <c r="AS110" s="8">
        <f t="shared" si="36"/>
        <v>-0.98583873177317594</v>
      </c>
    </row>
    <row r="111" spans="1:45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43"/>
        <v>-1881.3864541833027</v>
      </c>
      <c r="L111" s="17">
        <f t="shared" si="31"/>
        <v>-5.0892297505499423E-2</v>
      </c>
      <c r="M111" s="1"/>
      <c r="N111" s="10">
        <f t="shared" si="41"/>
        <v>-3.136152982711792</v>
      </c>
      <c r="O111" s="17">
        <f t="shared" si="42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24"/>
        <v>0</v>
      </c>
      <c r="V111" s="17">
        <f t="shared" si="25"/>
        <v>0</v>
      </c>
      <c r="W111" s="1"/>
      <c r="X111" s="10">
        <f t="shared" si="32"/>
        <v>-2.490315198898315</v>
      </c>
      <c r="Y111" s="17">
        <f t="shared" si="26"/>
        <v>-0.75660535938928231</v>
      </c>
      <c r="Z111" s="1"/>
      <c r="AA111" s="5" t="s">
        <v>117</v>
      </c>
      <c r="AB111">
        <v>46954</v>
      </c>
      <c r="AC111">
        <v>0.30721300000000001</v>
      </c>
      <c r="AD111" s="1"/>
      <c r="AE111" s="6">
        <f t="shared" si="27"/>
        <v>9986</v>
      </c>
      <c r="AF111" s="8">
        <f t="shared" si="28"/>
        <v>0.27012551395801776</v>
      </c>
      <c r="AG111" s="1"/>
      <c r="AH111" s="7">
        <f t="shared" si="29"/>
        <v>-2.98421914225769</v>
      </c>
      <c r="AI111" s="8">
        <f t="shared" si="30"/>
        <v>-0.9066628182742138</v>
      </c>
      <c r="AJ111" s="1"/>
      <c r="AK111" s="5" t="s">
        <v>117</v>
      </c>
      <c r="AL111">
        <v>37453</v>
      </c>
      <c r="AM111">
        <v>8.1497E-2</v>
      </c>
      <c r="AN111" s="1"/>
      <c r="AO111" s="6">
        <f t="shared" si="39"/>
        <v>485</v>
      </c>
      <c r="AP111" s="8">
        <f t="shared" si="40"/>
        <v>1.3119454663492751E-2</v>
      </c>
      <c r="AQ111" s="1"/>
      <c r="AR111" s="7">
        <f t="shared" si="35"/>
        <v>-3.2099351422576898</v>
      </c>
      <c r="AS111" s="8">
        <f t="shared" si="36"/>
        <v>-0.9752396535982969</v>
      </c>
    </row>
    <row r="112" spans="1:45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43"/>
        <v>-2305.5544041450994</v>
      </c>
      <c r="L112" s="17">
        <f t="shared" si="31"/>
        <v>-6.0206674783127891E-2</v>
      </c>
      <c r="M112" s="1"/>
      <c r="N112" s="10">
        <f t="shared" si="41"/>
        <v>-2.985383987426752</v>
      </c>
      <c r="O112" s="17">
        <f t="shared" si="42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24"/>
        <v>0</v>
      </c>
      <c r="V112" s="17">
        <f t="shared" si="25"/>
        <v>0</v>
      </c>
      <c r="W112" s="1"/>
      <c r="X112" s="10">
        <f t="shared" si="32"/>
        <v>-2.2854433059692321</v>
      </c>
      <c r="Y112" s="17">
        <f t="shared" si="26"/>
        <v>-0.72633880263380468</v>
      </c>
      <c r="Z112" s="1"/>
      <c r="AA112" s="5" t="s">
        <v>118</v>
      </c>
      <c r="AB112">
        <v>47386</v>
      </c>
      <c r="AC112">
        <v>0.328957</v>
      </c>
      <c r="AD112" s="1"/>
      <c r="AE112" s="6">
        <f t="shared" si="27"/>
        <v>9092</v>
      </c>
      <c r="AF112" s="8">
        <f t="shared" si="28"/>
        <v>0.23742622865200816</v>
      </c>
      <c r="AG112" s="1"/>
      <c r="AH112" s="7">
        <f t="shared" si="29"/>
        <v>-2.8175681445770202</v>
      </c>
      <c r="AI112" s="8">
        <f t="shared" si="30"/>
        <v>-0.89545387852153302</v>
      </c>
      <c r="AJ112" s="1"/>
      <c r="AK112" s="5" t="s">
        <v>118</v>
      </c>
      <c r="AL112">
        <v>38294</v>
      </c>
      <c r="AM112">
        <v>6.8975999999999996E-2</v>
      </c>
      <c r="AN112" s="1"/>
      <c r="AO112" s="6">
        <f t="shared" si="39"/>
        <v>0</v>
      </c>
      <c r="AP112" s="8">
        <f t="shared" si="40"/>
        <v>0</v>
      </c>
      <c r="AQ112" s="1"/>
      <c r="AR112" s="7">
        <f t="shared" si="35"/>
        <v>-3.07754914457702</v>
      </c>
      <c r="AS112" s="8">
        <f t="shared" si="36"/>
        <v>-0.97807867510009283</v>
      </c>
    </row>
    <row r="113" spans="1:45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43"/>
        <v>-3262.8172043011</v>
      </c>
      <c r="L113" s="17">
        <f t="shared" si="31"/>
        <v>-8.6763208113096318E-2</v>
      </c>
      <c r="M113" s="1"/>
      <c r="N113" s="10">
        <f t="shared" si="41"/>
        <v>-3.423207283020016</v>
      </c>
      <c r="O113" s="17">
        <f t="shared" si="42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24"/>
        <v>0</v>
      </c>
      <c r="V113" s="17">
        <f t="shared" si="25"/>
        <v>0</v>
      </c>
      <c r="W113" s="1"/>
      <c r="X113" s="10">
        <f t="shared" si="32"/>
        <v>-2.4055969715118399</v>
      </c>
      <c r="Y113" s="17">
        <f t="shared" si="26"/>
        <v>-0.66863423880352379</v>
      </c>
      <c r="Z113" s="1"/>
      <c r="AA113" s="5" t="s">
        <v>119</v>
      </c>
      <c r="AB113">
        <v>45643</v>
      </c>
      <c r="AC113">
        <v>0.294929</v>
      </c>
      <c r="AD113" s="1"/>
      <c r="AE113" s="6">
        <f t="shared" si="27"/>
        <v>8037</v>
      </c>
      <c r="AF113" s="8">
        <f t="shared" si="28"/>
        <v>0.21371589639951072</v>
      </c>
      <c r="AG113" s="1"/>
      <c r="AH113" s="7">
        <f t="shared" si="29"/>
        <v>-3.3028481282196003</v>
      </c>
      <c r="AI113" s="8">
        <f t="shared" si="30"/>
        <v>-0.91802466092557855</v>
      </c>
      <c r="AJ113" s="1"/>
      <c r="AK113" s="5" t="s">
        <v>119</v>
      </c>
      <c r="AL113">
        <v>37606</v>
      </c>
      <c r="AM113">
        <v>8.1599000000000005E-2</v>
      </c>
      <c r="AN113" s="1"/>
      <c r="AO113" s="6">
        <f>AL113-B113</f>
        <v>0</v>
      </c>
      <c r="AP113" s="8">
        <f>AO113/B113</f>
        <v>0</v>
      </c>
      <c r="AQ113" s="1"/>
      <c r="AR113" s="7">
        <f t="shared" si="35"/>
        <v>-3.5161781282195999</v>
      </c>
      <c r="AS113" s="8">
        <f t="shared" si="36"/>
        <v>-0.97731960677609275</v>
      </c>
    </row>
    <row r="114" spans="1:45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43"/>
        <v>-2723.4607843138001</v>
      </c>
      <c r="L114" s="17">
        <f t="shared" si="31"/>
        <v>-7.2895821426455398E-2</v>
      </c>
      <c r="M114" s="1"/>
      <c r="N114" s="10">
        <f t="shared" si="41"/>
        <v>-2.7172260284423828</v>
      </c>
      <c r="O114" s="17">
        <f t="shared" si="42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24"/>
        <v>0</v>
      </c>
      <c r="V114" s="17">
        <f t="shared" si="25"/>
        <v>0</v>
      </c>
      <c r="W114" s="1"/>
      <c r="X114" s="10">
        <f t="shared" si="32"/>
        <v>-2.0852277278900146</v>
      </c>
      <c r="Y114" s="17">
        <f t="shared" si="26"/>
        <v>-0.72618673292237368</v>
      </c>
      <c r="Z114" s="1"/>
      <c r="AA114" s="5" t="s">
        <v>120</v>
      </c>
      <c r="AB114">
        <v>45995</v>
      </c>
      <c r="AC114">
        <v>0.30678499999999997</v>
      </c>
      <c r="AD114" s="1"/>
      <c r="AE114" s="6">
        <f t="shared" si="27"/>
        <v>8634</v>
      </c>
      <c r="AF114" s="8">
        <f t="shared" si="28"/>
        <v>0.23109659805679719</v>
      </c>
      <c r="AG114" s="1"/>
      <c r="AH114" s="7">
        <f t="shared" si="29"/>
        <v>-2.5646909349822997</v>
      </c>
      <c r="AI114" s="8">
        <f t="shared" si="30"/>
        <v>-0.8931612150174989</v>
      </c>
      <c r="AJ114" s="1"/>
      <c r="AK114" s="5" t="s">
        <v>120</v>
      </c>
      <c r="AL114">
        <v>37861</v>
      </c>
      <c r="AM114">
        <v>8.2665000000000002E-2</v>
      </c>
      <c r="AN114" s="1"/>
      <c r="AO114" s="6">
        <f t="shared" ref="AO114:AO141" si="44">AL114-B114</f>
        <v>500</v>
      </c>
      <c r="AP114" s="8">
        <f t="shared" ref="AP114:AP141" si="45">AO114/B114</f>
        <v>1.3382939428816146E-2</v>
      </c>
      <c r="AQ114" s="1"/>
      <c r="AR114" s="7">
        <f t="shared" si="35"/>
        <v>-2.7888109349822998</v>
      </c>
      <c r="AS114" s="8">
        <f t="shared" si="36"/>
        <v>-0.97121166888674981</v>
      </c>
    </row>
    <row r="115" spans="1:45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43"/>
        <v>-2081.1481481481969</v>
      </c>
      <c r="L115" s="17">
        <f t="shared" si="31"/>
        <v>-5.7477578108379279E-2</v>
      </c>
      <c r="M115" s="1"/>
      <c r="N115" s="10">
        <f t="shared" si="41"/>
        <v>-2.2234678268432559</v>
      </c>
      <c r="O115" s="17">
        <f t="shared" si="42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24"/>
        <v>0</v>
      </c>
      <c r="V115" s="17">
        <f t="shared" si="25"/>
        <v>0</v>
      </c>
      <c r="W115" s="1"/>
      <c r="X115" s="10">
        <f t="shared" si="32"/>
        <v>-1.645304918289179</v>
      </c>
      <c r="Y115" s="17">
        <f t="shared" si="26"/>
        <v>-0.69482635002331339</v>
      </c>
      <c r="Z115" s="1"/>
      <c r="AA115" s="5" t="s">
        <v>121</v>
      </c>
      <c r="AB115">
        <v>41284</v>
      </c>
      <c r="AC115">
        <v>0.29962699999999998</v>
      </c>
      <c r="AD115" s="1"/>
      <c r="AE115" s="6">
        <f t="shared" si="27"/>
        <v>5076</v>
      </c>
      <c r="AF115" s="8">
        <f t="shared" si="28"/>
        <v>0.14019001325673885</v>
      </c>
      <c r="AG115" s="1"/>
      <c r="AH115" s="7">
        <f t="shared" si="29"/>
        <v>-2.0683098495941099</v>
      </c>
      <c r="AI115" s="8">
        <f t="shared" si="30"/>
        <v>-0.87346495323498197</v>
      </c>
      <c r="AJ115" s="1"/>
      <c r="AK115" s="5" t="s">
        <v>121</v>
      </c>
      <c r="AL115">
        <v>36208</v>
      </c>
      <c r="AM115">
        <v>6.0846999999999998E-2</v>
      </c>
      <c r="AN115" s="1"/>
      <c r="AO115" s="6">
        <f t="shared" si="44"/>
        <v>0</v>
      </c>
      <c r="AP115" s="8">
        <f t="shared" si="45"/>
        <v>0</v>
      </c>
      <c r="AQ115" s="1"/>
      <c r="AR115" s="7">
        <f t="shared" si="35"/>
        <v>-2.3070898495941101</v>
      </c>
      <c r="AS115" s="8">
        <f t="shared" si="36"/>
        <v>-0.9743037910785376</v>
      </c>
    </row>
    <row r="116" spans="1:45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43"/>
        <v>-2472.8584905660973</v>
      </c>
      <c r="L116" s="17">
        <f t="shared" si="31"/>
        <v>-6.6037987784171803E-2</v>
      </c>
      <c r="M116" s="1"/>
      <c r="N116" s="10">
        <f t="shared" si="41"/>
        <v>-3.3229579925537056</v>
      </c>
      <c r="O116" s="17">
        <f t="shared" si="42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24"/>
        <v>0</v>
      </c>
      <c r="V116" s="17">
        <f t="shared" si="25"/>
        <v>0</v>
      </c>
      <c r="W116" s="1"/>
      <c r="X116" s="10">
        <f t="shared" si="32"/>
        <v>-2.524150848388667</v>
      </c>
      <c r="Y116" s="17">
        <f t="shared" si="26"/>
        <v>-0.72425643536098494</v>
      </c>
      <c r="Z116" s="1"/>
      <c r="AA116" s="5" t="s">
        <v>122</v>
      </c>
      <c r="AB116">
        <v>45583</v>
      </c>
      <c r="AC116">
        <v>0.30008200000000002</v>
      </c>
      <c r="AD116" s="1"/>
      <c r="AE116" s="6">
        <f t="shared" si="27"/>
        <v>8137</v>
      </c>
      <c r="AF116" s="8">
        <f t="shared" si="28"/>
        <v>0.21729957805907174</v>
      </c>
      <c r="AG116" s="1"/>
      <c r="AH116" s="7">
        <f t="shared" si="29"/>
        <v>-3.1850797813110296</v>
      </c>
      <c r="AI116" s="8">
        <f t="shared" si="30"/>
        <v>-0.91389725389243859</v>
      </c>
      <c r="AJ116" s="1"/>
      <c r="AK116" s="5" t="s">
        <v>122</v>
      </c>
      <c r="AL116">
        <v>39887</v>
      </c>
      <c r="AM116">
        <v>6.7614999999999995E-2</v>
      </c>
      <c r="AN116" s="1"/>
      <c r="AO116" s="6">
        <f t="shared" si="44"/>
        <v>2441</v>
      </c>
      <c r="AP116" s="8">
        <f t="shared" si="45"/>
        <v>6.5187202905517272E-2</v>
      </c>
      <c r="AQ116" s="1"/>
      <c r="AR116" s="7">
        <f t="shared" si="35"/>
        <v>-3.4175467813110298</v>
      </c>
      <c r="AS116" s="8">
        <f t="shared" si="36"/>
        <v>-0.98059917896420723</v>
      </c>
    </row>
    <row r="117" spans="1:45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43"/>
        <v>-2486.1522956327972</v>
      </c>
      <c r="L117" s="17">
        <f t="shared" si="31"/>
        <v>-6.7115306417752263E-2</v>
      </c>
      <c r="M117" s="1"/>
      <c r="N117" s="10">
        <f t="shared" si="41"/>
        <v>-5.2301621437072665</v>
      </c>
      <c r="O117" s="17">
        <f t="shared" si="42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24"/>
        <v>0</v>
      </c>
      <c r="V117" s="17">
        <f t="shared" si="25"/>
        <v>0</v>
      </c>
      <c r="W117" s="1"/>
      <c r="X117" s="10">
        <f t="shared" si="32"/>
        <v>-4.5581591129302899</v>
      </c>
      <c r="Y117" s="17">
        <f t="shared" si="26"/>
        <v>-0.84364030765947684</v>
      </c>
      <c r="Z117" s="1"/>
      <c r="AA117" s="5" t="s">
        <v>123</v>
      </c>
      <c r="AB117">
        <v>44107</v>
      </c>
      <c r="AC117">
        <v>0.30962200000000001</v>
      </c>
      <c r="AD117" s="1"/>
      <c r="AE117" s="6">
        <f t="shared" si="27"/>
        <v>7064</v>
      </c>
      <c r="AF117" s="8">
        <f t="shared" si="28"/>
        <v>0.19069729773506466</v>
      </c>
      <c r="AG117" s="1"/>
      <c r="AH117" s="7">
        <f t="shared" si="29"/>
        <v>-5.0933430688171297</v>
      </c>
      <c r="AI117" s="8">
        <f t="shared" si="30"/>
        <v>-0.94269405852964627</v>
      </c>
      <c r="AJ117" s="1"/>
      <c r="AK117" s="5" t="s">
        <v>123</v>
      </c>
      <c r="AL117">
        <v>38472</v>
      </c>
      <c r="AM117">
        <v>5.0916000000000003E-2</v>
      </c>
      <c r="AN117" s="1"/>
      <c r="AO117" s="6">
        <f t="shared" si="44"/>
        <v>1429</v>
      </c>
      <c r="AP117" s="8">
        <f t="shared" si="45"/>
        <v>3.8576789136948952E-2</v>
      </c>
      <c r="AQ117" s="1"/>
      <c r="AR117" s="7">
        <f t="shared" si="35"/>
        <v>-5.3520490688171298</v>
      </c>
      <c r="AS117" s="8">
        <f t="shared" si="36"/>
        <v>-0.99057628554849286</v>
      </c>
    </row>
    <row r="118" spans="1:45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43"/>
        <v>-2860.7837837838015</v>
      </c>
      <c r="L118" s="17">
        <f t="shared" si="31"/>
        <v>-6.9916753031351309E-2</v>
      </c>
      <c r="M118" s="1"/>
      <c r="N118" s="10">
        <f t="shared" si="41"/>
        <v>-4.0641489028930629</v>
      </c>
      <c r="O118" s="17">
        <f t="shared" si="42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24"/>
        <v>0</v>
      </c>
      <c r="V118" s="17">
        <f t="shared" si="25"/>
        <v>0</v>
      </c>
      <c r="W118" s="1"/>
      <c r="X118" s="10">
        <f t="shared" si="32"/>
        <v>-3.3078620433807338</v>
      </c>
      <c r="Y118" s="17">
        <f t="shared" si="26"/>
        <v>-0.7809612172255509</v>
      </c>
      <c r="Z118" s="1"/>
      <c r="AA118" s="5" t="s">
        <v>124</v>
      </c>
      <c r="AB118">
        <v>46502</v>
      </c>
      <c r="AC118">
        <v>0.3347</v>
      </c>
      <c r="AD118" s="1"/>
      <c r="AE118" s="6">
        <f t="shared" si="27"/>
        <v>5585</v>
      </c>
      <c r="AF118" s="8">
        <f t="shared" si="28"/>
        <v>0.13649583302783683</v>
      </c>
      <c r="AG118" s="1"/>
      <c r="AH118" s="7">
        <f t="shared" si="29"/>
        <v>-3.90092908172607</v>
      </c>
      <c r="AI118" s="8">
        <f t="shared" si="30"/>
        <v>-0.92097986071443128</v>
      </c>
      <c r="AJ118" s="1"/>
      <c r="AK118" s="5" t="s">
        <v>124</v>
      </c>
      <c r="AL118">
        <v>40917</v>
      </c>
      <c r="AM118">
        <v>6.8866999999999998E-2</v>
      </c>
      <c r="AN118" s="1"/>
      <c r="AO118" s="6">
        <f t="shared" si="44"/>
        <v>0</v>
      </c>
      <c r="AP118" s="8">
        <f t="shared" si="45"/>
        <v>0</v>
      </c>
      <c r="AQ118" s="1"/>
      <c r="AR118" s="7">
        <f t="shared" si="35"/>
        <v>-4.1667620817260698</v>
      </c>
      <c r="AS118" s="8">
        <f t="shared" si="36"/>
        <v>-0.98374102201320801</v>
      </c>
    </row>
    <row r="119" spans="1:45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43"/>
        <v>-2406.2857142857974</v>
      </c>
      <c r="L119" s="17">
        <f t="shared" si="31"/>
        <v>-6.2896275662235282E-2</v>
      </c>
      <c r="M119" s="1"/>
      <c r="N119" s="10">
        <f t="shared" si="41"/>
        <v>-2.5993783473968461</v>
      </c>
      <c r="O119" s="17">
        <f t="shared" si="42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24"/>
        <v>0</v>
      </c>
      <c r="V119" s="17">
        <f t="shared" si="25"/>
        <v>0</v>
      </c>
      <c r="W119" s="1"/>
      <c r="X119" s="10">
        <f t="shared" si="32"/>
        <v>-1.930248260498042</v>
      </c>
      <c r="Y119" s="17">
        <f t="shared" si="26"/>
        <v>-0.70030788798392585</v>
      </c>
      <c r="Z119" s="1"/>
      <c r="AA119" s="5" t="s">
        <v>125</v>
      </c>
      <c r="AB119">
        <v>41909</v>
      </c>
      <c r="AC119">
        <v>0.29596699999999998</v>
      </c>
      <c r="AD119" s="1"/>
      <c r="AE119" s="6">
        <f t="shared" si="27"/>
        <v>3651</v>
      </c>
      <c r="AF119" s="8">
        <f t="shared" si="28"/>
        <v>9.5431020962935861E-2</v>
      </c>
      <c r="AG119" s="1"/>
      <c r="AH119" s="7">
        <f t="shared" si="29"/>
        <v>-2.46031819058227</v>
      </c>
      <c r="AI119" s="8">
        <f t="shared" si="30"/>
        <v>-0.89262105350663057</v>
      </c>
      <c r="AJ119" s="1"/>
      <c r="AK119" s="5" t="s">
        <v>125</v>
      </c>
      <c r="AL119">
        <v>38258</v>
      </c>
      <c r="AM119">
        <v>6.8600999999999995E-2</v>
      </c>
      <c r="AN119" s="1"/>
      <c r="AO119" s="6">
        <f t="shared" si="44"/>
        <v>0</v>
      </c>
      <c r="AP119" s="8">
        <f t="shared" si="45"/>
        <v>0</v>
      </c>
      <c r="AQ119" s="1"/>
      <c r="AR119" s="7">
        <f t="shared" si="35"/>
        <v>-2.6876841905822699</v>
      </c>
      <c r="AS119" s="8">
        <f t="shared" si="36"/>
        <v>-0.97511106607023201</v>
      </c>
    </row>
    <row r="120" spans="1:45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43"/>
        <v>-2669.9306358382019</v>
      </c>
      <c r="L120" s="17">
        <f t="shared" si="31"/>
        <v>-6.7949269229588008E-2</v>
      </c>
      <c r="M120" s="1"/>
      <c r="N120" s="10">
        <f t="shared" si="41"/>
        <v>-2.9967789649963299</v>
      </c>
      <c r="O120" s="17">
        <f t="shared" si="42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24"/>
        <v>0</v>
      </c>
      <c r="V120" s="17">
        <f t="shared" si="25"/>
        <v>0</v>
      </c>
      <c r="W120" s="1"/>
      <c r="X120" s="10">
        <f t="shared" si="32"/>
        <v>-2.3789517879486</v>
      </c>
      <c r="Y120" s="17">
        <f t="shared" si="26"/>
        <v>-0.74872573528115094</v>
      </c>
      <c r="Z120" s="1"/>
      <c r="AA120" s="5" t="s">
        <v>126</v>
      </c>
      <c r="AB120">
        <v>47138</v>
      </c>
      <c r="AC120">
        <v>0.327073</v>
      </c>
      <c r="AD120" s="1"/>
      <c r="AE120" s="6">
        <f t="shared" si="27"/>
        <v>7845</v>
      </c>
      <c r="AF120" s="8">
        <f t="shared" si="28"/>
        <v>0.19965388237090576</v>
      </c>
      <c r="AG120" s="1"/>
      <c r="AH120" s="7">
        <f t="shared" si="29"/>
        <v>-2.8502610702056801</v>
      </c>
      <c r="AI120" s="8">
        <f t="shared" si="30"/>
        <v>-0.89706055681490637</v>
      </c>
      <c r="AJ120" s="1"/>
      <c r="AK120" s="5" t="s">
        <v>126</v>
      </c>
      <c r="AL120">
        <v>39704</v>
      </c>
      <c r="AM120">
        <v>7.1379999999999999E-2</v>
      </c>
      <c r="AN120" s="1"/>
      <c r="AO120" s="6">
        <f t="shared" si="44"/>
        <v>411</v>
      </c>
      <c r="AP120" s="8">
        <f t="shared" si="45"/>
        <v>1.0459878349833304E-2</v>
      </c>
      <c r="AQ120" s="1"/>
      <c r="AR120" s="7">
        <f t="shared" si="35"/>
        <v>-3.10595407020568</v>
      </c>
      <c r="AS120" s="8">
        <f t="shared" si="36"/>
        <v>-0.97753462543667013</v>
      </c>
    </row>
    <row r="121" spans="1:45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43"/>
        <v>-2452.4186046511968</v>
      </c>
      <c r="L121" s="17">
        <f t="shared" si="31"/>
        <v>-6.1404106378507142E-2</v>
      </c>
      <c r="M121" s="1"/>
      <c r="N121" s="10">
        <f t="shared" si="41"/>
        <v>-2.935937881469723</v>
      </c>
      <c r="O121" s="17">
        <f t="shared" si="42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24"/>
        <v>0</v>
      </c>
      <c r="V121" s="17">
        <f t="shared" si="25"/>
        <v>0</v>
      </c>
      <c r="W121" s="1"/>
      <c r="X121" s="10">
        <f t="shared" si="32"/>
        <v>-2.1282169818878138</v>
      </c>
      <c r="Y121" s="17">
        <f t="shared" si="26"/>
        <v>-0.68191736478154918</v>
      </c>
      <c r="Z121" s="1"/>
      <c r="AA121" s="5" t="s">
        <v>127</v>
      </c>
      <c r="AB121">
        <v>47970</v>
      </c>
      <c r="AC121">
        <v>0.315305</v>
      </c>
      <c r="AD121" s="1"/>
      <c r="AE121" s="6">
        <f t="shared" si="27"/>
        <v>8031</v>
      </c>
      <c r="AF121" s="8">
        <f t="shared" si="28"/>
        <v>0.20108164951551116</v>
      </c>
      <c r="AG121" s="1"/>
      <c r="AH121" s="7">
        <f t="shared" si="29"/>
        <v>-2.8056259101104701</v>
      </c>
      <c r="AI121" s="8">
        <f t="shared" si="30"/>
        <v>-0.89897084905707214</v>
      </c>
      <c r="AJ121" s="1"/>
      <c r="AK121" s="5" t="s">
        <v>127</v>
      </c>
      <c r="AL121">
        <v>39939</v>
      </c>
      <c r="AM121">
        <v>4.4541999999999998E-2</v>
      </c>
      <c r="AN121" s="1"/>
      <c r="AO121" s="6">
        <f t="shared" si="44"/>
        <v>0</v>
      </c>
      <c r="AP121" s="8">
        <f t="shared" si="45"/>
        <v>0</v>
      </c>
      <c r="AQ121" s="1"/>
      <c r="AR121" s="7">
        <f t="shared" si="35"/>
        <v>-3.0763889101104702</v>
      </c>
      <c r="AS121" s="8">
        <f t="shared" si="36"/>
        <v>-0.98572797627281561</v>
      </c>
    </row>
    <row r="122" spans="1:45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43"/>
        <v>-2685.8543046358027</v>
      </c>
      <c r="L122" s="17">
        <f t="shared" si="31"/>
        <v>-6.8238168308836444E-2</v>
      </c>
      <c r="M122" s="1"/>
      <c r="N122" s="10">
        <f t="shared" si="41"/>
        <v>-4.4819450378417969</v>
      </c>
      <c r="O122" s="17">
        <f t="shared" si="42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24"/>
        <v>0</v>
      </c>
      <c r="V122" s="17">
        <f t="shared" si="25"/>
        <v>0</v>
      </c>
      <c r="W122" s="1"/>
      <c r="X122" s="10">
        <f t="shared" si="32"/>
        <v>-3.8189399242401119</v>
      </c>
      <c r="Y122" s="17">
        <f t="shared" si="26"/>
        <v>-0.81523519923029586</v>
      </c>
      <c r="Z122" s="1"/>
      <c r="AA122" s="5" t="s">
        <v>128</v>
      </c>
      <c r="AB122">
        <v>47049</v>
      </c>
      <c r="AC122">
        <v>0.312498</v>
      </c>
      <c r="AD122" s="1"/>
      <c r="AE122" s="6">
        <f t="shared" si="27"/>
        <v>7689</v>
      </c>
      <c r="AF122" s="8">
        <f t="shared" si="28"/>
        <v>0.19535060975609755</v>
      </c>
      <c r="AG122" s="1"/>
      <c r="AH122" s="7">
        <f t="shared" si="29"/>
        <v>-4.3719659778137201</v>
      </c>
      <c r="AI122" s="8">
        <f t="shared" si="30"/>
        <v>-0.93329055330982713</v>
      </c>
      <c r="AJ122" s="1"/>
      <c r="AK122" s="5" t="s">
        <v>128</v>
      </c>
      <c r="AL122">
        <v>39602</v>
      </c>
      <c r="AM122">
        <v>7.5661999999999993E-2</v>
      </c>
      <c r="AN122" s="1"/>
      <c r="AO122" s="6">
        <f t="shared" si="44"/>
        <v>242</v>
      </c>
      <c r="AP122" s="8">
        <f t="shared" si="45"/>
        <v>6.1483739837398374E-3</v>
      </c>
      <c r="AQ122" s="1"/>
      <c r="AR122" s="7">
        <f t="shared" si="35"/>
        <v>-4.6088019778137195</v>
      </c>
      <c r="AS122" s="8">
        <f t="shared" si="36"/>
        <v>-0.98384831213168755</v>
      </c>
    </row>
    <row r="123" spans="1:45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43"/>
        <v>-2406.3658885183977</v>
      </c>
      <c r="L123" s="17">
        <f t="shared" si="31"/>
        <v>-6.0987046367397359E-2</v>
      </c>
      <c r="M123" s="1"/>
      <c r="N123" s="10">
        <f t="shared" si="41"/>
        <v>-3.5152680873870903</v>
      </c>
      <c r="O123" s="17">
        <f t="shared" si="42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24"/>
        <v>0</v>
      </c>
      <c r="V123" s="17">
        <f t="shared" si="25"/>
        <v>0</v>
      </c>
      <c r="W123" s="1"/>
      <c r="X123" s="10">
        <f t="shared" si="32"/>
        <v>-4.1791481971740714</v>
      </c>
      <c r="Y123" s="17">
        <f t="shared" si="26"/>
        <v>-0.84680623082095952</v>
      </c>
      <c r="Z123" s="1"/>
      <c r="AA123" s="5" t="s">
        <v>129</v>
      </c>
      <c r="AB123">
        <v>47820</v>
      </c>
      <c r="AC123">
        <v>0.33434599999999998</v>
      </c>
      <c r="AD123" s="1"/>
      <c r="AE123" s="6">
        <f t="shared" si="27"/>
        <v>8363</v>
      </c>
      <c r="AF123" s="8">
        <f t="shared" si="28"/>
        <v>0.21195225181843527</v>
      </c>
      <c r="AG123" s="1"/>
      <c r="AH123" s="7">
        <f t="shared" si="29"/>
        <v>-4.6008422934570303</v>
      </c>
      <c r="AI123" s="8">
        <f t="shared" si="30"/>
        <v>-0.93225263553910009</v>
      </c>
      <c r="AJ123" s="1"/>
      <c r="AK123" s="5" t="s">
        <v>129</v>
      </c>
      <c r="AL123">
        <v>39457</v>
      </c>
      <c r="AM123">
        <v>7.3258000000000004E-2</v>
      </c>
      <c r="AN123" s="1"/>
      <c r="AO123" s="6">
        <f t="shared" si="44"/>
        <v>0</v>
      </c>
      <c r="AP123" s="8">
        <f t="shared" si="45"/>
        <v>0</v>
      </c>
      <c r="AQ123" s="1"/>
      <c r="AR123" s="7">
        <f t="shared" si="35"/>
        <v>-4.8619302934570303</v>
      </c>
      <c r="AS123" s="8">
        <f t="shared" si="36"/>
        <v>-0.98515598683496552</v>
      </c>
    </row>
    <row r="124" spans="1:45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43"/>
        <v>-2512.7027936722006</v>
      </c>
      <c r="L124" s="17">
        <f t="shared" si="31"/>
        <v>-6.5197270204260527E-2</v>
      </c>
      <c r="M124" s="1"/>
      <c r="N124" s="10">
        <f t="shared" si="41"/>
        <v>-4.4830200672149605</v>
      </c>
      <c r="O124" s="17">
        <f t="shared" si="42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24"/>
        <v>0</v>
      </c>
      <c r="V124" s="17">
        <f t="shared" si="25"/>
        <v>0</v>
      </c>
      <c r="W124" s="1"/>
      <c r="X124" s="10">
        <f t="shared" si="32"/>
        <v>-3.7705299854278502</v>
      </c>
      <c r="Y124" s="17">
        <f t="shared" si="26"/>
        <v>-0.79089179253331265</v>
      </c>
      <c r="Z124" s="1"/>
      <c r="AA124" s="5" t="s">
        <v>130</v>
      </c>
      <c r="AB124">
        <v>45348</v>
      </c>
      <c r="AC124">
        <v>0.30660700000000002</v>
      </c>
      <c r="AD124" s="1"/>
      <c r="AE124" s="6">
        <f t="shared" si="27"/>
        <v>6808</v>
      </c>
      <c r="AF124" s="8">
        <f t="shared" si="28"/>
        <v>0.1766476388168137</v>
      </c>
      <c r="AG124" s="1"/>
      <c r="AH124" s="7">
        <f t="shared" si="29"/>
        <v>-4.4608340343170108</v>
      </c>
      <c r="AI124" s="8">
        <f t="shared" si="30"/>
        <v>-0.93568730105039999</v>
      </c>
      <c r="AJ124" s="1"/>
      <c r="AK124" s="5" t="s">
        <v>130</v>
      </c>
      <c r="AL124">
        <v>38540</v>
      </c>
      <c r="AM124">
        <v>3.2344999999999999E-2</v>
      </c>
      <c r="AN124" s="1"/>
      <c r="AO124" s="6">
        <f t="shared" si="44"/>
        <v>0</v>
      </c>
      <c r="AP124" s="8">
        <f t="shared" si="45"/>
        <v>0</v>
      </c>
      <c r="AQ124" s="1"/>
      <c r="AR124" s="7">
        <f t="shared" si="35"/>
        <v>-4.7350960343170101</v>
      </c>
      <c r="AS124" s="8">
        <f t="shared" si="36"/>
        <v>-0.99321543784869615</v>
      </c>
    </row>
    <row r="125" spans="1:45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43"/>
        <v>-3712.3034714445967</v>
      </c>
      <c r="L125" s="17">
        <f t="shared" si="31"/>
        <v>-9.1155395247258353E-2</v>
      </c>
      <c r="M125" s="1"/>
      <c r="N125" s="10">
        <f t="shared" si="41"/>
        <v>-5.0346519947051931</v>
      </c>
      <c r="O125" s="17">
        <f t="shared" si="42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24"/>
        <v>0</v>
      </c>
      <c r="V125" s="17">
        <f t="shared" si="25"/>
        <v>0</v>
      </c>
      <c r="W125" s="1"/>
      <c r="X125" s="10">
        <f t="shared" si="32"/>
        <v>-3.9281601905822701</v>
      </c>
      <c r="Y125" s="17">
        <f t="shared" si="26"/>
        <v>-0.75672847664599108</v>
      </c>
      <c r="Z125" s="1"/>
      <c r="AA125" s="5" t="s">
        <v>131</v>
      </c>
      <c r="AB125">
        <v>46365</v>
      </c>
      <c r="AC125">
        <v>0.34272799999999998</v>
      </c>
      <c r="AD125" s="1"/>
      <c r="AE125" s="6">
        <f t="shared" si="27"/>
        <v>5640</v>
      </c>
      <c r="AF125" s="8">
        <f t="shared" si="28"/>
        <v>0.13848987108655617</v>
      </c>
      <c r="AG125" s="1"/>
      <c r="AH125" s="7">
        <f t="shared" si="29"/>
        <v>-4.8482490965576099</v>
      </c>
      <c r="AI125" s="8">
        <f t="shared" si="30"/>
        <v>-0.93397620647810609</v>
      </c>
      <c r="AJ125" s="1"/>
      <c r="AK125" s="5" t="s">
        <v>131</v>
      </c>
      <c r="AL125">
        <v>40725</v>
      </c>
      <c r="AM125">
        <v>3.8492999999999999E-2</v>
      </c>
      <c r="AN125" s="1"/>
      <c r="AO125" s="6">
        <f t="shared" si="44"/>
        <v>0</v>
      </c>
      <c r="AP125" s="8">
        <f t="shared" si="45"/>
        <v>0</v>
      </c>
      <c r="AQ125" s="1"/>
      <c r="AR125" s="7">
        <f t="shared" si="35"/>
        <v>-5.1524840965576102</v>
      </c>
      <c r="AS125" s="8">
        <f t="shared" si="36"/>
        <v>-0.99258463305000388</v>
      </c>
    </row>
    <row r="126" spans="1:45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43"/>
        <v>-1417.584878744703</v>
      </c>
      <c r="L126" s="17">
        <f t="shared" si="31"/>
        <v>-3.7118296948095181E-2</v>
      </c>
      <c r="M126" s="1"/>
      <c r="N126" s="10">
        <f t="shared" si="41"/>
        <v>-4.3880093097686697</v>
      </c>
      <c r="O126" s="17">
        <f t="shared" si="42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24"/>
        <v>0</v>
      </c>
      <c r="V126" s="17">
        <f t="shared" si="25"/>
        <v>0</v>
      </c>
      <c r="W126" s="1"/>
      <c r="X126" s="10">
        <f t="shared" si="32"/>
        <v>-4.0318281650543151</v>
      </c>
      <c r="Y126" s="17">
        <f t="shared" si="26"/>
        <v>-0.88429616366036956</v>
      </c>
      <c r="Z126" s="1"/>
      <c r="AA126" s="5" t="s">
        <v>132</v>
      </c>
      <c r="AB126">
        <v>43724</v>
      </c>
      <c r="AC126">
        <v>0.32103999999999999</v>
      </c>
      <c r="AD126" s="1"/>
      <c r="AE126" s="6">
        <f t="shared" si="27"/>
        <v>5533</v>
      </c>
      <c r="AF126" s="8">
        <f t="shared" si="28"/>
        <v>0.14487706527715954</v>
      </c>
      <c r="AG126" s="1"/>
      <c r="AH126" s="7">
        <f t="shared" si="29"/>
        <v>-4.2383240804290701</v>
      </c>
      <c r="AI126" s="8">
        <f t="shared" si="30"/>
        <v>-0.92958667166369668</v>
      </c>
      <c r="AJ126" s="1"/>
      <c r="AK126" s="5" t="s">
        <v>132</v>
      </c>
      <c r="AL126">
        <v>40786</v>
      </c>
      <c r="AM126">
        <v>4.4699000000000003E-2</v>
      </c>
      <c r="AN126" s="1"/>
      <c r="AO126" s="6">
        <f t="shared" si="44"/>
        <v>2595</v>
      </c>
      <c r="AP126" s="8">
        <f t="shared" si="45"/>
        <v>6.7947945851116756E-2</v>
      </c>
      <c r="AQ126" s="1"/>
      <c r="AR126" s="7">
        <f t="shared" si="35"/>
        <v>-4.5146650804290704</v>
      </c>
      <c r="AS126" s="8">
        <f t="shared" si="36"/>
        <v>-0.99019622052297407</v>
      </c>
    </row>
    <row r="127" spans="1:45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43"/>
        <v>-2711.0418994413994</v>
      </c>
      <c r="L127" s="17">
        <f t="shared" si="31"/>
        <v>-6.896570591303483E-2</v>
      </c>
      <c r="M127" s="1"/>
      <c r="N127" s="10">
        <f t="shared" si="41"/>
        <v>-5.1002252101898193</v>
      </c>
      <c r="O127" s="17">
        <f t="shared" si="42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24"/>
        <v>0</v>
      </c>
      <c r="V127" s="17">
        <f t="shared" si="25"/>
        <v>0</v>
      </c>
      <c r="W127" s="1"/>
      <c r="X127" s="10">
        <f t="shared" si="32"/>
        <v>-4.403719186782836</v>
      </c>
      <c r="Y127" s="17">
        <f t="shared" si="26"/>
        <v>-0.83628474708509815</v>
      </c>
      <c r="Z127" s="1"/>
      <c r="AA127" s="5" t="s">
        <v>133</v>
      </c>
      <c r="AB127">
        <v>43623</v>
      </c>
      <c r="AC127">
        <v>0.32875599999999999</v>
      </c>
      <c r="AD127" s="1"/>
      <c r="AE127" s="6">
        <f t="shared" si="27"/>
        <v>4313</v>
      </c>
      <c r="AF127" s="8">
        <f t="shared" si="28"/>
        <v>0.10971762910200966</v>
      </c>
      <c r="AG127" s="1"/>
      <c r="AH127" s="7">
        <f t="shared" si="29"/>
        <v>-4.93705711225891</v>
      </c>
      <c r="AI127" s="8">
        <f t="shared" si="30"/>
        <v>-0.93756785647507124</v>
      </c>
      <c r="AJ127" s="1"/>
      <c r="AK127" s="5" t="s">
        <v>133</v>
      </c>
      <c r="AL127">
        <v>39310</v>
      </c>
      <c r="AM127">
        <v>4.6223E-2</v>
      </c>
      <c r="AN127" s="1"/>
      <c r="AO127" s="6">
        <f t="shared" si="44"/>
        <v>0</v>
      </c>
      <c r="AP127" s="8">
        <f t="shared" si="45"/>
        <v>0</v>
      </c>
      <c r="AQ127" s="1"/>
      <c r="AR127" s="7">
        <f t="shared" si="35"/>
        <v>-5.2195901122589099</v>
      </c>
      <c r="AS127" s="8">
        <f t="shared" si="36"/>
        <v>-0.99122205839542765</v>
      </c>
    </row>
    <row r="128" spans="1:45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43"/>
        <v>-2689.7127192983025</v>
      </c>
      <c r="L128" s="17">
        <f t="shared" si="31"/>
        <v>-6.563476621030509E-2</v>
      </c>
      <c r="M128" s="1"/>
      <c r="N128" s="10">
        <f t="shared" si="41"/>
        <v>-5.0754110813140834</v>
      </c>
      <c r="O128" s="17">
        <f t="shared" si="42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24"/>
        <v>0</v>
      </c>
      <c r="V128" s="17">
        <f t="shared" si="25"/>
        <v>0</v>
      </c>
      <c r="W128" s="1"/>
      <c r="X128" s="10">
        <f t="shared" si="32"/>
        <v>-4.4726371765136674</v>
      </c>
      <c r="Y128" s="17">
        <f t="shared" si="26"/>
        <v>-0.8524317793525078</v>
      </c>
      <c r="Z128" s="1"/>
      <c r="AA128" s="5" t="s">
        <v>134</v>
      </c>
      <c r="AB128">
        <v>47379</v>
      </c>
      <c r="AC128">
        <v>0.34712300000000001</v>
      </c>
      <c r="AD128" s="1"/>
      <c r="AE128" s="6">
        <f t="shared" si="27"/>
        <v>6399</v>
      </c>
      <c r="AF128" s="8">
        <f t="shared" si="28"/>
        <v>0.1561493411420205</v>
      </c>
      <c r="AG128" s="1"/>
      <c r="AH128" s="7">
        <f t="shared" si="29"/>
        <v>-4.8997921020050006</v>
      </c>
      <c r="AI128" s="8">
        <f t="shared" si="30"/>
        <v>-0.93384245918761788</v>
      </c>
      <c r="AJ128" s="1"/>
      <c r="AK128" s="5" t="s">
        <v>134</v>
      </c>
      <c r="AL128">
        <v>40996</v>
      </c>
      <c r="AM128">
        <v>4.6540999999999999E-2</v>
      </c>
      <c r="AN128" s="1"/>
      <c r="AO128" s="6">
        <f t="shared" si="44"/>
        <v>16</v>
      </c>
      <c r="AP128" s="8">
        <f t="shared" si="45"/>
        <v>3.9043435822352365E-4</v>
      </c>
      <c r="AQ128" s="1"/>
      <c r="AR128" s="7">
        <f t="shared" si="35"/>
        <v>-5.2003741020050001</v>
      </c>
      <c r="AS128" s="8">
        <f t="shared" si="36"/>
        <v>-0.99112983551378298</v>
      </c>
    </row>
    <row r="129" spans="1:45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43"/>
        <v>-2815.9489311165016</v>
      </c>
      <c r="L129" s="17">
        <f t="shared" si="31"/>
        <v>-6.8690058083095543E-2</v>
      </c>
      <c r="M129" s="1"/>
      <c r="N129" s="10">
        <f t="shared" si="41"/>
        <v>-3.683693885803216</v>
      </c>
      <c r="O129" s="17">
        <f t="shared" si="42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24"/>
        <v>0</v>
      </c>
      <c r="V129" s="17">
        <f t="shared" si="25"/>
        <v>0</v>
      </c>
      <c r="W129" s="1"/>
      <c r="X129" s="10">
        <f t="shared" si="32"/>
        <v>-2.8809516429901101</v>
      </c>
      <c r="Y129" s="17">
        <f t="shared" si="26"/>
        <v>-0.73902865173301613</v>
      </c>
      <c r="Z129" s="1"/>
      <c r="AA129" s="5" t="s">
        <v>135</v>
      </c>
      <c r="AB129">
        <v>48051</v>
      </c>
      <c r="AC129">
        <v>0.34533000000000003</v>
      </c>
      <c r="AD129" s="1"/>
      <c r="AE129" s="6">
        <f t="shared" si="27"/>
        <v>7056</v>
      </c>
      <c r="AF129" s="8">
        <f t="shared" si="28"/>
        <v>0.1721185510428101</v>
      </c>
      <c r="AG129" s="1"/>
      <c r="AH129" s="7">
        <f t="shared" si="29"/>
        <v>-3.55296492568969</v>
      </c>
      <c r="AI129" s="8">
        <f t="shared" si="30"/>
        <v>-0.91141511697222244</v>
      </c>
      <c r="AJ129" s="1"/>
      <c r="AK129" s="5" t="s">
        <v>135</v>
      </c>
      <c r="AL129">
        <v>40995</v>
      </c>
      <c r="AM129">
        <v>6.6122E-2</v>
      </c>
      <c r="AN129" s="1"/>
      <c r="AO129" s="6">
        <f t="shared" si="44"/>
        <v>0</v>
      </c>
      <c r="AP129" s="8">
        <f t="shared" si="45"/>
        <v>0</v>
      </c>
      <c r="AQ129" s="1"/>
      <c r="AR129" s="7">
        <f t="shared" si="35"/>
        <v>-3.8321729256896901</v>
      </c>
      <c r="AS129" s="8">
        <f t="shared" si="36"/>
        <v>-0.98303822536251495</v>
      </c>
    </row>
    <row r="130" spans="1:45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43"/>
        <v>-686.44435797670303</v>
      </c>
      <c r="L130" s="17">
        <f t="shared" si="31"/>
        <v>-1.8209039152652741E-2</v>
      </c>
      <c r="M130" s="1"/>
      <c r="N130" s="10">
        <f t="shared" si="41"/>
        <v>-1.9142200946807781</v>
      </c>
      <c r="O130" s="17">
        <f t="shared" si="42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24"/>
        <v>0</v>
      </c>
      <c r="V130" s="17">
        <f t="shared" si="25"/>
        <v>0</v>
      </c>
      <c r="W130" s="1"/>
      <c r="X130" s="10">
        <f t="shared" si="32"/>
        <v>-1.3128399848937913</v>
      </c>
      <c r="Y130" s="17">
        <f t="shared" si="26"/>
        <v>-0.63632450359824355</v>
      </c>
      <c r="Z130" s="1"/>
      <c r="AA130" s="5" t="s">
        <v>136</v>
      </c>
      <c r="AB130">
        <v>43342</v>
      </c>
      <c r="AC130">
        <v>0.35872199999999999</v>
      </c>
      <c r="AD130" s="1"/>
      <c r="AE130" s="6">
        <f t="shared" si="27"/>
        <v>5644</v>
      </c>
      <c r="AF130" s="8">
        <f t="shared" si="28"/>
        <v>0.14971616531380974</v>
      </c>
      <c r="AG130" s="1"/>
      <c r="AH130" s="7">
        <f t="shared" si="29"/>
        <v>-1.7044391347198402</v>
      </c>
      <c r="AI130" s="8">
        <f t="shared" si="30"/>
        <v>-0.82612991590270946</v>
      </c>
      <c r="AJ130" s="1"/>
      <c r="AK130" s="5" t="s">
        <v>136</v>
      </c>
      <c r="AL130">
        <v>37698</v>
      </c>
      <c r="AM130">
        <v>5.2576999999999999E-2</v>
      </c>
      <c r="AN130" s="1"/>
      <c r="AO130" s="6">
        <f t="shared" si="44"/>
        <v>0</v>
      </c>
      <c r="AP130" s="8">
        <f t="shared" si="45"/>
        <v>0</v>
      </c>
      <c r="AQ130" s="1"/>
      <c r="AR130" s="7">
        <f t="shared" si="35"/>
        <v>-2.0105841347198403</v>
      </c>
      <c r="AS130" s="8">
        <f t="shared" si="36"/>
        <v>-0.97451629001961626</v>
      </c>
    </row>
    <row r="131" spans="1:45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43"/>
        <v>-2303.5955056180028</v>
      </c>
      <c r="L131" s="17">
        <f t="shared" si="31"/>
        <v>-5.6484209244489193E-2</v>
      </c>
      <c r="M131" s="1"/>
      <c r="N131" s="10">
        <f t="shared" si="41"/>
        <v>-2.9071431159973091</v>
      </c>
      <c r="O131" s="17">
        <f t="shared" si="42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46">R131-B131</f>
        <v>0</v>
      </c>
      <c r="V131" s="17">
        <f t="shared" ref="V131:V194" si="47">U131/B131</f>
        <v>0</v>
      </c>
      <c r="W131" s="1"/>
      <c r="X131" s="10">
        <f t="shared" si="32"/>
        <v>-2.2070281505584659</v>
      </c>
      <c r="Y131" s="17">
        <f t="shared" ref="Y131:Y194" si="48">X131/C131</f>
        <v>-0.71235543207409224</v>
      </c>
      <c r="Z131" s="1"/>
      <c r="AA131" s="5" t="s">
        <v>137</v>
      </c>
      <c r="AB131">
        <v>47365</v>
      </c>
      <c r="AC131">
        <v>0.34334900000000002</v>
      </c>
      <c r="AD131" s="1"/>
      <c r="AE131" s="6">
        <f t="shared" ref="AE131:AE194" si="49">AB131-B131</f>
        <v>6582</v>
      </c>
      <c r="AF131" s="8">
        <f t="shared" ref="AF131:AF194" si="50">AE131/B131</f>
        <v>0.16139077556825149</v>
      </c>
      <c r="AG131" s="1"/>
      <c r="AH131" s="7">
        <f t="shared" ref="AH131:AH194" si="51">AC131-C131</f>
        <v>-2.7548630037078801</v>
      </c>
      <c r="AI131" s="8">
        <f t="shared" ref="AI131:AI194" si="52">AH131/C131</f>
        <v>-0.88917833912298883</v>
      </c>
      <c r="AJ131" s="1"/>
      <c r="AK131" s="5" t="s">
        <v>137</v>
      </c>
      <c r="AL131">
        <v>40783</v>
      </c>
      <c r="AM131">
        <v>5.1763999999999998E-2</v>
      </c>
      <c r="AN131" s="1"/>
      <c r="AO131" s="6">
        <f t="shared" si="44"/>
        <v>0</v>
      </c>
      <c r="AP131" s="8">
        <f t="shared" si="45"/>
        <v>0</v>
      </c>
      <c r="AQ131" s="1"/>
      <c r="AR131" s="7">
        <f t="shared" si="35"/>
        <v>-3.04644800370788</v>
      </c>
      <c r="AS131" s="8">
        <f t="shared" si="36"/>
        <v>-0.98329229893304593</v>
      </c>
    </row>
    <row r="132" spans="1:45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43"/>
        <v>-1582.9411764706019</v>
      </c>
      <c r="L132" s="17">
        <f t="shared" ref="L132:L195" si="53">K132/B132</f>
        <v>-3.9674699896501124E-2</v>
      </c>
      <c r="M132" s="1"/>
      <c r="N132" s="10">
        <f t="shared" si="41"/>
        <v>-4.9933550357818568</v>
      </c>
      <c r="O132" s="17">
        <f t="shared" si="42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46"/>
        <v>0</v>
      </c>
      <c r="V132" s="17">
        <f t="shared" si="47"/>
        <v>0</v>
      </c>
      <c r="W132" s="1"/>
      <c r="X132" s="10">
        <f t="shared" ref="X132:X195" si="54">S132-C132</f>
        <v>-4.319896221160886</v>
      </c>
      <c r="Y132" s="17">
        <f t="shared" si="48"/>
        <v>-0.8409277061328877</v>
      </c>
      <c r="Z132" s="1"/>
      <c r="AA132" s="5" t="s">
        <v>138</v>
      </c>
      <c r="AB132">
        <v>44817</v>
      </c>
      <c r="AC132">
        <v>0.33544400000000002</v>
      </c>
      <c r="AD132" s="1"/>
      <c r="AE132" s="6">
        <f t="shared" si="49"/>
        <v>4919</v>
      </c>
      <c r="AF132" s="8">
        <f t="shared" si="50"/>
        <v>0.12328938793924507</v>
      </c>
      <c r="AG132" s="1"/>
      <c r="AH132" s="7">
        <f t="shared" si="51"/>
        <v>-4.80161616540527</v>
      </c>
      <c r="AI132" s="8">
        <f t="shared" si="52"/>
        <v>-0.93470117358971283</v>
      </c>
      <c r="AJ132" s="1"/>
      <c r="AK132" s="5" t="s">
        <v>138</v>
      </c>
      <c r="AL132">
        <v>40635</v>
      </c>
      <c r="AM132">
        <v>5.5930000000000001E-2</v>
      </c>
      <c r="AN132" s="1"/>
      <c r="AO132" s="6">
        <f t="shared" si="44"/>
        <v>737</v>
      </c>
      <c r="AP132" s="8">
        <f t="shared" si="45"/>
        <v>1.8472103864855382E-2</v>
      </c>
      <c r="AQ132" s="1"/>
      <c r="AR132" s="7">
        <f t="shared" ref="AR132:AR195" si="55">AM132-C132</f>
        <v>-5.0811301654052698</v>
      </c>
      <c r="AS132" s="8">
        <f t="shared" ref="AS132:AS195" si="56">AR132/C132</f>
        <v>-0.98911244988395275</v>
      </c>
    </row>
    <row r="133" spans="1:45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43"/>
        <v>-2250.4906422018976</v>
      </c>
      <c r="L133" s="17">
        <f t="shared" si="53"/>
        <v>-5.5013460501659762E-2</v>
      </c>
      <c r="M133" s="1"/>
      <c r="N133" s="10">
        <f t="shared" si="41"/>
        <v>-4.3030397891998255</v>
      </c>
      <c r="O133" s="17">
        <f t="shared" si="42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46"/>
        <v>0</v>
      </c>
      <c r="V133" s="17">
        <f t="shared" si="47"/>
        <v>0</v>
      </c>
      <c r="W133" s="1"/>
      <c r="X133" s="10">
        <f t="shared" si="54"/>
        <v>-3.6805548667907675</v>
      </c>
      <c r="Y133" s="17">
        <f t="shared" si="48"/>
        <v>-0.82409609019797314</v>
      </c>
      <c r="Z133" s="1"/>
      <c r="AA133" s="5" t="s">
        <v>139</v>
      </c>
      <c r="AB133">
        <v>45248</v>
      </c>
      <c r="AC133">
        <v>0.345551</v>
      </c>
      <c r="AD133" s="1"/>
      <c r="AE133" s="6">
        <f t="shared" si="49"/>
        <v>4340</v>
      </c>
      <c r="AF133" s="8">
        <f t="shared" si="50"/>
        <v>0.10609171800136892</v>
      </c>
      <c r="AG133" s="1"/>
      <c r="AH133" s="7">
        <f t="shared" si="51"/>
        <v>-4.12062097990417</v>
      </c>
      <c r="AI133" s="8">
        <f t="shared" si="52"/>
        <v>-0.92262926695281111</v>
      </c>
      <c r="AJ133" s="1"/>
      <c r="AK133" s="5" t="s">
        <v>139</v>
      </c>
      <c r="AL133">
        <v>40908</v>
      </c>
      <c r="AM133">
        <v>4.9569000000000002E-2</v>
      </c>
      <c r="AN133" s="1"/>
      <c r="AO133" s="6">
        <f t="shared" si="44"/>
        <v>0</v>
      </c>
      <c r="AP133" s="8">
        <f t="shared" si="45"/>
        <v>0</v>
      </c>
      <c r="AQ133" s="1"/>
      <c r="AR133" s="7">
        <f t="shared" si="55"/>
        <v>-4.4166029799041704</v>
      </c>
      <c r="AS133" s="8">
        <f t="shared" si="56"/>
        <v>-0.98890123348965542</v>
      </c>
    </row>
    <row r="134" spans="1:45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43"/>
        <v>-2963.6205186880034</v>
      </c>
      <c r="L134" s="17">
        <f t="shared" si="53"/>
        <v>-7.1633484450546347E-2</v>
      </c>
      <c r="M134" s="1"/>
      <c r="N134" s="10">
        <f t="shared" si="41"/>
        <v>-4.2347860336303711</v>
      </c>
      <c r="O134" s="17">
        <f t="shared" si="42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46"/>
        <v>0</v>
      </c>
      <c r="V134" s="17">
        <f t="shared" si="47"/>
        <v>0</v>
      </c>
      <c r="W134" s="1"/>
      <c r="X134" s="10">
        <f t="shared" si="54"/>
        <v>-3.4593429565429692</v>
      </c>
      <c r="Y134" s="17">
        <f t="shared" si="48"/>
        <v>-0.78849450283288358</v>
      </c>
      <c r="Z134" s="1"/>
      <c r="AA134" s="5" t="s">
        <v>140</v>
      </c>
      <c r="AB134">
        <v>46339</v>
      </c>
      <c r="AC134">
        <v>0.34088499999999999</v>
      </c>
      <c r="AD134" s="1"/>
      <c r="AE134" s="6">
        <f t="shared" si="49"/>
        <v>4967</v>
      </c>
      <c r="AF134" s="8">
        <f t="shared" si="50"/>
        <v>0.12005704341100261</v>
      </c>
      <c r="AG134" s="1"/>
      <c r="AH134" s="7">
        <f t="shared" si="51"/>
        <v>-4.0463909342193602</v>
      </c>
      <c r="AI134" s="8">
        <f t="shared" si="52"/>
        <v>-0.92230144510829482</v>
      </c>
      <c r="AJ134" s="1"/>
      <c r="AK134" s="5" t="s">
        <v>140</v>
      </c>
      <c r="AL134">
        <v>41372</v>
      </c>
      <c r="AM134">
        <v>6.0360999999999998E-2</v>
      </c>
      <c r="AN134" s="1"/>
      <c r="AO134" s="6">
        <f t="shared" si="44"/>
        <v>0</v>
      </c>
      <c r="AP134" s="8">
        <f t="shared" si="45"/>
        <v>0</v>
      </c>
      <c r="AQ134" s="1"/>
      <c r="AR134" s="7">
        <f t="shared" si="55"/>
        <v>-4.32691493421936</v>
      </c>
      <c r="AS134" s="8">
        <f t="shared" si="56"/>
        <v>-0.98624180450351806</v>
      </c>
    </row>
    <row r="135" spans="1:45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43"/>
        <v>-2557.9850523169007</v>
      </c>
      <c r="L135" s="17">
        <f t="shared" si="53"/>
        <v>-6.1497416812523159E-2</v>
      </c>
      <c r="M135" s="1"/>
      <c r="N135" s="10">
        <f t="shared" si="41"/>
        <v>-4.1168549060821515</v>
      </c>
      <c r="O135" s="17">
        <f t="shared" si="42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46"/>
        <v>0</v>
      </c>
      <c r="V135" s="17">
        <f t="shared" si="47"/>
        <v>0</v>
      </c>
      <c r="W135" s="1"/>
      <c r="X135" s="10">
        <f t="shared" si="54"/>
        <v>-3.3161077499389626</v>
      </c>
      <c r="Y135" s="17">
        <f t="shared" si="48"/>
        <v>-0.77785318385816238</v>
      </c>
      <c r="Z135" s="1"/>
      <c r="AA135" s="5" t="s">
        <v>141</v>
      </c>
      <c r="AB135">
        <v>47493</v>
      </c>
      <c r="AC135">
        <v>0.350387</v>
      </c>
      <c r="AD135" s="1"/>
      <c r="AE135" s="6">
        <f t="shared" si="49"/>
        <v>5898</v>
      </c>
      <c r="AF135" s="8">
        <f t="shared" si="50"/>
        <v>0.14179588892895781</v>
      </c>
      <c r="AG135" s="1"/>
      <c r="AH135" s="7">
        <f t="shared" si="51"/>
        <v>-3.9127667914276096</v>
      </c>
      <c r="AI135" s="8">
        <f t="shared" si="52"/>
        <v>-0.91781037768223106</v>
      </c>
      <c r="AJ135" s="1"/>
      <c r="AK135" s="5" t="s">
        <v>141</v>
      </c>
      <c r="AL135">
        <v>41595</v>
      </c>
      <c r="AM135">
        <v>7.2146000000000002E-2</v>
      </c>
      <c r="AN135" s="1"/>
      <c r="AO135" s="6">
        <f t="shared" si="44"/>
        <v>0</v>
      </c>
      <c r="AP135" s="8">
        <f t="shared" si="45"/>
        <v>0</v>
      </c>
      <c r="AQ135" s="1"/>
      <c r="AR135" s="7">
        <f t="shared" si="55"/>
        <v>-4.1910077914276096</v>
      </c>
      <c r="AS135" s="8">
        <f t="shared" si="56"/>
        <v>-0.98307684790891858</v>
      </c>
    </row>
    <row r="136" spans="1:45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43"/>
        <v>-3408.2917485266007</v>
      </c>
      <c r="L136" s="17">
        <f t="shared" si="53"/>
        <v>-7.9668351570243823E-2</v>
      </c>
      <c r="M136" s="1"/>
      <c r="N136" s="10">
        <f t="shared" si="41"/>
        <v>-3.8764038085937451</v>
      </c>
      <c r="O136" s="17">
        <f t="shared" si="42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46"/>
        <v>0</v>
      </c>
      <c r="V136" s="17">
        <f t="shared" si="47"/>
        <v>0</v>
      </c>
      <c r="W136" s="1"/>
      <c r="X136" s="10">
        <f t="shared" si="54"/>
        <v>-3.1182880401611279</v>
      </c>
      <c r="Y136" s="17">
        <f t="shared" si="48"/>
        <v>-0.76535610374958141</v>
      </c>
      <c r="Z136" s="1"/>
      <c r="AA136" s="5" t="s">
        <v>142</v>
      </c>
      <c r="AB136">
        <v>47014</v>
      </c>
      <c r="AC136">
        <v>0.34211200000000003</v>
      </c>
      <c r="AD136" s="1"/>
      <c r="AE136" s="6">
        <f t="shared" si="49"/>
        <v>4233</v>
      </c>
      <c r="AF136" s="8">
        <f t="shared" si="50"/>
        <v>9.8945793693462056E-2</v>
      </c>
      <c r="AG136" s="1"/>
      <c r="AH136" s="7">
        <f t="shared" si="51"/>
        <v>-3.7321849512939398</v>
      </c>
      <c r="AI136" s="8">
        <f t="shared" si="52"/>
        <v>-0.91603164813714666</v>
      </c>
      <c r="AJ136" s="1"/>
      <c r="AK136" s="5" t="s">
        <v>142</v>
      </c>
      <c r="AL136">
        <v>43054</v>
      </c>
      <c r="AM136">
        <v>6.0859000000000003E-2</v>
      </c>
      <c r="AN136" s="1"/>
      <c r="AO136" s="6">
        <f t="shared" si="44"/>
        <v>273</v>
      </c>
      <c r="AP136" s="8">
        <f t="shared" si="45"/>
        <v>6.3813375096421305E-3</v>
      </c>
      <c r="AQ136" s="1"/>
      <c r="AR136" s="7">
        <f t="shared" si="55"/>
        <v>-4.0134379512939402</v>
      </c>
      <c r="AS136" s="8">
        <f t="shared" si="56"/>
        <v>-0.98506269898155763</v>
      </c>
    </row>
    <row r="137" spans="1:45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43"/>
        <v>-2451.6876876876995</v>
      </c>
      <c r="L137" s="17">
        <f t="shared" si="53"/>
        <v>-6.0077132193577382E-2</v>
      </c>
      <c r="M137" s="1"/>
      <c r="N137" s="10">
        <f t="shared" si="41"/>
        <v>-4.3878557682037362</v>
      </c>
      <c r="O137" s="17">
        <f t="shared" si="42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46"/>
        <v>0</v>
      </c>
      <c r="V137" s="17">
        <f t="shared" si="47"/>
        <v>0</v>
      </c>
      <c r="W137" s="1"/>
      <c r="X137" s="10">
        <f t="shared" si="54"/>
        <v>-3.4881174564361599</v>
      </c>
      <c r="Y137" s="17">
        <f t="shared" si="48"/>
        <v>-0.76626508813248628</v>
      </c>
      <c r="Z137" s="1"/>
      <c r="AA137" s="5" t="s">
        <v>143</v>
      </c>
      <c r="AB137">
        <v>44979</v>
      </c>
      <c r="AC137">
        <v>0.33215600000000001</v>
      </c>
      <c r="AD137" s="1"/>
      <c r="AE137" s="6">
        <f t="shared" si="49"/>
        <v>4170</v>
      </c>
      <c r="AF137" s="8">
        <f t="shared" si="50"/>
        <v>0.10218334190987283</v>
      </c>
      <c r="AG137" s="1"/>
      <c r="AH137" s="7">
        <f t="shared" si="51"/>
        <v>-4.2199468041839596</v>
      </c>
      <c r="AI137" s="8">
        <f t="shared" si="52"/>
        <v>-0.92703240364108064</v>
      </c>
      <c r="AJ137" s="1"/>
      <c r="AK137" s="5" t="s">
        <v>143</v>
      </c>
      <c r="AL137">
        <v>40809</v>
      </c>
      <c r="AM137">
        <v>5.7817E-2</v>
      </c>
      <c r="AN137" s="1"/>
      <c r="AO137" s="6">
        <f t="shared" si="44"/>
        <v>0</v>
      </c>
      <c r="AP137" s="8">
        <f t="shared" si="45"/>
        <v>0</v>
      </c>
      <c r="AQ137" s="1"/>
      <c r="AR137" s="7">
        <f t="shared" si="55"/>
        <v>-4.49428580418396</v>
      </c>
      <c r="AS137" s="8">
        <f t="shared" si="56"/>
        <v>-0.98729883693600706</v>
      </c>
    </row>
    <row r="138" spans="1:45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43"/>
        <v>-1165.4844720497003</v>
      </c>
      <c r="L138" s="17">
        <f t="shared" si="53"/>
        <v>-7.7482015160862935E-2</v>
      </c>
      <c r="M138" s="1"/>
      <c r="N138" s="10">
        <f t="shared" si="41"/>
        <v>-7.9861328601837132</v>
      </c>
      <c r="O138" s="17">
        <f t="shared" si="42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46"/>
        <v>0</v>
      </c>
      <c r="V138" s="17">
        <f t="shared" si="47"/>
        <v>0</v>
      </c>
      <c r="W138" s="1"/>
      <c r="X138" s="10">
        <f t="shared" si="54"/>
        <v>-4.6975739002227801</v>
      </c>
      <c r="Y138" s="17">
        <f t="shared" si="48"/>
        <v>-0.55950209076534718</v>
      </c>
      <c r="Z138" s="1"/>
      <c r="AA138" s="5" t="s">
        <v>144</v>
      </c>
      <c r="AB138">
        <v>48319</v>
      </c>
      <c r="AC138">
        <v>0.23030400000000001</v>
      </c>
      <c r="AD138" s="1"/>
      <c r="AE138" s="6">
        <f t="shared" si="49"/>
        <v>33277</v>
      </c>
      <c r="AF138" s="8">
        <f t="shared" si="50"/>
        <v>2.2122723042148649</v>
      </c>
      <c r="AG138" s="1"/>
      <c r="AH138" s="7">
        <f t="shared" si="51"/>
        <v>-8.1656858948669395</v>
      </c>
      <c r="AI138" s="8">
        <f t="shared" si="52"/>
        <v>-0.97256976212646451</v>
      </c>
      <c r="AJ138" s="1"/>
      <c r="AK138" s="5" t="s">
        <v>144</v>
      </c>
      <c r="AL138">
        <v>15448</v>
      </c>
      <c r="AM138">
        <v>0.12512000000000001</v>
      </c>
      <c r="AN138" s="1"/>
      <c r="AO138" s="6">
        <f t="shared" si="44"/>
        <v>406</v>
      </c>
      <c r="AP138" s="8">
        <f t="shared" si="45"/>
        <v>2.6991091610158224E-2</v>
      </c>
      <c r="AQ138" s="1"/>
      <c r="AR138" s="7">
        <f t="shared" si="55"/>
        <v>-8.270869894866939</v>
      </c>
      <c r="AS138" s="8">
        <f t="shared" si="56"/>
        <v>-0.98509764761907403</v>
      </c>
    </row>
    <row r="139" spans="1:45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43"/>
        <v>-842.44841269850076</v>
      </c>
      <c r="L139" s="17">
        <f t="shared" si="53"/>
        <v>-5.8264638820008353E-2</v>
      </c>
      <c r="M139" s="1"/>
      <c r="N139" s="10">
        <f t="shared" si="41"/>
        <v>-4.7119200229644749</v>
      </c>
      <c r="O139" s="17">
        <f t="shared" si="42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46"/>
        <v>0</v>
      </c>
      <c r="V139" s="17">
        <f t="shared" si="47"/>
        <v>0</v>
      </c>
      <c r="W139" s="1"/>
      <c r="X139" s="10">
        <f t="shared" si="54"/>
        <v>-3.0902168750762997</v>
      </c>
      <c r="Y139" s="17">
        <f t="shared" si="48"/>
        <v>-0.61156192996247172</v>
      </c>
      <c r="Z139" s="1"/>
      <c r="AA139" s="5" t="s">
        <v>145</v>
      </c>
      <c r="AB139">
        <v>31490</v>
      </c>
      <c r="AC139">
        <v>0.21634500000000001</v>
      </c>
      <c r="AD139" s="1"/>
      <c r="AE139" s="6">
        <f t="shared" si="49"/>
        <v>17031</v>
      </c>
      <c r="AF139" s="8">
        <f t="shared" si="50"/>
        <v>1.177882287848399</v>
      </c>
      <c r="AG139" s="1"/>
      <c r="AH139" s="7">
        <f t="shared" si="51"/>
        <v>-4.8366459133911093</v>
      </c>
      <c r="AI139" s="8">
        <f t="shared" si="52"/>
        <v>-0.95718476369576344</v>
      </c>
      <c r="AJ139" s="1"/>
      <c r="AK139" s="5" t="s">
        <v>145</v>
      </c>
      <c r="AL139">
        <v>15178</v>
      </c>
      <c r="AM139">
        <v>0.129522</v>
      </c>
      <c r="AN139" s="1"/>
      <c r="AO139" s="6">
        <f t="shared" si="44"/>
        <v>719</v>
      </c>
      <c r="AP139" s="8">
        <f t="shared" si="45"/>
        <v>4.9726813749221936E-2</v>
      </c>
      <c r="AQ139" s="1"/>
      <c r="AR139" s="7">
        <f t="shared" si="55"/>
        <v>-4.92346891339111</v>
      </c>
      <c r="AS139" s="8">
        <f t="shared" si="56"/>
        <v>-0.97436726045622823</v>
      </c>
    </row>
    <row r="140" spans="1:45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43"/>
        <v>-1195.6537998625008</v>
      </c>
      <c r="L140" s="17">
        <f t="shared" si="53"/>
        <v>-7.8874186942575419E-2</v>
      </c>
      <c r="M140" s="1"/>
      <c r="N140" s="10">
        <f t="shared" si="41"/>
        <v>-8.3841788768768239</v>
      </c>
      <c r="O140" s="17">
        <f t="shared" si="42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46"/>
        <v>0</v>
      </c>
      <c r="V140" s="17">
        <f t="shared" si="47"/>
        <v>0</v>
      </c>
      <c r="W140" s="1"/>
      <c r="X140" s="10">
        <f t="shared" si="54"/>
        <v>-3.9718468189239502</v>
      </c>
      <c r="Y140" s="17">
        <f t="shared" si="48"/>
        <v>-0.45788778455352019</v>
      </c>
      <c r="Z140" s="1"/>
      <c r="AA140" s="5" t="s">
        <v>146</v>
      </c>
      <c r="AB140">
        <v>31391</v>
      </c>
      <c r="AC140">
        <v>0.23097300000000001</v>
      </c>
      <c r="AD140" s="1"/>
      <c r="AE140" s="6">
        <f t="shared" si="49"/>
        <v>16232</v>
      </c>
      <c r="AF140" s="8">
        <f t="shared" si="50"/>
        <v>1.0707830331816084</v>
      </c>
      <c r="AG140" s="1"/>
      <c r="AH140" s="7">
        <f t="shared" si="51"/>
        <v>-8.4433069282073898</v>
      </c>
      <c r="AI140" s="8">
        <f t="shared" si="52"/>
        <v>-0.97337266010416468</v>
      </c>
      <c r="AJ140" s="1"/>
      <c r="AK140" s="5" t="s">
        <v>146</v>
      </c>
      <c r="AL140">
        <v>15607</v>
      </c>
      <c r="AM140">
        <v>0.134909</v>
      </c>
      <c r="AN140" s="1"/>
      <c r="AO140" s="6">
        <f t="shared" si="44"/>
        <v>448</v>
      </c>
      <c r="AP140" s="8">
        <f t="shared" si="45"/>
        <v>2.9553400620093675E-2</v>
      </c>
      <c r="AQ140" s="1"/>
      <c r="AR140" s="7">
        <f t="shared" si="55"/>
        <v>-8.53937092820739</v>
      </c>
      <c r="AS140" s="8">
        <f t="shared" si="56"/>
        <v>-0.9844472392963366</v>
      </c>
    </row>
    <row r="141" spans="1:45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43"/>
        <v>-920.13411701850055</v>
      </c>
      <c r="L141" s="17">
        <f t="shared" si="53"/>
        <v>-6.5378294516022492E-2</v>
      </c>
      <c r="M141" s="1"/>
      <c r="N141" s="10">
        <f t="shared" si="41"/>
        <v>-7.2258450984954807</v>
      </c>
      <c r="O141" s="17">
        <f t="shared" si="42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46"/>
        <v>0</v>
      </c>
      <c r="V141" s="17">
        <f t="shared" si="47"/>
        <v>0</v>
      </c>
      <c r="W141" s="1"/>
      <c r="X141" s="10">
        <f t="shared" si="54"/>
        <v>-5.6518466472625706</v>
      </c>
      <c r="Y141" s="17">
        <f t="shared" si="48"/>
        <v>-0.73934519867126247</v>
      </c>
      <c r="Z141" s="1"/>
      <c r="AA141" s="5" t="s">
        <v>147</v>
      </c>
      <c r="AB141">
        <v>29929</v>
      </c>
      <c r="AC141">
        <v>0.20713999999999999</v>
      </c>
      <c r="AD141" s="1"/>
      <c r="AE141" s="6">
        <f t="shared" si="49"/>
        <v>15855</v>
      </c>
      <c r="AF141" s="8">
        <f t="shared" si="50"/>
        <v>1.1265454028705415</v>
      </c>
      <c r="AG141" s="1"/>
      <c r="AH141" s="7">
        <f t="shared" si="51"/>
        <v>-7.4372548745727505</v>
      </c>
      <c r="AI141" s="8">
        <f t="shared" si="52"/>
        <v>-0.97290302196593725</v>
      </c>
      <c r="AJ141" s="1"/>
      <c r="AK141" s="5" t="s">
        <v>147</v>
      </c>
      <c r="AL141">
        <v>14328</v>
      </c>
      <c r="AM141">
        <v>0.14588599999999999</v>
      </c>
      <c r="AN141" s="1"/>
      <c r="AO141" s="6">
        <f t="shared" si="44"/>
        <v>254</v>
      </c>
      <c r="AP141" s="8">
        <f t="shared" si="45"/>
        <v>1.8047463407702146E-2</v>
      </c>
      <c r="AQ141" s="1"/>
      <c r="AR141" s="7">
        <f t="shared" si="55"/>
        <v>-7.4985088745727504</v>
      </c>
      <c r="AS141" s="8">
        <f t="shared" si="56"/>
        <v>-0.98091595183220393</v>
      </c>
    </row>
    <row r="142" spans="1:45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43"/>
        <v>-1106.3502031770004</v>
      </c>
      <c r="L142" s="17">
        <f t="shared" si="53"/>
        <v>-7.6526956019713654E-2</v>
      </c>
      <c r="M142" s="1"/>
      <c r="N142" s="10">
        <f t="shared" si="41"/>
        <v>-9.7922070026396817</v>
      </c>
      <c r="O142" s="17">
        <f t="shared" si="42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46"/>
        <v>0</v>
      </c>
      <c r="V142" s="17">
        <f t="shared" si="47"/>
        <v>0</v>
      </c>
      <c r="W142" s="1"/>
      <c r="X142" s="10">
        <f t="shared" si="54"/>
        <v>-5.8250741958617311</v>
      </c>
      <c r="Y142" s="17">
        <f t="shared" si="48"/>
        <v>-0.57422948969789533</v>
      </c>
      <c r="Z142" s="1"/>
      <c r="AA142" s="5" t="s">
        <v>148</v>
      </c>
      <c r="AB142">
        <v>26939</v>
      </c>
      <c r="AC142">
        <v>0.21970500000000001</v>
      </c>
      <c r="AD142" s="1"/>
      <c r="AE142" s="6">
        <f t="shared" si="49"/>
        <v>12482</v>
      </c>
      <c r="AF142" s="8">
        <f t="shared" si="50"/>
        <v>0.86338797814207646</v>
      </c>
      <c r="AG142" s="1"/>
      <c r="AH142" s="7">
        <f t="shared" si="51"/>
        <v>-9.9244521712493015</v>
      </c>
      <c r="AI142" s="8">
        <f t="shared" si="52"/>
        <v>-0.9783417196430384</v>
      </c>
      <c r="AJ142" s="1"/>
      <c r="AK142" s="5" t="s">
        <v>148</v>
      </c>
      <c r="AL142">
        <v>14787</v>
      </c>
      <c r="AM142">
        <v>0.14016700000000001</v>
      </c>
      <c r="AN142" s="1"/>
      <c r="AO142" s="6">
        <f>AL142-B142</f>
        <v>330</v>
      </c>
      <c r="AP142" s="8">
        <f>AO142/B142</f>
        <v>2.2826312512969495E-2</v>
      </c>
      <c r="AQ142" s="1"/>
      <c r="AR142" s="7">
        <f t="shared" si="55"/>
        <v>-10.003990171249301</v>
      </c>
      <c r="AS142" s="8">
        <f t="shared" si="56"/>
        <v>-0.98618248932525776</v>
      </c>
    </row>
    <row r="143" spans="1:45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43"/>
        <v>-1041.2512195122999</v>
      </c>
      <c r="L143" s="17">
        <f t="shared" si="53"/>
        <v>-7.217878965148343E-2</v>
      </c>
      <c r="M143" s="1"/>
      <c r="N143" s="10">
        <f t="shared" si="41"/>
        <v>-7.4977040290832484</v>
      </c>
      <c r="O143" s="17">
        <f t="shared" si="42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46"/>
        <v>0</v>
      </c>
      <c r="V143" s="17">
        <f t="shared" si="47"/>
        <v>0</v>
      </c>
      <c r="W143" s="1"/>
      <c r="X143" s="10">
        <f t="shared" si="54"/>
        <v>-5.0244302749633798</v>
      </c>
      <c r="Y143" s="17">
        <f t="shared" si="48"/>
        <v>-0.63960821500948983</v>
      </c>
      <c r="Z143" s="1"/>
      <c r="AA143" s="5" t="s">
        <v>149</v>
      </c>
      <c r="AB143">
        <v>29166</v>
      </c>
      <c r="AC143">
        <v>0.21337900000000001</v>
      </c>
      <c r="AD143" s="1"/>
      <c r="AE143" s="6">
        <f t="shared" si="49"/>
        <v>14740</v>
      </c>
      <c r="AF143" s="8">
        <f t="shared" si="50"/>
        <v>1.0217662553722446</v>
      </c>
      <c r="AG143" s="1"/>
      <c r="AH143" s="7">
        <f t="shared" si="51"/>
        <v>-7.64210214776611</v>
      </c>
      <c r="AI143" s="8">
        <f t="shared" si="52"/>
        <v>-0.97283692800145294</v>
      </c>
      <c r="AJ143" s="1"/>
      <c r="AK143" s="5" t="s">
        <v>149</v>
      </c>
      <c r="AL143">
        <v>14426</v>
      </c>
      <c r="AM143">
        <v>0.16425200000000001</v>
      </c>
      <c r="AN143" s="1"/>
      <c r="AO143" s="6">
        <f t="shared" ref="AO143:AO166" si="57">AL143-B143</f>
        <v>0</v>
      </c>
      <c r="AP143" s="8">
        <f t="shared" ref="AP143:AP166" si="58">AO143/B143</f>
        <v>0</v>
      </c>
      <c r="AQ143" s="1"/>
      <c r="AR143" s="7">
        <f t="shared" si="55"/>
        <v>-7.6912291477661094</v>
      </c>
      <c r="AS143" s="8">
        <f t="shared" si="56"/>
        <v>-0.97909077790267385</v>
      </c>
    </row>
    <row r="144" spans="1:45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43"/>
        <v>-728.48094170409968</v>
      </c>
      <c r="L144" s="17">
        <f t="shared" si="53"/>
        <v>-5.1150185486876817E-2</v>
      </c>
      <c r="M144" s="1"/>
      <c r="N144" s="10">
        <f t="shared" si="41"/>
        <v>-4.3279101848602224</v>
      </c>
      <c r="O144" s="17">
        <f t="shared" si="42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46"/>
        <v>0</v>
      </c>
      <c r="V144" s="17">
        <f t="shared" si="47"/>
        <v>0</v>
      </c>
      <c r="W144" s="1"/>
      <c r="X144" s="10">
        <f t="shared" si="54"/>
        <v>-3.41528916358947</v>
      </c>
      <c r="Y144" s="17">
        <f t="shared" si="48"/>
        <v>-0.7155824691209145</v>
      </c>
      <c r="Z144" s="1"/>
      <c r="AA144" s="5" t="s">
        <v>150</v>
      </c>
      <c r="AB144">
        <v>30968</v>
      </c>
      <c r="AC144">
        <v>0.224214</v>
      </c>
      <c r="AD144" s="1"/>
      <c r="AE144" s="6">
        <f t="shared" si="49"/>
        <v>16726</v>
      </c>
      <c r="AF144" s="8">
        <f t="shared" si="50"/>
        <v>1.1744137059401769</v>
      </c>
      <c r="AG144" s="1"/>
      <c r="AH144" s="7">
        <f t="shared" si="51"/>
        <v>-4.54852612565612</v>
      </c>
      <c r="AI144" s="8">
        <f t="shared" si="52"/>
        <v>-0.95302195508305065</v>
      </c>
      <c r="AJ144" s="1"/>
      <c r="AK144" s="5" t="s">
        <v>150</v>
      </c>
      <c r="AL144">
        <v>14876</v>
      </c>
      <c r="AM144">
        <v>0.162214</v>
      </c>
      <c r="AN144" s="1"/>
      <c r="AO144" s="6">
        <f t="shared" si="57"/>
        <v>634</v>
      </c>
      <c r="AP144" s="8">
        <f t="shared" si="58"/>
        <v>4.4516219632074146E-2</v>
      </c>
      <c r="AQ144" s="1"/>
      <c r="AR144" s="7">
        <f t="shared" si="55"/>
        <v>-4.6105261256561203</v>
      </c>
      <c r="AS144" s="8">
        <f t="shared" si="56"/>
        <v>-0.96601239629033864</v>
      </c>
    </row>
    <row r="145" spans="1:45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43"/>
        <v>-996.4245989305</v>
      </c>
      <c r="L145" s="17">
        <f t="shared" si="53"/>
        <v>-7.0264762635251388E-2</v>
      </c>
      <c r="M145" s="1"/>
      <c r="N145" s="10">
        <f t="shared" si="41"/>
        <v>-8.899990081787104</v>
      </c>
      <c r="O145" s="17">
        <f t="shared" si="42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46"/>
        <v>0</v>
      </c>
      <c r="V145" s="17">
        <f t="shared" si="47"/>
        <v>0</v>
      </c>
      <c r="W145" s="1"/>
      <c r="X145" s="10">
        <f t="shared" si="54"/>
        <v>-7.1507360935211208</v>
      </c>
      <c r="Y145" s="17">
        <f t="shared" si="48"/>
        <v>-0.7776745223933581</v>
      </c>
      <c r="Z145" s="1"/>
      <c r="AA145" s="5" t="s">
        <v>151</v>
      </c>
      <c r="AB145">
        <v>30122</v>
      </c>
      <c r="AC145">
        <v>0.210142</v>
      </c>
      <c r="AD145" s="1"/>
      <c r="AE145" s="6">
        <f t="shared" si="49"/>
        <v>15941</v>
      </c>
      <c r="AF145" s="8">
        <f t="shared" si="50"/>
        <v>1.1241097242789648</v>
      </c>
      <c r="AG145" s="1"/>
      <c r="AH145" s="7">
        <f t="shared" si="51"/>
        <v>-8.9848822519378615</v>
      </c>
      <c r="AI145" s="8">
        <f t="shared" si="52"/>
        <v>-0.97714611791744743</v>
      </c>
      <c r="AJ145" s="1"/>
      <c r="AK145" s="5" t="s">
        <v>151</v>
      </c>
      <c r="AL145">
        <v>14342</v>
      </c>
      <c r="AM145">
        <v>0.108684</v>
      </c>
      <c r="AN145" s="1"/>
      <c r="AO145" s="6">
        <f t="shared" si="57"/>
        <v>161</v>
      </c>
      <c r="AP145" s="8">
        <f t="shared" si="58"/>
        <v>1.1353219095973486E-2</v>
      </c>
      <c r="AQ145" s="1"/>
      <c r="AR145" s="7">
        <f t="shared" si="55"/>
        <v>-9.0863402519378607</v>
      </c>
      <c r="AS145" s="8">
        <f t="shared" si="56"/>
        <v>-0.98818012905435293</v>
      </c>
    </row>
    <row r="146" spans="1:45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43"/>
        <v>-738.42925659479988</v>
      </c>
      <c r="L146" s="17">
        <f t="shared" si="53"/>
        <v>-5.0796536877952804E-2</v>
      </c>
      <c r="M146" s="1"/>
      <c r="N146" s="10">
        <f t="shared" si="41"/>
        <v>-3.2008340358734082</v>
      </c>
      <c r="O146" s="17">
        <f t="shared" si="42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46"/>
        <v>0</v>
      </c>
      <c r="V146" s="17">
        <f t="shared" si="47"/>
        <v>0</v>
      </c>
      <c r="W146" s="1"/>
      <c r="X146" s="10">
        <f t="shared" si="54"/>
        <v>-1.9114363193512001</v>
      </c>
      <c r="Y146" s="17">
        <f t="shared" si="48"/>
        <v>-0.53767200481636146</v>
      </c>
      <c r="Z146" s="1"/>
      <c r="AA146" s="5" t="s">
        <v>152</v>
      </c>
      <c r="AB146">
        <v>52475</v>
      </c>
      <c r="AC146">
        <v>0.219274</v>
      </c>
      <c r="AD146" s="1"/>
      <c r="AE146" s="6">
        <f t="shared" si="49"/>
        <v>37938</v>
      </c>
      <c r="AF146" s="8">
        <f t="shared" si="50"/>
        <v>2.6097544197564835</v>
      </c>
      <c r="AG146" s="1"/>
      <c r="AH146" s="7">
        <f t="shared" si="51"/>
        <v>-3.3357489549407902</v>
      </c>
      <c r="AI146" s="8">
        <f t="shared" si="52"/>
        <v>-0.93831994820307651</v>
      </c>
      <c r="AJ146" s="1"/>
      <c r="AK146" s="5" t="s">
        <v>152</v>
      </c>
      <c r="AL146">
        <v>14537</v>
      </c>
      <c r="AM146">
        <v>0.173981</v>
      </c>
      <c r="AN146" s="1"/>
      <c r="AO146" s="6">
        <f t="shared" si="57"/>
        <v>0</v>
      </c>
      <c r="AP146" s="8">
        <f t="shared" si="58"/>
        <v>0</v>
      </c>
      <c r="AQ146" s="1"/>
      <c r="AR146" s="7">
        <f t="shared" si="55"/>
        <v>-3.3810419549407902</v>
      </c>
      <c r="AS146" s="8">
        <f t="shared" si="56"/>
        <v>-0.95106051291224425</v>
      </c>
    </row>
    <row r="147" spans="1:45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43"/>
        <v>-1305.4793876327003</v>
      </c>
      <c r="L147" s="17">
        <f t="shared" si="53"/>
        <v>-8.923304084980864E-2</v>
      </c>
      <c r="M147" s="1"/>
      <c r="N147" s="10">
        <f t="shared" si="41"/>
        <v>-15.91078567504875</v>
      </c>
      <c r="O147" s="17">
        <f t="shared" si="42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46"/>
        <v>0</v>
      </c>
      <c r="V147" s="17">
        <f t="shared" si="47"/>
        <v>0</v>
      </c>
      <c r="W147" s="1"/>
      <c r="X147" s="10">
        <f t="shared" si="54"/>
        <v>-10.654024839401169</v>
      </c>
      <c r="Y147" s="17">
        <f t="shared" si="48"/>
        <v>-0.65042232049361137</v>
      </c>
      <c r="Z147" s="1"/>
      <c r="AA147" s="5" t="s">
        <v>153</v>
      </c>
      <c r="AB147">
        <v>22585</v>
      </c>
      <c r="AC147">
        <v>0.216671</v>
      </c>
      <c r="AD147" s="1"/>
      <c r="AE147" s="6">
        <f t="shared" si="49"/>
        <v>7955</v>
      </c>
      <c r="AF147" s="8">
        <f t="shared" si="50"/>
        <v>0.54374572795625431</v>
      </c>
      <c r="AG147" s="1"/>
      <c r="AH147" s="7">
        <f t="shared" si="51"/>
        <v>-16.163493861678997</v>
      </c>
      <c r="AI147" s="8">
        <f t="shared" si="52"/>
        <v>-0.98677235535602581</v>
      </c>
      <c r="AJ147" s="1"/>
      <c r="AK147" s="5" t="s">
        <v>153</v>
      </c>
      <c r="AL147">
        <v>14973</v>
      </c>
      <c r="AM147">
        <v>0.19223699999999999</v>
      </c>
      <c r="AN147" s="1"/>
      <c r="AO147" s="6">
        <f t="shared" si="57"/>
        <v>343</v>
      </c>
      <c r="AP147" s="8">
        <f t="shared" si="58"/>
        <v>2.3444976076555026E-2</v>
      </c>
      <c r="AQ147" s="1"/>
      <c r="AR147" s="7">
        <f t="shared" si="55"/>
        <v>-16.187927861679</v>
      </c>
      <c r="AS147" s="8">
        <f t="shared" si="56"/>
        <v>-0.98826403753421721</v>
      </c>
    </row>
    <row r="148" spans="1:45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43"/>
        <v>-1804.5633399032995</v>
      </c>
      <c r="L148" s="17">
        <f t="shared" si="53"/>
        <v>-8.4286003732055095E-2</v>
      </c>
      <c r="M148" s="1"/>
      <c r="N148" s="10">
        <f t="shared" si="41"/>
        <v>-18.464850664138723</v>
      </c>
      <c r="O148" s="17">
        <f t="shared" si="42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46"/>
        <v>0</v>
      </c>
      <c r="V148" s="17">
        <f t="shared" si="47"/>
        <v>0</v>
      </c>
      <c r="W148" s="1"/>
      <c r="X148" s="10">
        <f t="shared" si="54"/>
        <v>-13.96917080879205</v>
      </c>
      <c r="Y148" s="17">
        <f t="shared" si="48"/>
        <v>-0.7441921689236779</v>
      </c>
      <c r="Z148" s="1"/>
      <c r="AA148" s="5" t="s">
        <v>154</v>
      </c>
      <c r="AB148">
        <v>49234</v>
      </c>
      <c r="AC148">
        <v>0.31283899999999998</v>
      </c>
      <c r="AD148" s="1"/>
      <c r="AE148" s="6">
        <f t="shared" si="49"/>
        <v>27824</v>
      </c>
      <c r="AF148" s="8">
        <f t="shared" si="50"/>
        <v>1.2995796356842597</v>
      </c>
      <c r="AG148" s="1"/>
      <c r="AH148" s="7">
        <f t="shared" si="51"/>
        <v>-18.4580798461303</v>
      </c>
      <c r="AI148" s="8">
        <f t="shared" si="52"/>
        <v>-0.98333384728982021</v>
      </c>
      <c r="AJ148" s="1"/>
      <c r="AK148" s="5" t="s">
        <v>154</v>
      </c>
      <c r="AL148">
        <v>21435</v>
      </c>
      <c r="AM148">
        <v>0.17961099999999999</v>
      </c>
      <c r="AN148" s="1"/>
      <c r="AO148" s="6">
        <f t="shared" si="57"/>
        <v>25</v>
      </c>
      <c r="AP148" s="8">
        <f t="shared" si="58"/>
        <v>1.1676786548341896E-3</v>
      </c>
      <c r="AQ148" s="1"/>
      <c r="AR148" s="7">
        <f t="shared" si="55"/>
        <v>-18.591307846130299</v>
      </c>
      <c r="AS148" s="8">
        <f t="shared" si="56"/>
        <v>-0.99043142205918022</v>
      </c>
    </row>
    <row r="149" spans="1:45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43"/>
        <v>-1736.8651923403995</v>
      </c>
      <c r="L149" s="17">
        <f t="shared" si="53"/>
        <v>-8.3744705513037587E-2</v>
      </c>
      <c r="M149" s="1"/>
      <c r="N149" s="10">
        <f t="shared" si="41"/>
        <v>-17.341600179672213</v>
      </c>
      <c r="O149" s="17">
        <f t="shared" si="42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46"/>
        <v>0</v>
      </c>
      <c r="V149" s="17">
        <f t="shared" si="47"/>
        <v>0</v>
      </c>
      <c r="W149" s="1"/>
      <c r="X149" s="10">
        <f t="shared" si="54"/>
        <v>-14.746090173721289</v>
      </c>
      <c r="Y149" s="17">
        <f t="shared" si="48"/>
        <v>-0.83360826192333326</v>
      </c>
      <c r="Z149" s="1"/>
      <c r="AA149" s="5" t="s">
        <v>155</v>
      </c>
      <c r="AB149">
        <v>48143</v>
      </c>
      <c r="AC149">
        <v>0.30111500000000002</v>
      </c>
      <c r="AD149" s="1"/>
      <c r="AE149" s="6">
        <f t="shared" si="49"/>
        <v>27403</v>
      </c>
      <c r="AF149" s="8">
        <f t="shared" si="50"/>
        <v>1.3212632594021214</v>
      </c>
      <c r="AG149" s="1"/>
      <c r="AH149" s="7">
        <f t="shared" si="51"/>
        <v>-17.3883571984863</v>
      </c>
      <c r="AI149" s="8">
        <f t="shared" si="52"/>
        <v>-0.98297772841262243</v>
      </c>
      <c r="AJ149" s="1"/>
      <c r="AK149" s="5" t="s">
        <v>155</v>
      </c>
      <c r="AL149">
        <v>21314</v>
      </c>
      <c r="AM149">
        <v>0.12609699999999999</v>
      </c>
      <c r="AN149" s="1"/>
      <c r="AO149" s="6">
        <f t="shared" si="57"/>
        <v>574</v>
      </c>
      <c r="AP149" s="8">
        <f t="shared" si="58"/>
        <v>2.767598842815815E-2</v>
      </c>
      <c r="AQ149" s="1"/>
      <c r="AR149" s="7">
        <f t="shared" si="55"/>
        <v>-17.563375198486298</v>
      </c>
      <c r="AS149" s="8">
        <f t="shared" si="56"/>
        <v>-0.99287163581902738</v>
      </c>
    </row>
    <row r="150" spans="1:45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43"/>
        <v>-1990.6145775301993</v>
      </c>
      <c r="L150" s="17">
        <f t="shared" si="53"/>
        <v>-9.6183541627860428E-2</v>
      </c>
      <c r="M150" s="1"/>
      <c r="N150" s="10">
        <f t="shared" si="41"/>
        <v>-8.7540395259857178</v>
      </c>
      <c r="O150" s="17">
        <f t="shared" si="42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46"/>
        <v>0</v>
      </c>
      <c r="V150" s="17">
        <f t="shared" si="47"/>
        <v>0</v>
      </c>
      <c r="W150" s="1"/>
      <c r="X150" s="10">
        <f t="shared" si="54"/>
        <v>-5.6666867733001798</v>
      </c>
      <c r="Y150" s="17">
        <f t="shared" si="48"/>
        <v>-0.62406775380705393</v>
      </c>
      <c r="Z150" s="1"/>
      <c r="AA150" s="5" t="s">
        <v>156</v>
      </c>
      <c r="AB150">
        <v>47526</v>
      </c>
      <c r="AC150">
        <v>0.29783399999999999</v>
      </c>
      <c r="AD150" s="1"/>
      <c r="AE150" s="6">
        <f t="shared" si="49"/>
        <v>26830</v>
      </c>
      <c r="AF150" s="8">
        <f t="shared" si="50"/>
        <v>1.2963857750289911</v>
      </c>
      <c r="AG150" s="1"/>
      <c r="AH150" s="7">
        <f t="shared" si="51"/>
        <v>-8.7824088722381592</v>
      </c>
      <c r="AI150" s="8">
        <f t="shared" si="52"/>
        <v>-0.96719977602024343</v>
      </c>
      <c r="AJ150" s="1"/>
      <c r="AK150" s="5" t="s">
        <v>156</v>
      </c>
      <c r="AL150">
        <v>21268</v>
      </c>
      <c r="AM150">
        <v>0.109418</v>
      </c>
      <c r="AN150" s="1"/>
      <c r="AO150" s="6">
        <f t="shared" si="57"/>
        <v>572</v>
      </c>
      <c r="AP150" s="8">
        <f t="shared" si="58"/>
        <v>2.7638190954773871E-2</v>
      </c>
      <c r="AQ150" s="1"/>
      <c r="AR150" s="7">
        <f t="shared" si="55"/>
        <v>-8.9708248722381594</v>
      </c>
      <c r="AS150" s="8">
        <f t="shared" si="56"/>
        <v>-0.987949881788456</v>
      </c>
    </row>
    <row r="151" spans="1:45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43"/>
        <v>-2210.1550600342998</v>
      </c>
      <c r="L151" s="17">
        <f t="shared" si="53"/>
        <v>-0.10258796231128388</v>
      </c>
      <c r="M151" s="1"/>
      <c r="N151" s="10">
        <f t="shared" si="41"/>
        <v>-13.517734050750672</v>
      </c>
      <c r="O151" s="17">
        <f t="shared" si="42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46"/>
        <v>0</v>
      </c>
      <c r="V151" s="17">
        <f t="shared" si="47"/>
        <v>0</v>
      </c>
      <c r="W151" s="1"/>
      <c r="X151" s="10">
        <f t="shared" si="54"/>
        <v>-10.155520915985051</v>
      </c>
      <c r="Y151" s="17">
        <f t="shared" si="48"/>
        <v>-0.73200139535410369</v>
      </c>
      <c r="Z151" s="1"/>
      <c r="AA151" s="5" t="s">
        <v>157</v>
      </c>
      <c r="AB151">
        <v>54923</v>
      </c>
      <c r="AC151">
        <v>0.30303099999999999</v>
      </c>
      <c r="AD151" s="1"/>
      <c r="AE151" s="6">
        <f t="shared" si="49"/>
        <v>33379</v>
      </c>
      <c r="AF151" s="8">
        <f t="shared" si="50"/>
        <v>1.5493408837727443</v>
      </c>
      <c r="AG151" s="1"/>
      <c r="AH151" s="7">
        <f t="shared" si="51"/>
        <v>-13.570605007308899</v>
      </c>
      <c r="AI151" s="8">
        <f t="shared" si="52"/>
        <v>-0.97815778071153392</v>
      </c>
      <c r="AJ151" s="1"/>
      <c r="AK151" s="5" t="s">
        <v>157</v>
      </c>
      <c r="AL151">
        <v>21851</v>
      </c>
      <c r="AM151">
        <v>0.121764</v>
      </c>
      <c r="AN151" s="1"/>
      <c r="AO151" s="6">
        <f t="shared" si="57"/>
        <v>307</v>
      </c>
      <c r="AP151" s="8">
        <f t="shared" si="58"/>
        <v>1.4249907166728555E-2</v>
      </c>
      <c r="AQ151" s="1"/>
      <c r="AR151" s="7">
        <f t="shared" si="55"/>
        <v>-13.751872007308899</v>
      </c>
      <c r="AS151" s="8">
        <f t="shared" si="56"/>
        <v>-0.99122335342113255</v>
      </c>
    </row>
    <row r="152" spans="1:45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43"/>
        <v>-2013.7828548528996</v>
      </c>
      <c r="L152" s="17">
        <f t="shared" si="53"/>
        <v>-9.6835105542070574E-2</v>
      </c>
      <c r="M152" s="1"/>
      <c r="N152" s="10">
        <f t="shared" si="41"/>
        <v>-20.877238750457671</v>
      </c>
      <c r="O152" s="17">
        <f t="shared" si="42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46"/>
        <v>0</v>
      </c>
      <c r="V152" s="17">
        <f t="shared" si="47"/>
        <v>0</v>
      </c>
      <c r="W152" s="1"/>
      <c r="X152" s="10">
        <f t="shared" si="54"/>
        <v>-14.026375770568759</v>
      </c>
      <c r="Y152" s="17">
        <f t="shared" si="48"/>
        <v>-0.66162262811205108</v>
      </c>
      <c r="Z152" s="1"/>
      <c r="AA152" s="5" t="s">
        <v>158</v>
      </c>
      <c r="AB152">
        <v>47457</v>
      </c>
      <c r="AC152">
        <v>0.29271599999999998</v>
      </c>
      <c r="AD152" s="1"/>
      <c r="AE152" s="6">
        <f t="shared" si="49"/>
        <v>26661</v>
      </c>
      <c r="AF152" s="8">
        <f t="shared" si="50"/>
        <v>1.2820253894979803</v>
      </c>
      <c r="AG152" s="1"/>
      <c r="AH152" s="7">
        <f t="shared" si="51"/>
        <v>-20.907247808059601</v>
      </c>
      <c r="AI152" s="8">
        <f t="shared" si="52"/>
        <v>-0.98619261793792701</v>
      </c>
      <c r="AJ152" s="1"/>
      <c r="AK152" s="5" t="s">
        <v>158</v>
      </c>
      <c r="AL152">
        <v>21163</v>
      </c>
      <c r="AM152">
        <v>0.118238</v>
      </c>
      <c r="AN152" s="1"/>
      <c r="AO152" s="6">
        <f t="shared" si="57"/>
        <v>367</v>
      </c>
      <c r="AP152" s="8">
        <f t="shared" si="58"/>
        <v>1.7647624543181382E-2</v>
      </c>
      <c r="AQ152" s="1"/>
      <c r="AR152" s="7">
        <f t="shared" si="55"/>
        <v>-21.081725808059598</v>
      </c>
      <c r="AS152" s="8">
        <f t="shared" si="56"/>
        <v>-0.994422726327719</v>
      </c>
    </row>
    <row r="153" spans="1:45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43"/>
        <v>-1827.2504059415987</v>
      </c>
      <c r="L153" s="17">
        <f t="shared" si="53"/>
        <v>-8.5746147627479993E-2</v>
      </c>
      <c r="M153" s="1"/>
      <c r="N153" s="10">
        <f t="shared" si="41"/>
        <v>-24.106786251068062</v>
      </c>
      <c r="O153" s="17">
        <f t="shared" si="42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46"/>
        <v>0</v>
      </c>
      <c r="V153" s="17">
        <f t="shared" si="47"/>
        <v>0</v>
      </c>
      <c r="W153" s="1"/>
      <c r="X153" s="10">
        <f t="shared" si="54"/>
        <v>-18.952315092086739</v>
      </c>
      <c r="Y153" s="17">
        <f t="shared" si="48"/>
        <v>-0.77304284698500847</v>
      </c>
      <c r="Z153" s="1"/>
      <c r="AA153" s="5" t="s">
        <v>159</v>
      </c>
      <c r="AB153">
        <v>51856</v>
      </c>
      <c r="AC153">
        <v>0.30052699999999999</v>
      </c>
      <c r="AD153" s="1"/>
      <c r="AE153" s="6">
        <f t="shared" si="49"/>
        <v>30546</v>
      </c>
      <c r="AF153" s="8">
        <f t="shared" si="50"/>
        <v>1.4334115438761146</v>
      </c>
      <c r="AG153" s="1"/>
      <c r="AH153" s="7">
        <f t="shared" si="51"/>
        <v>-24.215986109207101</v>
      </c>
      <c r="AI153" s="8">
        <f t="shared" si="52"/>
        <v>-0.9877418538818582</v>
      </c>
      <c r="AJ153" s="1"/>
      <c r="AK153" s="5" t="s">
        <v>159</v>
      </c>
      <c r="AL153">
        <v>21761</v>
      </c>
      <c r="AM153">
        <v>0.127439</v>
      </c>
      <c r="AN153" s="1"/>
      <c r="AO153" s="6">
        <f t="shared" si="57"/>
        <v>451</v>
      </c>
      <c r="AP153" s="8">
        <f t="shared" si="58"/>
        <v>2.1163772876583765E-2</v>
      </c>
      <c r="AQ153" s="1"/>
      <c r="AR153" s="7">
        <f t="shared" si="55"/>
        <v>-24.389074109207101</v>
      </c>
      <c r="AS153" s="8">
        <f t="shared" si="56"/>
        <v>-0.99480191169795107</v>
      </c>
    </row>
    <row r="154" spans="1:45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43"/>
        <v>-1641.9524567789013</v>
      </c>
      <c r="L154" s="17">
        <f t="shared" si="53"/>
        <v>-7.8281404375632954E-2</v>
      </c>
      <c r="M154" s="1"/>
      <c r="N154" s="10">
        <f t="shared" si="41"/>
        <v>-13.407680988311721</v>
      </c>
      <c r="O154" s="17">
        <f t="shared" si="42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46"/>
        <v>0</v>
      </c>
      <c r="V154" s="17">
        <f t="shared" si="47"/>
        <v>0</v>
      </c>
      <c r="W154" s="1"/>
      <c r="X154" s="10">
        <f t="shared" si="54"/>
        <v>-11.22982692718502</v>
      </c>
      <c r="Y154" s="17">
        <f t="shared" si="48"/>
        <v>-0.81892208991598292</v>
      </c>
      <c r="Z154" s="1"/>
      <c r="AA154" s="5" t="s">
        <v>160</v>
      </c>
      <c r="AB154">
        <v>48792</v>
      </c>
      <c r="AC154">
        <v>0.30345100000000003</v>
      </c>
      <c r="AD154" s="1"/>
      <c r="AE154" s="6">
        <f t="shared" si="49"/>
        <v>27817</v>
      </c>
      <c r="AF154" s="8">
        <f t="shared" si="50"/>
        <v>1.3261978545887962</v>
      </c>
      <c r="AG154" s="1"/>
      <c r="AH154" s="7">
        <f t="shared" si="51"/>
        <v>-13.409485878204299</v>
      </c>
      <c r="AI154" s="8">
        <f t="shared" si="52"/>
        <v>-0.97787118815646901</v>
      </c>
      <c r="AJ154" s="1"/>
      <c r="AK154" s="5" t="s">
        <v>160</v>
      </c>
      <c r="AL154">
        <v>20975</v>
      </c>
      <c r="AM154">
        <v>0.122652</v>
      </c>
      <c r="AN154" s="1"/>
      <c r="AO154" s="6">
        <f t="shared" si="57"/>
        <v>0</v>
      </c>
      <c r="AP154" s="8">
        <f t="shared" si="58"/>
        <v>0</v>
      </c>
      <c r="AQ154" s="1"/>
      <c r="AR154" s="7">
        <f t="shared" si="55"/>
        <v>-13.590284878204299</v>
      </c>
      <c r="AS154" s="8">
        <f t="shared" si="56"/>
        <v>-0.9910557453090193</v>
      </c>
    </row>
    <row r="155" spans="1:45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43"/>
        <v>-2112.1310043668018</v>
      </c>
      <c r="L155" s="17">
        <f t="shared" si="53"/>
        <v>-9.8330121246126709E-2</v>
      </c>
      <c r="M155" s="1"/>
      <c r="N155" s="10">
        <f t="shared" si="41"/>
        <v>-21.169201850891085</v>
      </c>
      <c r="O155" s="17">
        <f t="shared" si="42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46"/>
        <v>0</v>
      </c>
      <c r="V155" s="17">
        <f t="shared" si="47"/>
        <v>0</v>
      </c>
      <c r="W155" s="1"/>
      <c r="X155" s="10">
        <f t="shared" si="54"/>
        <v>-16.406537771224947</v>
      </c>
      <c r="Y155" s="17">
        <f t="shared" si="48"/>
        <v>-0.7606528809445825</v>
      </c>
      <c r="Z155" s="1"/>
      <c r="AA155" s="5" t="s">
        <v>161</v>
      </c>
      <c r="AB155">
        <v>52906</v>
      </c>
      <c r="AC155">
        <v>0.31518400000000002</v>
      </c>
      <c r="AD155" s="1"/>
      <c r="AE155" s="6">
        <f t="shared" si="49"/>
        <v>31426</v>
      </c>
      <c r="AF155" s="8">
        <f t="shared" si="50"/>
        <v>1.4630353817504655</v>
      </c>
      <c r="AG155" s="1"/>
      <c r="AH155" s="7">
        <f t="shared" si="51"/>
        <v>-21.253836748138401</v>
      </c>
      <c r="AI155" s="8">
        <f t="shared" si="52"/>
        <v>-0.98538719009636999</v>
      </c>
      <c r="AJ155" s="1"/>
      <c r="AK155" s="5" t="s">
        <v>161</v>
      </c>
      <c r="AL155">
        <v>22046</v>
      </c>
      <c r="AM155">
        <v>9.5568E-2</v>
      </c>
      <c r="AN155" s="1"/>
      <c r="AO155" s="6">
        <f t="shared" si="57"/>
        <v>566</v>
      </c>
      <c r="AP155" s="8">
        <f t="shared" si="58"/>
        <v>2.6350093109869646E-2</v>
      </c>
      <c r="AQ155" s="1"/>
      <c r="AR155" s="7">
        <f t="shared" si="55"/>
        <v>-21.473452748138399</v>
      </c>
      <c r="AS155" s="8">
        <f t="shared" si="56"/>
        <v>-0.99556920079423405</v>
      </c>
    </row>
    <row r="156" spans="1:45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59">G156-B156</f>
        <v>-2158.1587566326016</v>
      </c>
      <c r="L156" s="17">
        <f t="shared" si="53"/>
        <v>-0.10138388484204451</v>
      </c>
      <c r="M156" s="1"/>
      <c r="N156" s="10">
        <f t="shared" si="41"/>
        <v>-20.108489036560034</v>
      </c>
      <c r="O156" s="17">
        <f t="shared" si="42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46"/>
        <v>0</v>
      </c>
      <c r="V156" s="17">
        <f t="shared" si="47"/>
        <v>0</v>
      </c>
      <c r="W156" s="1"/>
      <c r="X156" s="10">
        <f t="shared" si="54"/>
        <v>-14.93487524986265</v>
      </c>
      <c r="Y156" s="17">
        <f t="shared" si="48"/>
        <v>-0.72816725998256049</v>
      </c>
      <c r="Z156" s="1"/>
      <c r="AA156" s="5" t="s">
        <v>162</v>
      </c>
      <c r="AB156">
        <v>44597</v>
      </c>
      <c r="AC156">
        <v>0.30441400000000002</v>
      </c>
      <c r="AD156" s="1"/>
      <c r="AE156" s="6">
        <f t="shared" si="49"/>
        <v>23310</v>
      </c>
      <c r="AF156" s="8">
        <f t="shared" si="50"/>
        <v>1.0950345281157514</v>
      </c>
      <c r="AG156" s="1"/>
      <c r="AH156" s="7">
        <f t="shared" si="51"/>
        <v>-20.205812249694798</v>
      </c>
      <c r="AI156" s="8">
        <f t="shared" si="52"/>
        <v>-0.98515794041986582</v>
      </c>
      <c r="AJ156" s="1"/>
      <c r="AK156" s="5" t="s">
        <v>162</v>
      </c>
      <c r="AL156">
        <v>21907</v>
      </c>
      <c r="AM156">
        <v>0.16009499999999999</v>
      </c>
      <c r="AN156" s="1"/>
      <c r="AO156" s="6">
        <f t="shared" si="57"/>
        <v>620</v>
      </c>
      <c r="AP156" s="8">
        <f t="shared" si="58"/>
        <v>2.9125757504580262E-2</v>
      </c>
      <c r="AQ156" s="1"/>
      <c r="AR156" s="7">
        <f t="shared" si="55"/>
        <v>-20.350131249694801</v>
      </c>
      <c r="AS156" s="8">
        <f t="shared" si="56"/>
        <v>-0.99219438157088191</v>
      </c>
    </row>
    <row r="157" spans="1:45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59"/>
        <v>-1998.7382466240997</v>
      </c>
      <c r="L157" s="17">
        <f t="shared" si="53"/>
        <v>-9.2248038335907126E-2</v>
      </c>
      <c r="M157" s="1"/>
      <c r="N157" s="10">
        <f t="shared" si="41"/>
        <v>-23.123090028762761</v>
      </c>
      <c r="O157" s="17">
        <f t="shared" si="42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46"/>
        <v>0</v>
      </c>
      <c r="V157" s="17">
        <f t="shared" si="47"/>
        <v>0</v>
      </c>
      <c r="W157" s="1"/>
      <c r="X157" s="10">
        <f t="shared" si="54"/>
        <v>-18.228853702545109</v>
      </c>
      <c r="Y157" s="17">
        <f t="shared" si="48"/>
        <v>-0.77656893632598867</v>
      </c>
      <c r="Z157" s="1"/>
      <c r="AA157" s="5" t="s">
        <v>163</v>
      </c>
      <c r="AB157">
        <v>34765</v>
      </c>
      <c r="AC157">
        <v>0.309722</v>
      </c>
      <c r="AD157" s="1"/>
      <c r="AE157" s="6">
        <f t="shared" si="49"/>
        <v>13098</v>
      </c>
      <c r="AF157" s="8">
        <f t="shared" si="50"/>
        <v>0.60451377671112749</v>
      </c>
      <c r="AG157" s="1"/>
      <c r="AH157" s="7">
        <f t="shared" si="51"/>
        <v>-23.163858837249698</v>
      </c>
      <c r="AI157" s="8">
        <f t="shared" si="52"/>
        <v>-0.98680550691658808</v>
      </c>
      <c r="AJ157" s="1"/>
      <c r="AK157" s="5" t="s">
        <v>163</v>
      </c>
      <c r="AL157">
        <v>21667</v>
      </c>
      <c r="AM157">
        <v>0.14205400000000001</v>
      </c>
      <c r="AN157" s="1"/>
      <c r="AO157" s="6">
        <f t="shared" si="57"/>
        <v>0</v>
      </c>
      <c r="AP157" s="8">
        <f t="shared" si="58"/>
        <v>0</v>
      </c>
      <c r="AQ157" s="1"/>
      <c r="AR157" s="7">
        <f t="shared" si="55"/>
        <v>-23.331526837249697</v>
      </c>
      <c r="AS157" s="8">
        <f t="shared" si="56"/>
        <v>-0.99394834554706801</v>
      </c>
    </row>
    <row r="158" spans="1:45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59"/>
        <v>-2196.1468189234001</v>
      </c>
      <c r="L158" s="17">
        <f t="shared" si="53"/>
        <v>-8.6170714075311947E-2</v>
      </c>
      <c r="M158" s="1"/>
      <c r="N158" s="10">
        <f t="shared" si="41"/>
        <v>-10.30429482460022</v>
      </c>
      <c r="O158" s="17">
        <f t="shared" si="42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46"/>
        <v>0</v>
      </c>
      <c r="V158" s="17">
        <f t="shared" si="47"/>
        <v>0</v>
      </c>
      <c r="W158" s="1"/>
      <c r="X158" s="10">
        <f t="shared" si="54"/>
        <v>-8.2291307449340891</v>
      </c>
      <c r="Y158" s="17">
        <f t="shared" si="48"/>
        <v>-0.76798595407215919</v>
      </c>
      <c r="Z158" s="1"/>
      <c r="AA158" s="5" t="s">
        <v>164</v>
      </c>
      <c r="AB158">
        <v>49992</v>
      </c>
      <c r="AC158">
        <v>0.35733500000000001</v>
      </c>
      <c r="AD158" s="1"/>
      <c r="AE158" s="6">
        <f t="shared" si="49"/>
        <v>24506</v>
      </c>
      <c r="AF158" s="8">
        <f t="shared" si="50"/>
        <v>0.9615475162834497</v>
      </c>
      <c r="AG158" s="1"/>
      <c r="AH158" s="7">
        <f t="shared" si="51"/>
        <v>-10.357874960937499</v>
      </c>
      <c r="AI158" s="8">
        <f t="shared" si="52"/>
        <v>-0.96665161006618883</v>
      </c>
      <c r="AJ158" s="1"/>
      <c r="AK158" s="5" t="s">
        <v>164</v>
      </c>
      <c r="AL158">
        <v>25486</v>
      </c>
      <c r="AM158">
        <v>0.15290400000000001</v>
      </c>
      <c r="AN158" s="1"/>
      <c r="AO158" s="6">
        <f t="shared" si="57"/>
        <v>0</v>
      </c>
      <c r="AP158" s="8">
        <f t="shared" si="58"/>
        <v>0</v>
      </c>
      <c r="AQ158" s="1"/>
      <c r="AR158" s="7">
        <f t="shared" si="55"/>
        <v>-10.562305960937501</v>
      </c>
      <c r="AS158" s="8">
        <f t="shared" si="56"/>
        <v>-0.98573019095683478</v>
      </c>
    </row>
    <row r="159" spans="1:45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59"/>
        <v>-2284.6426220946014</v>
      </c>
      <c r="L159" s="17">
        <f t="shared" si="53"/>
        <v>-8.8050357347462194E-2</v>
      </c>
      <c r="M159" s="1"/>
      <c r="N159" s="10">
        <f t="shared" si="41"/>
        <v>-19.106127023696875</v>
      </c>
      <c r="O159" s="17">
        <f t="shared" si="42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46"/>
        <v>0</v>
      </c>
      <c r="V159" s="17">
        <f t="shared" si="47"/>
        <v>0</v>
      </c>
      <c r="W159" s="1"/>
      <c r="X159" s="10">
        <f t="shared" si="54"/>
        <v>-16.624826192855821</v>
      </c>
      <c r="Y159" s="17">
        <f t="shared" si="48"/>
        <v>-0.8544834701107511</v>
      </c>
      <c r="Z159" s="1"/>
      <c r="AA159" s="5" t="s">
        <v>165</v>
      </c>
      <c r="AB159">
        <v>47738</v>
      </c>
      <c r="AC159">
        <v>0.37834499999999999</v>
      </c>
      <c r="AD159" s="1"/>
      <c r="AE159" s="6">
        <f t="shared" si="49"/>
        <v>21791</v>
      </c>
      <c r="AF159" s="8">
        <f t="shared" si="50"/>
        <v>0.83982734034763173</v>
      </c>
      <c r="AG159" s="1"/>
      <c r="AH159" s="7">
        <f t="shared" si="51"/>
        <v>-19.0776500828552</v>
      </c>
      <c r="AI159" s="8">
        <f t="shared" si="52"/>
        <v>-0.98055380881888687</v>
      </c>
      <c r="AJ159" s="1"/>
      <c r="AK159" s="5" t="s">
        <v>165</v>
      </c>
      <c r="AL159">
        <v>26529</v>
      </c>
      <c r="AM159">
        <v>0.16769400000000001</v>
      </c>
      <c r="AN159" s="1"/>
      <c r="AO159" s="6">
        <f t="shared" si="57"/>
        <v>582</v>
      </c>
      <c r="AP159" s="8">
        <f t="shared" si="58"/>
        <v>2.2430338767487571E-2</v>
      </c>
      <c r="AQ159" s="1"/>
      <c r="AR159" s="7">
        <f t="shared" si="55"/>
        <v>-19.288301082855199</v>
      </c>
      <c r="AS159" s="8">
        <f t="shared" si="56"/>
        <v>-0.99138085719667068</v>
      </c>
    </row>
    <row r="160" spans="1:45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59"/>
        <v>-2382.3244434556982</v>
      </c>
      <c r="L160" s="17">
        <f t="shared" si="53"/>
        <v>-9.2556993024425896E-2</v>
      </c>
      <c r="M160" s="1"/>
      <c r="N160" s="10">
        <f t="shared" si="41"/>
        <v>-17.085150957107526</v>
      </c>
      <c r="O160" s="17">
        <f t="shared" si="42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46"/>
        <v>0</v>
      </c>
      <c r="V160" s="17">
        <f t="shared" si="47"/>
        <v>0</v>
      </c>
      <c r="W160" s="1"/>
      <c r="X160" s="10">
        <f t="shared" si="54"/>
        <v>-14.087611198425279</v>
      </c>
      <c r="Y160" s="17">
        <f t="shared" si="48"/>
        <v>-0.80667972375895991</v>
      </c>
      <c r="Z160" s="1"/>
      <c r="AA160" s="5" t="s">
        <v>166</v>
      </c>
      <c r="AB160">
        <v>50283</v>
      </c>
      <c r="AC160">
        <v>0.35742400000000002</v>
      </c>
      <c r="AD160" s="1"/>
      <c r="AE160" s="6">
        <f t="shared" si="49"/>
        <v>24544</v>
      </c>
      <c r="AF160" s="8">
        <f t="shared" si="50"/>
        <v>0.95357239986013442</v>
      </c>
      <c r="AG160" s="1"/>
      <c r="AH160" s="7">
        <f t="shared" si="51"/>
        <v>-17.106274148727397</v>
      </c>
      <c r="AI160" s="8">
        <f t="shared" si="52"/>
        <v>-0.97953331551221023</v>
      </c>
      <c r="AJ160" s="1"/>
      <c r="AK160" s="5" t="s">
        <v>166</v>
      </c>
      <c r="AL160">
        <v>25739</v>
      </c>
      <c r="AM160">
        <v>0.171762</v>
      </c>
      <c r="AN160" s="1"/>
      <c r="AO160" s="6">
        <f t="shared" si="57"/>
        <v>0</v>
      </c>
      <c r="AP160" s="8">
        <f t="shared" si="58"/>
        <v>0</v>
      </c>
      <c r="AQ160" s="1"/>
      <c r="AR160" s="7">
        <f t="shared" si="55"/>
        <v>-17.291936148727398</v>
      </c>
      <c r="AS160" s="8">
        <f t="shared" si="56"/>
        <v>-0.99016462615551348</v>
      </c>
    </row>
    <row r="161" spans="1:45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59"/>
        <v>-2565.7984316051006</v>
      </c>
      <c r="L161" s="17">
        <f t="shared" si="53"/>
        <v>-9.7610835867195489E-2</v>
      </c>
      <c r="M161" s="1"/>
      <c r="N161" s="10">
        <f t="shared" ref="N161:N224" si="60">H161-C161</f>
        <v>-17.683855056762695</v>
      </c>
      <c r="O161" s="17">
        <f t="shared" ref="O161:O224" si="61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46"/>
        <v>0</v>
      </c>
      <c r="V161" s="17">
        <f t="shared" si="47"/>
        <v>0</v>
      </c>
      <c r="W161" s="1"/>
      <c r="X161" s="10">
        <f t="shared" si="54"/>
        <v>-14.124068021774301</v>
      </c>
      <c r="Y161" s="17">
        <f t="shared" si="48"/>
        <v>-0.77313954849604227</v>
      </c>
      <c r="Z161" s="1"/>
      <c r="AA161" s="5" t="s">
        <v>167</v>
      </c>
      <c r="AB161">
        <v>56375</v>
      </c>
      <c r="AC161">
        <v>0.36909999999999998</v>
      </c>
      <c r="AD161" s="1"/>
      <c r="AE161" s="6">
        <f t="shared" si="49"/>
        <v>30089</v>
      </c>
      <c r="AF161" s="8">
        <f t="shared" si="50"/>
        <v>1.1446777752415735</v>
      </c>
      <c r="AG161" s="1"/>
      <c r="AH161" s="7">
        <f t="shared" si="51"/>
        <v>-17.899358843231202</v>
      </c>
      <c r="AI161" s="8">
        <f t="shared" si="52"/>
        <v>-0.97979577789416217</v>
      </c>
      <c r="AJ161" s="1"/>
      <c r="AK161" s="5" t="s">
        <v>167</v>
      </c>
      <c r="AL161">
        <v>27047</v>
      </c>
      <c r="AM161">
        <v>0.15856500000000001</v>
      </c>
      <c r="AN161" s="1"/>
      <c r="AO161" s="6">
        <f t="shared" si="57"/>
        <v>761</v>
      </c>
      <c r="AP161" s="8">
        <f t="shared" si="58"/>
        <v>2.8950772274214411E-2</v>
      </c>
      <c r="AQ161" s="1"/>
      <c r="AR161" s="7">
        <f t="shared" si="55"/>
        <v>-18.109893843231202</v>
      </c>
      <c r="AS161" s="8">
        <f t="shared" si="56"/>
        <v>-0.99132028588942789</v>
      </c>
    </row>
    <row r="162" spans="1:45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59"/>
        <v>-2567.3147646664002</v>
      </c>
      <c r="L162" s="17">
        <f t="shared" si="53"/>
        <v>-9.8803677827370692E-2</v>
      </c>
      <c r="M162" s="1"/>
      <c r="N162" s="10">
        <f t="shared" si="60"/>
        <v>-24.443015098571706</v>
      </c>
      <c r="O162" s="17">
        <f t="shared" si="61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46"/>
        <v>0</v>
      </c>
      <c r="V162" s="17">
        <f t="shared" si="47"/>
        <v>0</v>
      </c>
      <c r="W162" s="1"/>
      <c r="X162" s="10">
        <f t="shared" si="54"/>
        <v>-19.019705057144098</v>
      </c>
      <c r="Y162" s="17">
        <f t="shared" si="48"/>
        <v>-0.76608012818958426</v>
      </c>
      <c r="Z162" s="1"/>
      <c r="AA162" s="5" t="s">
        <v>168</v>
      </c>
      <c r="AB162">
        <v>48178</v>
      </c>
      <c r="AC162">
        <v>0.37514500000000001</v>
      </c>
      <c r="AD162" s="1"/>
      <c r="AE162" s="6">
        <f t="shared" si="49"/>
        <v>22194</v>
      </c>
      <c r="AF162" s="8">
        <f t="shared" si="50"/>
        <v>0.85414100985221675</v>
      </c>
      <c r="AG162" s="1"/>
      <c r="AH162" s="7">
        <f t="shared" si="51"/>
        <v>-24.452160078506399</v>
      </c>
      <c r="AI162" s="8">
        <f t="shared" si="52"/>
        <v>-0.98488982195958219</v>
      </c>
      <c r="AJ162" s="1"/>
      <c r="AK162" s="5" t="s">
        <v>168</v>
      </c>
      <c r="AL162">
        <v>27149</v>
      </c>
      <c r="AM162">
        <v>0.16717799999999999</v>
      </c>
      <c r="AN162" s="1"/>
      <c r="AO162" s="6">
        <f t="shared" si="57"/>
        <v>1165</v>
      </c>
      <c r="AP162" s="8">
        <f t="shared" si="58"/>
        <v>4.4835283251231525E-2</v>
      </c>
      <c r="AQ162" s="1"/>
      <c r="AR162" s="7">
        <f t="shared" si="55"/>
        <v>-24.660127078506399</v>
      </c>
      <c r="AS162" s="8">
        <f t="shared" si="56"/>
        <v>-0.99326636542019497</v>
      </c>
    </row>
    <row r="163" spans="1:45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59"/>
        <v>-2825.8074716621995</v>
      </c>
      <c r="L163" s="17">
        <f t="shared" si="53"/>
        <v>-0.11152888943687886</v>
      </c>
      <c r="M163" s="1"/>
      <c r="N163" s="10">
        <f t="shared" si="60"/>
        <v>-29.256030797958346</v>
      </c>
      <c r="O163" s="17">
        <f t="shared" si="61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46"/>
        <v>0</v>
      </c>
      <c r="V163" s="17">
        <f t="shared" si="47"/>
        <v>0</v>
      </c>
      <c r="W163" s="1"/>
      <c r="X163" s="10">
        <f t="shared" si="54"/>
        <v>-21.734143018722509</v>
      </c>
      <c r="Y163" s="17">
        <f t="shared" si="48"/>
        <v>-0.73442646372754117</v>
      </c>
      <c r="Z163" s="1"/>
      <c r="AA163" s="5" t="s">
        <v>169</v>
      </c>
      <c r="AB163">
        <v>50640</v>
      </c>
      <c r="AC163">
        <v>0.36301499999999998</v>
      </c>
      <c r="AD163" s="1"/>
      <c r="AE163" s="6">
        <f t="shared" si="49"/>
        <v>25303</v>
      </c>
      <c r="AF163" s="8">
        <f t="shared" si="50"/>
        <v>0.99865808896080832</v>
      </c>
      <c r="AG163" s="1"/>
      <c r="AH163" s="7">
        <f t="shared" si="51"/>
        <v>-29.2303399404144</v>
      </c>
      <c r="AI163" s="8">
        <f t="shared" si="52"/>
        <v>-0.98773322589713386</v>
      </c>
      <c r="AJ163" s="1"/>
      <c r="AK163" s="5" t="s">
        <v>169</v>
      </c>
      <c r="AL163">
        <v>25673</v>
      </c>
      <c r="AM163">
        <v>0.18538199999999999</v>
      </c>
      <c r="AN163" s="1"/>
      <c r="AO163" s="6">
        <f t="shared" si="57"/>
        <v>336</v>
      </c>
      <c r="AP163" s="8">
        <f t="shared" si="58"/>
        <v>1.326123850495323E-2</v>
      </c>
      <c r="AQ163" s="1"/>
      <c r="AR163" s="7">
        <f t="shared" si="55"/>
        <v>-29.4079729404144</v>
      </c>
      <c r="AS163" s="8">
        <f t="shared" si="56"/>
        <v>-0.99373568828633108</v>
      </c>
    </row>
    <row r="164" spans="1:45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59"/>
        <v>-2906.3566352816015</v>
      </c>
      <c r="L164" s="17">
        <f t="shared" si="53"/>
        <v>-0.1115469827396508</v>
      </c>
      <c r="M164" s="1"/>
      <c r="N164" s="10">
        <f t="shared" si="60"/>
        <v>-24.604225873947048</v>
      </c>
      <c r="O164" s="17">
        <f t="shared" si="61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46"/>
        <v>0</v>
      </c>
      <c r="V164" s="17">
        <f t="shared" si="47"/>
        <v>0</v>
      </c>
      <c r="W164" s="1"/>
      <c r="X164" s="10">
        <f t="shared" si="54"/>
        <v>-20.071105957031161</v>
      </c>
      <c r="Y164" s="17">
        <f t="shared" si="48"/>
        <v>-0.80455430442323372</v>
      </c>
      <c r="Z164" s="1"/>
      <c r="AA164" s="5" t="s">
        <v>170</v>
      </c>
      <c r="AB164">
        <v>49932</v>
      </c>
      <c r="AC164">
        <v>0.36616799999999999</v>
      </c>
      <c r="AD164" s="1"/>
      <c r="AE164" s="6">
        <f t="shared" si="49"/>
        <v>23877</v>
      </c>
      <c r="AF164" s="8">
        <f t="shared" si="50"/>
        <v>0.91640759930915372</v>
      </c>
      <c r="AG164" s="1"/>
      <c r="AH164" s="7">
        <f t="shared" si="51"/>
        <v>-24.580694936019803</v>
      </c>
      <c r="AI164" s="8">
        <f t="shared" si="52"/>
        <v>-0.98532208234201257</v>
      </c>
      <c r="AJ164" s="1"/>
      <c r="AK164" s="5" t="s">
        <v>170</v>
      </c>
      <c r="AL164">
        <v>26361</v>
      </c>
      <c r="AM164">
        <v>0.138462</v>
      </c>
      <c r="AN164" s="1"/>
      <c r="AO164" s="6">
        <f t="shared" si="57"/>
        <v>306</v>
      </c>
      <c r="AP164" s="8">
        <f t="shared" si="58"/>
        <v>1.1744386873920553E-2</v>
      </c>
      <c r="AQ164" s="1"/>
      <c r="AR164" s="7">
        <f t="shared" si="55"/>
        <v>-24.808400936019801</v>
      </c>
      <c r="AS164" s="8">
        <f t="shared" si="56"/>
        <v>-0.9944497229830016</v>
      </c>
    </row>
    <row r="165" spans="1:45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59"/>
        <v>-2357.5965034965993</v>
      </c>
      <c r="L165" s="17">
        <f t="shared" si="53"/>
        <v>-9.2491035837449956E-2</v>
      </c>
      <c r="M165" s="1"/>
      <c r="N165" s="10">
        <f t="shared" si="60"/>
        <v>-19.529599905014035</v>
      </c>
      <c r="O165" s="17">
        <f t="shared" si="61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46"/>
        <v>0</v>
      </c>
      <c r="V165" s="17">
        <f t="shared" si="47"/>
        <v>0</v>
      </c>
      <c r="W165" s="1"/>
      <c r="X165" s="10">
        <f t="shared" si="54"/>
        <v>-15.98348999023438</v>
      </c>
      <c r="Y165" s="17">
        <f t="shared" si="48"/>
        <v>-0.80340999643101318</v>
      </c>
      <c r="Z165" s="1"/>
      <c r="AA165" s="5" t="s">
        <v>171</v>
      </c>
      <c r="AB165">
        <v>45989</v>
      </c>
      <c r="AC165">
        <v>0.357377</v>
      </c>
      <c r="AD165" s="1"/>
      <c r="AE165" s="6">
        <f t="shared" si="49"/>
        <v>20499</v>
      </c>
      <c r="AF165" s="8">
        <f t="shared" si="50"/>
        <v>0.80419772459788152</v>
      </c>
      <c r="AG165" s="1"/>
      <c r="AH165" s="7">
        <f t="shared" si="51"/>
        <v>-19.537185005996701</v>
      </c>
      <c r="AI165" s="8">
        <f t="shared" si="52"/>
        <v>-0.98203644795536205</v>
      </c>
      <c r="AJ165" s="1"/>
      <c r="AK165" s="5" t="s">
        <v>171</v>
      </c>
      <c r="AL165">
        <v>25994</v>
      </c>
      <c r="AM165">
        <v>0.13466600000000001</v>
      </c>
      <c r="AN165" s="1"/>
      <c r="AO165" s="6">
        <f t="shared" si="57"/>
        <v>504</v>
      </c>
      <c r="AP165" s="8">
        <f t="shared" si="58"/>
        <v>1.9772459788152216E-2</v>
      </c>
      <c r="AQ165" s="1"/>
      <c r="AR165" s="7">
        <f t="shared" si="55"/>
        <v>-19.759896005996701</v>
      </c>
      <c r="AS165" s="8">
        <f t="shared" si="56"/>
        <v>-0.99323101458783525</v>
      </c>
    </row>
    <row r="166" spans="1:45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59"/>
        <v>-2475.0202328160012</v>
      </c>
      <c r="L166" s="17">
        <f t="shared" si="53"/>
        <v>-9.6839354911025952E-2</v>
      </c>
      <c r="M166" s="1"/>
      <c r="N166" s="10">
        <f t="shared" si="60"/>
        <v>-19.167944669723486</v>
      </c>
      <c r="O166" s="17">
        <f t="shared" si="61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46"/>
        <v>0</v>
      </c>
      <c r="V166" s="17">
        <f t="shared" si="47"/>
        <v>0</v>
      </c>
      <c r="W166" s="1"/>
      <c r="X166" s="10">
        <f t="shared" si="54"/>
        <v>-16.075802803039529</v>
      </c>
      <c r="Y166" s="17">
        <f t="shared" si="48"/>
        <v>-0.82459500841388478</v>
      </c>
      <c r="Z166" s="1"/>
      <c r="AA166" s="5" t="s">
        <v>172</v>
      </c>
      <c r="AB166">
        <v>53955</v>
      </c>
      <c r="AC166">
        <v>0.36444300000000002</v>
      </c>
      <c r="AD166" s="1"/>
      <c r="AE166" s="6">
        <f t="shared" si="49"/>
        <v>28397</v>
      </c>
      <c r="AF166" s="8">
        <f t="shared" si="50"/>
        <v>1.111080679239377</v>
      </c>
      <c r="AG166" s="1"/>
      <c r="AH166" s="7">
        <f t="shared" si="51"/>
        <v>-19.130948845703099</v>
      </c>
      <c r="AI166" s="8">
        <f t="shared" si="52"/>
        <v>-0.98130619774742678</v>
      </c>
      <c r="AJ166" s="1"/>
      <c r="AK166" s="5" t="s">
        <v>172</v>
      </c>
      <c r="AL166">
        <v>25798</v>
      </c>
      <c r="AM166">
        <v>0.15248100000000001</v>
      </c>
      <c r="AN166" s="1"/>
      <c r="AO166" s="6">
        <f t="shared" si="57"/>
        <v>240</v>
      </c>
      <c r="AP166" s="8">
        <f t="shared" si="58"/>
        <v>9.3904061350653413E-3</v>
      </c>
      <c r="AQ166" s="1"/>
      <c r="AR166" s="7">
        <f t="shared" si="55"/>
        <v>-19.342910845703098</v>
      </c>
      <c r="AS166" s="8">
        <f t="shared" si="56"/>
        <v>-0.9921786132227135</v>
      </c>
    </row>
    <row r="167" spans="1:45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59"/>
        <v>-2372.0119265444991</v>
      </c>
      <c r="L167" s="17">
        <f t="shared" si="53"/>
        <v>-9.3423077059649431E-2</v>
      </c>
      <c r="M167" s="1"/>
      <c r="N167" s="10">
        <f t="shared" si="60"/>
        <v>-8.1686477661132741</v>
      </c>
      <c r="O167" s="17">
        <f t="shared" si="61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46"/>
        <v>0</v>
      </c>
      <c r="V167" s="17">
        <f t="shared" si="47"/>
        <v>0</v>
      </c>
      <c r="W167" s="1"/>
      <c r="X167" s="10">
        <f t="shared" si="54"/>
        <v>-5.7809188365936208</v>
      </c>
      <c r="Y167" s="17">
        <f t="shared" si="48"/>
        <v>-0.67968916921603362</v>
      </c>
      <c r="Z167" s="1"/>
      <c r="AA167" s="5" t="s">
        <v>173</v>
      </c>
      <c r="AB167">
        <v>49975</v>
      </c>
      <c r="AC167">
        <v>0.36491600000000002</v>
      </c>
      <c r="AD167" s="1"/>
      <c r="AE167" s="6">
        <f t="shared" si="49"/>
        <v>24585</v>
      </c>
      <c r="AF167" s="8">
        <f t="shared" si="50"/>
        <v>0.96829460417487201</v>
      </c>
      <c r="AG167" s="1"/>
      <c r="AH167" s="7">
        <f t="shared" si="51"/>
        <v>-8.1403230098571697</v>
      </c>
      <c r="AI167" s="8">
        <f t="shared" si="52"/>
        <v>-0.95709515046231142</v>
      </c>
      <c r="AJ167" s="1"/>
      <c r="AK167" s="5" t="s">
        <v>173</v>
      </c>
      <c r="AL167">
        <v>25659</v>
      </c>
      <c r="AM167">
        <v>0.157969</v>
      </c>
      <c r="AN167" s="1"/>
      <c r="AO167" s="6">
        <f>AL167-B167</f>
        <v>269</v>
      </c>
      <c r="AP167" s="8">
        <f>AO167/B167</f>
        <v>1.0594722331626625E-2</v>
      </c>
      <c r="AQ167" s="1"/>
      <c r="AR167" s="7">
        <f t="shared" si="55"/>
        <v>-8.347270009857171</v>
      </c>
      <c r="AS167" s="8">
        <f t="shared" si="56"/>
        <v>-0.98142685939608265</v>
      </c>
    </row>
    <row r="168" spans="1:45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59"/>
        <v>-3030.4473159428999</v>
      </c>
      <c r="L168" s="17">
        <f t="shared" si="53"/>
        <v>-9.9630052797544139E-2</v>
      </c>
      <c r="M168" s="1"/>
      <c r="N168" s="10">
        <f t="shared" si="60"/>
        <v>-28.131175994873047</v>
      </c>
      <c r="O168" s="17">
        <f t="shared" si="61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46"/>
        <v>0</v>
      </c>
      <c r="V168" s="17">
        <f t="shared" si="47"/>
        <v>0</v>
      </c>
      <c r="W168" s="1"/>
      <c r="X168" s="10">
        <f t="shared" si="54"/>
        <v>-23.586810111999512</v>
      </c>
      <c r="Y168" s="17">
        <f t="shared" si="48"/>
        <v>-0.82857330919150618</v>
      </c>
      <c r="Z168" s="1"/>
      <c r="AA168" s="5" t="s">
        <v>174</v>
      </c>
      <c r="AB168">
        <v>49796</v>
      </c>
      <c r="AC168">
        <v>0.45294499999999999</v>
      </c>
      <c r="AD168" s="1"/>
      <c r="AE168" s="6">
        <f t="shared" si="49"/>
        <v>19379</v>
      </c>
      <c r="AF168" s="8">
        <f t="shared" si="50"/>
        <v>0.63711082618272674</v>
      </c>
      <c r="AG168" s="1"/>
      <c r="AH168" s="7">
        <f t="shared" si="51"/>
        <v>-28.013830178909302</v>
      </c>
      <c r="AI168" s="8">
        <f t="shared" si="52"/>
        <v>-0.98408864379075922</v>
      </c>
      <c r="AJ168" s="1"/>
      <c r="AK168" s="5" t="s">
        <v>174</v>
      </c>
      <c r="AL168">
        <v>30859</v>
      </c>
      <c r="AM168">
        <v>0.12460400000000001</v>
      </c>
      <c r="AN168" s="1"/>
      <c r="AO168" s="6">
        <f t="shared" ref="AO168:AO186" si="62">AL168-B168</f>
        <v>442</v>
      </c>
      <c r="AP168" s="8">
        <f t="shared" ref="AP168:AP186" si="63">AO168/B168</f>
        <v>1.4531347601670118E-2</v>
      </c>
      <c r="AQ168" s="1"/>
      <c r="AR168" s="7">
        <f t="shared" si="55"/>
        <v>-28.3421711789093</v>
      </c>
      <c r="AS168" s="8">
        <f t="shared" si="56"/>
        <v>-0.99562282698981941</v>
      </c>
    </row>
    <row r="169" spans="1:45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59"/>
        <v>-2353.1301359813006</v>
      </c>
      <c r="L169" s="17">
        <f t="shared" si="53"/>
        <v>-8.3899530644322054E-2</v>
      </c>
      <c r="M169" s="1"/>
      <c r="N169" s="10">
        <f t="shared" si="60"/>
        <v>-12.33072805404662</v>
      </c>
      <c r="O169" s="17">
        <f t="shared" si="61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46"/>
        <v>0</v>
      </c>
      <c r="V169" s="17">
        <f t="shared" si="47"/>
        <v>0</v>
      </c>
      <c r="W169" s="1"/>
      <c r="X169" s="10">
        <f t="shared" si="54"/>
        <v>-10.18423509597778</v>
      </c>
      <c r="Y169" s="17">
        <f t="shared" si="48"/>
        <v>-0.80313359101328063</v>
      </c>
      <c r="Z169" s="1"/>
      <c r="AA169" s="5" t="s">
        <v>175</v>
      </c>
      <c r="AB169">
        <v>51289</v>
      </c>
      <c r="AC169">
        <v>0.406835</v>
      </c>
      <c r="AD169" s="1"/>
      <c r="AE169" s="6">
        <f t="shared" si="49"/>
        <v>23242</v>
      </c>
      <c r="AF169" s="8">
        <f t="shared" si="50"/>
        <v>0.82868042927942387</v>
      </c>
      <c r="AG169" s="1"/>
      <c r="AH169" s="7">
        <f t="shared" si="51"/>
        <v>-12.273789008178701</v>
      </c>
      <c r="AI169" s="8">
        <f t="shared" si="52"/>
        <v>-0.96791679969868993</v>
      </c>
      <c r="AJ169" s="1"/>
      <c r="AK169" s="5" t="s">
        <v>175</v>
      </c>
      <c r="AL169">
        <v>28047</v>
      </c>
      <c r="AM169">
        <v>0.122451</v>
      </c>
      <c r="AN169" s="1"/>
      <c r="AO169" s="6">
        <f t="shared" si="62"/>
        <v>0</v>
      </c>
      <c r="AP169" s="8">
        <f t="shared" si="63"/>
        <v>0</v>
      </c>
      <c r="AQ169" s="1"/>
      <c r="AR169" s="7">
        <f t="shared" si="55"/>
        <v>-12.5581730081787</v>
      </c>
      <c r="AS169" s="8">
        <f t="shared" si="56"/>
        <v>-0.99034345629039844</v>
      </c>
    </row>
    <row r="170" spans="1:45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59"/>
        <v>-2645.3685731024016</v>
      </c>
      <c r="L170" s="17">
        <f t="shared" si="53"/>
        <v>-9.2333981609158872E-2</v>
      </c>
      <c r="M170" s="1"/>
      <c r="N170" s="10">
        <f t="shared" si="60"/>
        <v>-16.073911905288636</v>
      </c>
      <c r="O170" s="17">
        <f t="shared" si="61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46"/>
        <v>0</v>
      </c>
      <c r="V170" s="17">
        <f t="shared" si="47"/>
        <v>0</v>
      </c>
      <c r="W170" s="1"/>
      <c r="X170" s="10">
        <f t="shared" si="54"/>
        <v>-13.82255387306208</v>
      </c>
      <c r="Y170" s="17">
        <f t="shared" si="48"/>
        <v>-0.84404090250426678</v>
      </c>
      <c r="Z170" s="1"/>
      <c r="AA170" s="5" t="s">
        <v>176</v>
      </c>
      <c r="AB170">
        <v>49149</v>
      </c>
      <c r="AC170">
        <v>0.39335300000000001</v>
      </c>
      <c r="AD170" s="1"/>
      <c r="AE170" s="6">
        <f t="shared" si="49"/>
        <v>20499</v>
      </c>
      <c r="AF170" s="8">
        <f t="shared" si="50"/>
        <v>0.71549738219895287</v>
      </c>
      <c r="AG170" s="1"/>
      <c r="AH170" s="7">
        <f t="shared" si="51"/>
        <v>-15.983286842987001</v>
      </c>
      <c r="AI170" s="8">
        <f t="shared" si="52"/>
        <v>-0.97598084810001817</v>
      </c>
      <c r="AJ170" s="1"/>
      <c r="AK170" s="5" t="s">
        <v>176</v>
      </c>
      <c r="AL170">
        <v>28650</v>
      </c>
      <c r="AM170">
        <v>0.13856299999999999</v>
      </c>
      <c r="AN170" s="1"/>
      <c r="AO170" s="6">
        <f t="shared" si="62"/>
        <v>0</v>
      </c>
      <c r="AP170" s="8">
        <f t="shared" si="63"/>
        <v>0</v>
      </c>
      <c r="AQ170" s="1"/>
      <c r="AR170" s="7">
        <f t="shared" si="55"/>
        <v>-16.238076842986999</v>
      </c>
      <c r="AS170" s="8">
        <f t="shared" si="56"/>
        <v>-0.99153898471673729</v>
      </c>
    </row>
    <row r="171" spans="1:45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59"/>
        <v>-2676.3174343175997</v>
      </c>
      <c r="L171" s="17">
        <f t="shared" si="53"/>
        <v>-9.1117984281547035E-2</v>
      </c>
      <c r="M171" s="1"/>
      <c r="N171" s="10">
        <f t="shared" si="60"/>
        <v>-23.092393875121974</v>
      </c>
      <c r="O171" s="17">
        <f t="shared" si="61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46"/>
        <v>0</v>
      </c>
      <c r="V171" s="17">
        <f t="shared" si="47"/>
        <v>0</v>
      </c>
      <c r="W171" s="1"/>
      <c r="X171" s="10">
        <f t="shared" si="54"/>
        <v>-19.677538633346472</v>
      </c>
      <c r="Y171" s="17">
        <f t="shared" si="48"/>
        <v>-0.83818139768288669</v>
      </c>
      <c r="Z171" s="1"/>
      <c r="AA171" s="5" t="s">
        <v>177</v>
      </c>
      <c r="AB171">
        <v>52430</v>
      </c>
      <c r="AC171">
        <v>0.42627700000000002</v>
      </c>
      <c r="AD171" s="1"/>
      <c r="AE171" s="6">
        <f t="shared" si="49"/>
        <v>23058</v>
      </c>
      <c r="AF171" s="8">
        <f t="shared" si="50"/>
        <v>0.78503336510962818</v>
      </c>
      <c r="AG171" s="1"/>
      <c r="AH171" s="7">
        <f t="shared" si="51"/>
        <v>-23.050190847824002</v>
      </c>
      <c r="AI171" s="8">
        <f t="shared" si="52"/>
        <v>-0.98184237071934521</v>
      </c>
      <c r="AJ171" s="1"/>
      <c r="AK171" s="5" t="s">
        <v>177</v>
      </c>
      <c r="AL171">
        <v>29939</v>
      </c>
      <c r="AM171">
        <v>0.115899</v>
      </c>
      <c r="AN171" s="1"/>
      <c r="AO171" s="6">
        <f t="shared" si="62"/>
        <v>567</v>
      </c>
      <c r="AP171" s="8">
        <f t="shared" si="63"/>
        <v>1.9304099142040038E-2</v>
      </c>
      <c r="AQ171" s="1"/>
      <c r="AR171" s="7">
        <f t="shared" si="55"/>
        <v>-23.360568847824002</v>
      </c>
      <c r="AS171" s="8">
        <f t="shared" si="56"/>
        <v>-0.99506318408922234</v>
      </c>
    </row>
    <row r="172" spans="1:45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59"/>
        <v>-2979.9990261200983</v>
      </c>
      <c r="L172" s="17">
        <f t="shared" si="53"/>
        <v>-9.9832463186602952E-2</v>
      </c>
      <c r="M172" s="1"/>
      <c r="N172" s="10">
        <f t="shared" si="60"/>
        <v>-15.376609325408852</v>
      </c>
      <c r="O172" s="17">
        <f t="shared" si="61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46"/>
        <v>0</v>
      </c>
      <c r="V172" s="17">
        <f t="shared" si="47"/>
        <v>0</v>
      </c>
      <c r="W172" s="1"/>
      <c r="X172" s="10">
        <f t="shared" si="54"/>
        <v>-11.330148935317911</v>
      </c>
      <c r="Y172" s="17">
        <f t="shared" si="48"/>
        <v>-0.72112469080216768</v>
      </c>
      <c r="Z172" s="1"/>
      <c r="AA172" s="5" t="s">
        <v>178</v>
      </c>
      <c r="AB172">
        <v>52791</v>
      </c>
      <c r="AC172">
        <v>0.43809399999999998</v>
      </c>
      <c r="AD172" s="1"/>
      <c r="AE172" s="6">
        <f t="shared" si="49"/>
        <v>22941</v>
      </c>
      <c r="AF172" s="8">
        <f t="shared" si="50"/>
        <v>0.76854271356783921</v>
      </c>
      <c r="AG172" s="1"/>
      <c r="AH172" s="7">
        <f t="shared" si="51"/>
        <v>-15.273681064468301</v>
      </c>
      <c r="AI172" s="8">
        <f t="shared" si="52"/>
        <v>-0.97211683605433385</v>
      </c>
      <c r="AJ172" s="1"/>
      <c r="AK172" s="5" t="s">
        <v>178</v>
      </c>
      <c r="AL172">
        <v>30959</v>
      </c>
      <c r="AM172">
        <v>0.105249</v>
      </c>
      <c r="AN172" s="1"/>
      <c r="AO172" s="6">
        <f t="shared" si="62"/>
        <v>1109</v>
      </c>
      <c r="AP172" s="8">
        <f t="shared" si="63"/>
        <v>3.715242881072027E-2</v>
      </c>
      <c r="AQ172" s="1"/>
      <c r="AR172" s="7">
        <f t="shared" si="55"/>
        <v>-15.6065260644683</v>
      </c>
      <c r="AS172" s="8">
        <f t="shared" si="56"/>
        <v>-0.99330126611613612</v>
      </c>
    </row>
    <row r="173" spans="1:45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59"/>
        <v>-2504.0038078094985</v>
      </c>
      <c r="L173" s="17">
        <f t="shared" si="53"/>
        <v>-8.3631268421545654E-2</v>
      </c>
      <c r="M173" s="1"/>
      <c r="N173" s="10">
        <f t="shared" si="60"/>
        <v>-10.07299900054924</v>
      </c>
      <c r="O173" s="17">
        <f t="shared" si="61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46"/>
        <v>0</v>
      </c>
      <c r="V173" s="17">
        <f t="shared" si="47"/>
        <v>0</v>
      </c>
      <c r="W173" s="1"/>
      <c r="X173" s="10">
        <f t="shared" si="54"/>
        <v>-7.2994780540465598</v>
      </c>
      <c r="Y173" s="17">
        <f t="shared" si="48"/>
        <v>-0.69989776850968177</v>
      </c>
      <c r="Z173" s="1"/>
      <c r="AA173" s="5" t="s">
        <v>179</v>
      </c>
      <c r="AB173">
        <v>51714</v>
      </c>
      <c r="AC173">
        <v>0.46240900000000001</v>
      </c>
      <c r="AD173" s="1"/>
      <c r="AE173" s="6">
        <f t="shared" si="49"/>
        <v>21773</v>
      </c>
      <c r="AF173" s="8">
        <f t="shared" si="50"/>
        <v>0.72719682041347988</v>
      </c>
      <c r="AG173" s="1"/>
      <c r="AH173" s="7">
        <f t="shared" si="51"/>
        <v>-9.9669399456176002</v>
      </c>
      <c r="AI173" s="8">
        <f t="shared" si="52"/>
        <v>-0.95566271658843072</v>
      </c>
      <c r="AJ173" s="1"/>
      <c r="AK173" s="5" t="s">
        <v>179</v>
      </c>
      <c r="AL173">
        <v>29941</v>
      </c>
      <c r="AM173">
        <v>0.123739</v>
      </c>
      <c r="AN173" s="1"/>
      <c r="AO173" s="6">
        <f t="shared" si="62"/>
        <v>0</v>
      </c>
      <c r="AP173" s="8">
        <f t="shared" si="63"/>
        <v>0</v>
      </c>
      <c r="AQ173" s="1"/>
      <c r="AR173" s="7">
        <f t="shared" si="55"/>
        <v>-10.305609945617599</v>
      </c>
      <c r="AS173" s="8">
        <f t="shared" si="56"/>
        <v>-0.98813550101303349</v>
      </c>
    </row>
    <row r="174" spans="1:45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59"/>
        <v>-3573.7197480147006</v>
      </c>
      <c r="L174" s="17">
        <f t="shared" si="53"/>
        <v>-0.11783176985771705</v>
      </c>
      <c r="M174" s="1"/>
      <c r="N174" s="10">
        <f t="shared" si="60"/>
        <v>-17.206426382064805</v>
      </c>
      <c r="O174" s="17">
        <f t="shared" si="61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46"/>
        <v>0</v>
      </c>
      <c r="V174" s="17">
        <f t="shared" si="47"/>
        <v>0</v>
      </c>
      <c r="W174" s="1"/>
      <c r="X174" s="10">
        <f t="shared" si="54"/>
        <v>-10.233608245849602</v>
      </c>
      <c r="Y174" s="17">
        <f t="shared" si="48"/>
        <v>-0.58365638639227679</v>
      </c>
      <c r="Z174" s="1"/>
      <c r="AA174" s="5" t="s">
        <v>180</v>
      </c>
      <c r="AB174">
        <v>55221</v>
      </c>
      <c r="AC174">
        <v>0.44292799999999999</v>
      </c>
      <c r="AD174" s="1"/>
      <c r="AE174" s="6">
        <f t="shared" si="49"/>
        <v>24892</v>
      </c>
      <c r="AF174" s="8">
        <f t="shared" si="50"/>
        <v>0.82073263213426095</v>
      </c>
      <c r="AG174" s="1"/>
      <c r="AH174" s="7">
        <f t="shared" si="51"/>
        <v>-17.090690211746203</v>
      </c>
      <c r="AI174" s="8">
        <f t="shared" si="52"/>
        <v>-0.97473835721464097</v>
      </c>
      <c r="AJ174" s="1"/>
      <c r="AK174" s="5" t="s">
        <v>180</v>
      </c>
      <c r="AL174">
        <v>30548</v>
      </c>
      <c r="AM174">
        <v>0.106669</v>
      </c>
      <c r="AN174" s="1"/>
      <c r="AO174" s="6">
        <f t="shared" si="62"/>
        <v>219</v>
      </c>
      <c r="AP174" s="8">
        <f t="shared" si="63"/>
        <v>7.2208117643179793E-3</v>
      </c>
      <c r="AQ174" s="1"/>
      <c r="AR174" s="7">
        <f t="shared" si="55"/>
        <v>-17.426949211746201</v>
      </c>
      <c r="AS174" s="8">
        <f t="shared" si="56"/>
        <v>-0.99391631557663662</v>
      </c>
    </row>
    <row r="175" spans="1:45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59"/>
        <v>-3367.9303446179001</v>
      </c>
      <c r="L175" s="17">
        <f t="shared" si="53"/>
        <v>-0.11244425562960404</v>
      </c>
      <c r="M175" s="1"/>
      <c r="N175" s="10">
        <f t="shared" si="60"/>
        <v>-16.624354839324951</v>
      </c>
      <c r="O175" s="17">
        <f t="shared" si="61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46"/>
        <v>0</v>
      </c>
      <c r="V175" s="17">
        <f t="shared" si="47"/>
        <v>0</v>
      </c>
      <c r="W175" s="1"/>
      <c r="X175" s="10">
        <f t="shared" si="54"/>
        <v>-11.769494771957401</v>
      </c>
      <c r="Y175" s="17">
        <f t="shared" si="48"/>
        <v>-0.69363272866787884</v>
      </c>
      <c r="Z175" s="1"/>
      <c r="AA175" s="5" t="s">
        <v>181</v>
      </c>
      <c r="AB175">
        <v>47954</v>
      </c>
      <c r="AC175">
        <v>0.44483299999999998</v>
      </c>
      <c r="AD175" s="1"/>
      <c r="AE175" s="6">
        <f t="shared" si="49"/>
        <v>18002</v>
      </c>
      <c r="AF175" s="8">
        <f t="shared" si="50"/>
        <v>0.60102831196581197</v>
      </c>
      <c r="AG175" s="1"/>
      <c r="AH175" s="7">
        <f t="shared" si="51"/>
        <v>-16.523072759811402</v>
      </c>
      <c r="AI175" s="8">
        <f t="shared" si="52"/>
        <v>-0.97378385958191793</v>
      </c>
      <c r="AJ175" s="1"/>
      <c r="AK175" s="5" t="s">
        <v>181</v>
      </c>
      <c r="AL175">
        <v>30218</v>
      </c>
      <c r="AM175">
        <v>9.8688999999999999E-2</v>
      </c>
      <c r="AN175" s="1"/>
      <c r="AO175" s="6">
        <f t="shared" si="62"/>
        <v>266</v>
      </c>
      <c r="AP175" s="8">
        <f t="shared" si="63"/>
        <v>8.880876068376068E-3</v>
      </c>
      <c r="AQ175" s="1"/>
      <c r="AR175" s="7">
        <f t="shared" si="55"/>
        <v>-16.869216759811401</v>
      </c>
      <c r="AS175" s="8">
        <f t="shared" si="56"/>
        <v>-0.99418378429271181</v>
      </c>
    </row>
    <row r="176" spans="1:45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59"/>
        <v>-3066.7334257022994</v>
      </c>
      <c r="L176" s="17">
        <f t="shared" si="53"/>
        <v>-0.10380926903061063</v>
      </c>
      <c r="M176" s="1"/>
      <c r="N176" s="10">
        <f t="shared" si="60"/>
        <v>-11.553654909133867</v>
      </c>
      <c r="O176" s="17">
        <f t="shared" si="61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46"/>
        <v>0</v>
      </c>
      <c r="V176" s="17">
        <f t="shared" si="47"/>
        <v>0</v>
      </c>
      <c r="W176" s="1"/>
      <c r="X176" s="10">
        <f t="shared" si="54"/>
        <v>-8.5622217655181494</v>
      </c>
      <c r="Y176" s="17">
        <f t="shared" si="48"/>
        <v>-0.71914289966415101</v>
      </c>
      <c r="Z176" s="1"/>
      <c r="AA176" s="5" t="s">
        <v>182</v>
      </c>
      <c r="AB176">
        <v>47982</v>
      </c>
      <c r="AC176">
        <v>0.56969700000000001</v>
      </c>
      <c r="AD176" s="1"/>
      <c r="AE176" s="6">
        <f t="shared" si="49"/>
        <v>18440</v>
      </c>
      <c r="AF176" s="8">
        <f t="shared" si="50"/>
        <v>0.62419605984699744</v>
      </c>
      <c r="AG176" s="1"/>
      <c r="AH176" s="7">
        <f t="shared" si="51"/>
        <v>-11.3364509568481</v>
      </c>
      <c r="AI176" s="8">
        <f t="shared" si="52"/>
        <v>-0.95215102297865151</v>
      </c>
      <c r="AJ176" s="1"/>
      <c r="AK176" s="5" t="s">
        <v>182</v>
      </c>
      <c r="AL176">
        <v>30045</v>
      </c>
      <c r="AM176">
        <v>9.5883999999999997E-2</v>
      </c>
      <c r="AN176" s="1"/>
      <c r="AO176" s="6">
        <f t="shared" si="62"/>
        <v>503</v>
      </c>
      <c r="AP176" s="8">
        <f t="shared" si="63"/>
        <v>1.7026606187800421E-2</v>
      </c>
      <c r="AQ176" s="1"/>
      <c r="AR176" s="7">
        <f t="shared" si="55"/>
        <v>-11.8102639568481</v>
      </c>
      <c r="AS176" s="8">
        <f t="shared" si="56"/>
        <v>-0.99194668163477262</v>
      </c>
    </row>
    <row r="177" spans="1:45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59"/>
        <v>-2617.9110222099989</v>
      </c>
      <c r="L177" s="17">
        <f t="shared" si="53"/>
        <v>-9.1917805632175803E-2</v>
      </c>
      <c r="M177" s="1"/>
      <c r="N177" s="10">
        <f t="shared" si="60"/>
        <v>-18.111379146575878</v>
      </c>
      <c r="O177" s="17">
        <f t="shared" si="61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46"/>
        <v>0</v>
      </c>
      <c r="V177" s="17">
        <f t="shared" si="47"/>
        <v>0</v>
      </c>
      <c r="W177" s="1"/>
      <c r="X177" s="10">
        <f t="shared" si="54"/>
        <v>-15.33078908920284</v>
      </c>
      <c r="Y177" s="17">
        <f t="shared" si="48"/>
        <v>-0.83266640070510545</v>
      </c>
      <c r="Z177" s="1"/>
      <c r="AA177" s="5" t="s">
        <v>183</v>
      </c>
      <c r="AB177">
        <v>52034</v>
      </c>
      <c r="AC177">
        <v>0.450127</v>
      </c>
      <c r="AD177" s="1"/>
      <c r="AE177" s="6">
        <f t="shared" si="49"/>
        <v>23553</v>
      </c>
      <c r="AF177" s="8">
        <f t="shared" si="50"/>
        <v>0.82697236754327441</v>
      </c>
      <c r="AG177" s="1"/>
      <c r="AH177" s="7">
        <f t="shared" si="51"/>
        <v>-17.961555128906202</v>
      </c>
      <c r="AI177" s="8">
        <f t="shared" si="52"/>
        <v>-0.97555209801861054</v>
      </c>
      <c r="AJ177" s="1"/>
      <c r="AK177" s="5" t="s">
        <v>183</v>
      </c>
      <c r="AL177">
        <v>28910</v>
      </c>
      <c r="AM177">
        <v>9.2180999999999999E-2</v>
      </c>
      <c r="AN177" s="1"/>
      <c r="AO177" s="6">
        <f t="shared" si="62"/>
        <v>429</v>
      </c>
      <c r="AP177" s="8">
        <f t="shared" si="63"/>
        <v>1.5062673361188161E-2</v>
      </c>
      <c r="AQ177" s="1"/>
      <c r="AR177" s="7">
        <f t="shared" si="55"/>
        <v>-18.3195011289062</v>
      </c>
      <c r="AS177" s="8">
        <f t="shared" si="56"/>
        <v>-0.99499334176233267</v>
      </c>
    </row>
    <row r="178" spans="1:45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59"/>
        <v>-3088.0306588390013</v>
      </c>
      <c r="L178" s="17">
        <f t="shared" si="53"/>
        <v>-9.5377294339778276E-2</v>
      </c>
      <c r="M178" s="1"/>
      <c r="N178" s="10">
        <f t="shared" si="60"/>
        <v>-8.9178831577300954</v>
      </c>
      <c r="O178" s="17">
        <f t="shared" si="61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46"/>
        <v>0</v>
      </c>
      <c r="V178" s="17">
        <f t="shared" si="47"/>
        <v>0</v>
      </c>
      <c r="W178" s="1"/>
      <c r="X178" s="10">
        <f t="shared" si="54"/>
        <v>-6.22835397720337</v>
      </c>
      <c r="Y178" s="17">
        <f t="shared" si="48"/>
        <v>-0.67115723220737578</v>
      </c>
      <c r="Z178" s="1"/>
      <c r="AA178" s="5" t="s">
        <v>184</v>
      </c>
      <c r="AB178">
        <v>51779</v>
      </c>
      <c r="AC178">
        <v>0.51732100000000003</v>
      </c>
      <c r="AD178" s="1"/>
      <c r="AE178" s="6">
        <f t="shared" si="49"/>
        <v>19402</v>
      </c>
      <c r="AF178" s="8">
        <f t="shared" si="50"/>
        <v>0.59925255582666703</v>
      </c>
      <c r="AG178" s="1"/>
      <c r="AH178" s="7">
        <f t="shared" si="51"/>
        <v>-8.762701144317619</v>
      </c>
      <c r="AI178" s="8">
        <f t="shared" si="52"/>
        <v>-0.94425433560880356</v>
      </c>
      <c r="AJ178" s="1"/>
      <c r="AK178" s="5" t="s">
        <v>184</v>
      </c>
      <c r="AL178">
        <v>32377</v>
      </c>
      <c r="AM178">
        <v>0.11713</v>
      </c>
      <c r="AN178" s="1"/>
      <c r="AO178" s="6">
        <f t="shared" si="62"/>
        <v>0</v>
      </c>
      <c r="AP178" s="8">
        <f t="shared" si="63"/>
        <v>0</v>
      </c>
      <c r="AQ178" s="1"/>
      <c r="AR178" s="7">
        <f t="shared" si="55"/>
        <v>-9.1628921443176203</v>
      </c>
      <c r="AS178" s="8">
        <f t="shared" si="56"/>
        <v>-0.98737826287712893</v>
      </c>
    </row>
    <row r="179" spans="1:45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59"/>
        <v>-2876.997044043801</v>
      </c>
      <c r="L179" s="17">
        <f t="shared" si="53"/>
        <v>-8.9325541605930231E-2</v>
      </c>
      <c r="M179" s="1"/>
      <c r="N179" s="10">
        <f t="shared" si="60"/>
        <v>-13.530078887939425</v>
      </c>
      <c r="O179" s="17">
        <f t="shared" si="61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46"/>
        <v>0</v>
      </c>
      <c r="V179" s="17">
        <f t="shared" si="47"/>
        <v>0</v>
      </c>
      <c r="W179" s="1"/>
      <c r="X179" s="10">
        <f t="shared" si="54"/>
        <v>-11.456528663635229</v>
      </c>
      <c r="Y179" s="17">
        <f t="shared" si="48"/>
        <v>-0.82726575432573779</v>
      </c>
      <c r="Z179" s="1"/>
      <c r="AA179" s="5" t="s">
        <v>185</v>
      </c>
      <c r="AB179">
        <v>50902</v>
      </c>
      <c r="AC179">
        <v>0.55393499999999996</v>
      </c>
      <c r="AD179" s="1"/>
      <c r="AE179" s="6">
        <f t="shared" si="49"/>
        <v>18694</v>
      </c>
      <c r="AF179" s="8">
        <f t="shared" si="50"/>
        <v>0.58041480377545951</v>
      </c>
      <c r="AG179" s="1"/>
      <c r="AH179" s="7">
        <f t="shared" si="51"/>
        <v>-13.2947328600311</v>
      </c>
      <c r="AI179" s="8">
        <f t="shared" si="52"/>
        <v>-0.96000084588650425</v>
      </c>
      <c r="AJ179" s="1"/>
      <c r="AK179" s="5" t="s">
        <v>185</v>
      </c>
      <c r="AL179">
        <v>32894</v>
      </c>
      <c r="AM179">
        <v>0.118142</v>
      </c>
      <c r="AN179" s="1"/>
      <c r="AO179" s="6">
        <f t="shared" si="62"/>
        <v>686</v>
      </c>
      <c r="AP179" s="8">
        <f t="shared" si="63"/>
        <v>2.1299056135121709E-2</v>
      </c>
      <c r="AQ179" s="1"/>
      <c r="AR179" s="7">
        <f t="shared" si="55"/>
        <v>-13.730525860031099</v>
      </c>
      <c r="AS179" s="8">
        <f t="shared" si="56"/>
        <v>-0.9914690711630848</v>
      </c>
    </row>
    <row r="180" spans="1:45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59"/>
        <v>-3098.8094720467016</v>
      </c>
      <c r="L180" s="17">
        <f t="shared" si="53"/>
        <v>-9.1480470923029508E-2</v>
      </c>
      <c r="M180" s="1"/>
      <c r="N180" s="10">
        <f t="shared" si="60"/>
        <v>-12.468846797943099</v>
      </c>
      <c r="O180" s="17">
        <f t="shared" si="61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46"/>
        <v>0</v>
      </c>
      <c r="V180" s="17">
        <f t="shared" si="47"/>
        <v>0</v>
      </c>
      <c r="W180" s="1"/>
      <c r="X180" s="10">
        <f t="shared" si="54"/>
        <v>-8.5190546512603689</v>
      </c>
      <c r="Y180" s="17">
        <f t="shared" si="48"/>
        <v>-0.66535404589632319</v>
      </c>
      <c r="Z180" s="1"/>
      <c r="AA180" s="5" t="s">
        <v>186</v>
      </c>
      <c r="AB180">
        <v>53566</v>
      </c>
      <c r="AC180">
        <v>0.55717300000000003</v>
      </c>
      <c r="AD180" s="1"/>
      <c r="AE180" s="6">
        <f t="shared" si="49"/>
        <v>19692</v>
      </c>
      <c r="AF180" s="8">
        <f t="shared" si="50"/>
        <v>0.58133081419377697</v>
      </c>
      <c r="AG180" s="1"/>
      <c r="AH180" s="7">
        <f t="shared" si="51"/>
        <v>-12.246618761398299</v>
      </c>
      <c r="AI180" s="8">
        <f t="shared" si="52"/>
        <v>-0.95648375025281174</v>
      </c>
      <c r="AJ180" s="1"/>
      <c r="AK180" s="5" t="s">
        <v>186</v>
      </c>
      <c r="AL180">
        <v>34975</v>
      </c>
      <c r="AM180">
        <v>0.105729</v>
      </c>
      <c r="AN180" s="1"/>
      <c r="AO180" s="6">
        <f t="shared" si="62"/>
        <v>1101</v>
      </c>
      <c r="AP180" s="8">
        <f t="shared" si="63"/>
        <v>3.2502804510834267E-2</v>
      </c>
      <c r="AQ180" s="1"/>
      <c r="AR180" s="7">
        <f t="shared" si="55"/>
        <v>-12.698062761398299</v>
      </c>
      <c r="AS180" s="8">
        <f t="shared" si="56"/>
        <v>-0.9917423680445383</v>
      </c>
    </row>
    <row r="181" spans="1:45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59"/>
        <v>-2574.8662351673011</v>
      </c>
      <c r="L181" s="17">
        <f t="shared" si="53"/>
        <v>-7.9053950912385276E-2</v>
      </c>
      <c r="M181" s="1"/>
      <c r="N181" s="10">
        <f t="shared" si="60"/>
        <v>-7.4291536808013889</v>
      </c>
      <c r="O181" s="17">
        <f t="shared" si="61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46"/>
        <v>0</v>
      </c>
      <c r="V181" s="17">
        <f t="shared" si="47"/>
        <v>0</v>
      </c>
      <c r="W181" s="1"/>
      <c r="X181" s="10">
        <f t="shared" si="54"/>
        <v>-5.4808707237243706</v>
      </c>
      <c r="Y181" s="17">
        <f t="shared" si="48"/>
        <v>-0.70595028470247134</v>
      </c>
      <c r="Z181" s="1"/>
      <c r="AA181" s="5" t="s">
        <v>187</v>
      </c>
      <c r="AB181">
        <v>53145</v>
      </c>
      <c r="AC181">
        <v>0.58796800000000005</v>
      </c>
      <c r="AD181" s="1"/>
      <c r="AE181" s="6">
        <f t="shared" si="49"/>
        <v>20574</v>
      </c>
      <c r="AF181" s="8">
        <f t="shared" si="50"/>
        <v>0.63166620613429125</v>
      </c>
      <c r="AG181" s="1"/>
      <c r="AH181" s="7">
        <f t="shared" si="51"/>
        <v>-7.1758516945190403</v>
      </c>
      <c r="AI181" s="8">
        <f t="shared" si="52"/>
        <v>-0.92426820519607344</v>
      </c>
      <c r="AJ181" s="1"/>
      <c r="AK181" s="5" t="s">
        <v>187</v>
      </c>
      <c r="AL181">
        <v>33748</v>
      </c>
      <c r="AM181">
        <v>0.23952200000000001</v>
      </c>
      <c r="AN181" s="1"/>
      <c r="AO181" s="6">
        <f t="shared" si="62"/>
        <v>1177</v>
      </c>
      <c r="AP181" s="8">
        <f t="shared" si="63"/>
        <v>3.613644039175954E-2</v>
      </c>
      <c r="AQ181" s="1"/>
      <c r="AR181" s="7">
        <f t="shared" si="55"/>
        <v>-7.5242976945190403</v>
      </c>
      <c r="AS181" s="8">
        <f t="shared" si="56"/>
        <v>-0.96914894865872614</v>
      </c>
    </row>
    <row r="182" spans="1:45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59"/>
        <v>-3518.7111632302003</v>
      </c>
      <c r="L182" s="17">
        <f t="shared" si="53"/>
        <v>-0.10464568515182752</v>
      </c>
      <c r="M182" s="1"/>
      <c r="N182" s="10">
        <f t="shared" si="60"/>
        <v>-24.897606849670339</v>
      </c>
      <c r="O182" s="17">
        <f t="shared" si="61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46"/>
        <v>0</v>
      </c>
      <c r="V182" s="17">
        <f t="shared" si="47"/>
        <v>0</v>
      </c>
      <c r="W182" s="1"/>
      <c r="X182" s="10">
        <f t="shared" si="54"/>
        <v>-21.002731800079278</v>
      </c>
      <c r="Y182" s="17">
        <f t="shared" si="48"/>
        <v>-0.83125975210595437</v>
      </c>
      <c r="Z182" s="1"/>
      <c r="AA182" s="5" t="s">
        <v>188</v>
      </c>
      <c r="AB182">
        <v>50418</v>
      </c>
      <c r="AC182">
        <v>0.51306099999999999</v>
      </c>
      <c r="AD182" s="1"/>
      <c r="AE182" s="6">
        <f t="shared" si="49"/>
        <v>16793</v>
      </c>
      <c r="AF182" s="8">
        <f t="shared" si="50"/>
        <v>0.49942007434944236</v>
      </c>
      <c r="AG182" s="1"/>
      <c r="AH182" s="7">
        <f t="shared" si="51"/>
        <v>-24.753086851943898</v>
      </c>
      <c r="AI182" s="8">
        <f t="shared" si="52"/>
        <v>-0.97969373871290288</v>
      </c>
      <c r="AJ182" s="1"/>
      <c r="AK182" s="5" t="s">
        <v>188</v>
      </c>
      <c r="AL182">
        <v>35077</v>
      </c>
      <c r="AM182">
        <v>0.18826100000000001</v>
      </c>
      <c r="AN182" s="1"/>
      <c r="AO182" s="6">
        <f t="shared" si="62"/>
        <v>1452</v>
      </c>
      <c r="AP182" s="8">
        <f t="shared" si="63"/>
        <v>4.3182156133828996E-2</v>
      </c>
      <c r="AQ182" s="1"/>
      <c r="AR182" s="7">
        <f t="shared" si="55"/>
        <v>-25.077886851943898</v>
      </c>
      <c r="AS182" s="8">
        <f t="shared" si="56"/>
        <v>-0.99254888394134377</v>
      </c>
    </row>
    <row r="183" spans="1:45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59"/>
        <v>-3251.3888157895017</v>
      </c>
      <c r="L183" s="17">
        <f t="shared" si="53"/>
        <v>-9.7951100071985958E-2</v>
      </c>
      <c r="M183" s="1"/>
      <c r="N183" s="10">
        <f t="shared" si="60"/>
        <v>-12.066821098327583</v>
      </c>
      <c r="O183" s="17">
        <f t="shared" si="61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46"/>
        <v>0</v>
      </c>
      <c r="V183" s="17">
        <f t="shared" si="47"/>
        <v>0</v>
      </c>
      <c r="W183" s="1"/>
      <c r="X183" s="10">
        <f t="shared" si="54"/>
        <v>-8.7267255783080593</v>
      </c>
      <c r="Y183" s="17">
        <f t="shared" si="48"/>
        <v>-0.70298709217046118</v>
      </c>
      <c r="Z183" s="1"/>
      <c r="AA183" s="5" t="s">
        <v>189</v>
      </c>
      <c r="AB183">
        <v>52424</v>
      </c>
      <c r="AC183">
        <v>0.50840399999999997</v>
      </c>
      <c r="AD183" s="1"/>
      <c r="AE183" s="6">
        <f t="shared" si="49"/>
        <v>19230</v>
      </c>
      <c r="AF183" s="8">
        <f t="shared" si="50"/>
        <v>0.57932156413809721</v>
      </c>
      <c r="AG183" s="1"/>
      <c r="AH183" s="7">
        <f t="shared" si="51"/>
        <v>-11.905373828216499</v>
      </c>
      <c r="AI183" s="8">
        <f t="shared" si="52"/>
        <v>-0.95904518293823504</v>
      </c>
      <c r="AJ183" s="1"/>
      <c r="AK183" s="5" t="s">
        <v>189</v>
      </c>
      <c r="AL183">
        <v>34832</v>
      </c>
      <c r="AM183">
        <v>0.15020500000000001</v>
      </c>
      <c r="AN183" s="1"/>
      <c r="AO183" s="6">
        <f t="shared" si="62"/>
        <v>1638</v>
      </c>
      <c r="AP183" s="8">
        <f t="shared" si="63"/>
        <v>4.9346267397722479E-2</v>
      </c>
      <c r="AQ183" s="1"/>
      <c r="AR183" s="7">
        <f t="shared" si="55"/>
        <v>-12.2635728282165</v>
      </c>
      <c r="AS183" s="8">
        <f t="shared" si="56"/>
        <v>-0.98790013788883957</v>
      </c>
    </row>
    <row r="184" spans="1:45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59"/>
        <v>-2091.2828438949982</v>
      </c>
      <c r="L184" s="17">
        <f t="shared" si="53"/>
        <v>-6.6119157858136463E-2</v>
      </c>
      <c r="M184" s="1"/>
      <c r="N184" s="10">
        <f t="shared" si="60"/>
        <v>-9.4804992675781197</v>
      </c>
      <c r="O184" s="17">
        <f t="shared" si="61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46"/>
        <v>0</v>
      </c>
      <c r="V184" s="17">
        <f t="shared" si="47"/>
        <v>0</v>
      </c>
      <c r="W184" s="1"/>
      <c r="X184" s="10">
        <f t="shared" si="54"/>
        <v>-8.0156290531158412</v>
      </c>
      <c r="Y184" s="17">
        <f t="shared" si="48"/>
        <v>-0.81759061337465033</v>
      </c>
      <c r="Z184" s="1"/>
      <c r="AA184" s="5" t="s">
        <v>190</v>
      </c>
      <c r="AB184">
        <v>46431</v>
      </c>
      <c r="AC184">
        <v>0.53340100000000001</v>
      </c>
      <c r="AD184" s="1"/>
      <c r="AE184" s="6">
        <f t="shared" si="49"/>
        <v>14802</v>
      </c>
      <c r="AF184" s="8">
        <f t="shared" si="50"/>
        <v>0.46798823864175282</v>
      </c>
      <c r="AG184" s="1"/>
      <c r="AH184" s="7">
        <f t="shared" si="51"/>
        <v>-9.270563138031001</v>
      </c>
      <c r="AI184" s="8">
        <f t="shared" si="52"/>
        <v>-0.9455933342380497</v>
      </c>
      <c r="AJ184" s="1"/>
      <c r="AK184" s="5" t="s">
        <v>190</v>
      </c>
      <c r="AL184">
        <v>32021</v>
      </c>
      <c r="AM184">
        <v>0.15690899999999999</v>
      </c>
      <c r="AN184" s="1"/>
      <c r="AO184" s="6">
        <f t="shared" si="62"/>
        <v>392</v>
      </c>
      <c r="AP184" s="8">
        <f t="shared" si="63"/>
        <v>1.2393689335736192E-2</v>
      </c>
      <c r="AQ184" s="1"/>
      <c r="AR184" s="7">
        <f t="shared" si="55"/>
        <v>-9.6470551380309999</v>
      </c>
      <c r="AS184" s="8">
        <f t="shared" si="56"/>
        <v>-0.98399535149345074</v>
      </c>
    </row>
    <row r="185" spans="1:45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59"/>
        <v>-2708.7898153899005</v>
      </c>
      <c r="L185" s="17">
        <f t="shared" si="53"/>
        <v>-8.1464912796303884E-2</v>
      </c>
      <c r="M185" s="1"/>
      <c r="N185" s="10">
        <f t="shared" si="60"/>
        <v>-13.473789215087816</v>
      </c>
      <c r="O185" s="17">
        <f t="shared" si="61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46"/>
        <v>0</v>
      </c>
      <c r="V185" s="17">
        <f t="shared" si="47"/>
        <v>0</v>
      </c>
      <c r="W185" s="1"/>
      <c r="X185" s="10">
        <f t="shared" si="54"/>
        <v>-10.8984732627868</v>
      </c>
      <c r="Y185" s="17">
        <f t="shared" si="48"/>
        <v>-0.78875082802297136</v>
      </c>
      <c r="Z185" s="1"/>
      <c r="AA185" s="5" t="s">
        <v>191</v>
      </c>
      <c r="AB185">
        <v>53777</v>
      </c>
      <c r="AC185">
        <v>0.52269500000000002</v>
      </c>
      <c r="AD185" s="1"/>
      <c r="AE185" s="6">
        <f t="shared" si="49"/>
        <v>20526</v>
      </c>
      <c r="AF185" s="8">
        <f t="shared" si="50"/>
        <v>0.61730474271450486</v>
      </c>
      <c r="AG185" s="1"/>
      <c r="AH185" s="7">
        <f t="shared" si="51"/>
        <v>-13.294689243011399</v>
      </c>
      <c r="AI185" s="8">
        <f t="shared" si="52"/>
        <v>-0.96217120470798434</v>
      </c>
      <c r="AJ185" s="1"/>
      <c r="AK185" s="5" t="s">
        <v>191</v>
      </c>
      <c r="AL185">
        <v>33419</v>
      </c>
      <c r="AM185">
        <v>0.15265200000000001</v>
      </c>
      <c r="AN185" s="1"/>
      <c r="AO185" s="6">
        <f t="shared" si="62"/>
        <v>168</v>
      </c>
      <c r="AP185" s="8">
        <f t="shared" si="63"/>
        <v>5.0524796246729422E-3</v>
      </c>
      <c r="AQ185" s="1"/>
      <c r="AR185" s="7">
        <f t="shared" si="55"/>
        <v>-13.6647322430114</v>
      </c>
      <c r="AS185" s="8">
        <f t="shared" si="56"/>
        <v>-0.98895217811741698</v>
      </c>
    </row>
    <row r="186" spans="1:45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59"/>
        <v>-3077.4235813310988</v>
      </c>
      <c r="L186" s="17">
        <f t="shared" si="53"/>
        <v>-9.1058811141291829E-2</v>
      </c>
      <c r="M186" s="1"/>
      <c r="N186" s="10">
        <f t="shared" si="60"/>
        <v>-14.54897713661188</v>
      </c>
      <c r="O186" s="17">
        <f t="shared" si="61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46"/>
        <v>0</v>
      </c>
      <c r="V186" s="17">
        <f t="shared" si="47"/>
        <v>0</v>
      </c>
      <c r="W186" s="1"/>
      <c r="X186" s="10">
        <f t="shared" si="54"/>
        <v>-11.525321006774851</v>
      </c>
      <c r="Y186" s="17">
        <f t="shared" si="48"/>
        <v>-0.77286765400651847</v>
      </c>
      <c r="Z186" s="1"/>
      <c r="AA186" s="5" t="s">
        <v>192</v>
      </c>
      <c r="AB186">
        <v>53715</v>
      </c>
      <c r="AC186">
        <v>0.52209899999999998</v>
      </c>
      <c r="AD186" s="1"/>
      <c r="AE186" s="6">
        <f t="shared" si="49"/>
        <v>19919</v>
      </c>
      <c r="AF186" s="8">
        <f t="shared" si="50"/>
        <v>0.58938927683749553</v>
      </c>
      <c r="AG186" s="1"/>
      <c r="AH186" s="7">
        <f t="shared" si="51"/>
        <v>-14.3903131665954</v>
      </c>
      <c r="AI186" s="8">
        <f t="shared" si="52"/>
        <v>-0.96498896394712519</v>
      </c>
      <c r="AJ186" s="1"/>
      <c r="AK186" s="5" t="s">
        <v>192</v>
      </c>
      <c r="AL186">
        <v>35334</v>
      </c>
      <c r="AM186">
        <v>0.14330899999999999</v>
      </c>
      <c r="AN186" s="1"/>
      <c r="AO186" s="6">
        <f t="shared" si="62"/>
        <v>1538</v>
      </c>
      <c r="AP186" s="8">
        <f t="shared" si="63"/>
        <v>4.5508344182743521E-2</v>
      </c>
      <c r="AQ186" s="1"/>
      <c r="AR186" s="7">
        <f t="shared" si="55"/>
        <v>-14.7691031665954</v>
      </c>
      <c r="AS186" s="8">
        <f t="shared" si="56"/>
        <v>-0.99038995177983213</v>
      </c>
    </row>
    <row r="187" spans="1:45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59"/>
        <v>-3963.3481464426004</v>
      </c>
      <c r="L187" s="17">
        <f t="shared" si="53"/>
        <v>-0.11627495588929768</v>
      </c>
      <c r="M187" s="1"/>
      <c r="N187" s="10">
        <f t="shared" si="60"/>
        <v>-13.156536102294838</v>
      </c>
      <c r="O187" s="17">
        <f t="shared" si="61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46"/>
        <v>0</v>
      </c>
      <c r="V187" s="17">
        <f t="shared" si="47"/>
        <v>0</v>
      </c>
      <c r="W187" s="1"/>
      <c r="X187" s="10">
        <f t="shared" si="54"/>
        <v>-8.6129820346831494</v>
      </c>
      <c r="Y187" s="17">
        <f t="shared" si="48"/>
        <v>-0.63767156233258393</v>
      </c>
      <c r="Z187" s="1"/>
      <c r="AA187" s="5" t="s">
        <v>193</v>
      </c>
      <c r="AB187">
        <v>51432</v>
      </c>
      <c r="AC187">
        <v>0.46895199999999998</v>
      </c>
      <c r="AD187" s="1"/>
      <c r="AE187" s="6">
        <f t="shared" si="49"/>
        <v>17346</v>
      </c>
      <c r="AF187" s="8">
        <f t="shared" si="50"/>
        <v>0.50888928005632816</v>
      </c>
      <c r="AG187" s="1"/>
      <c r="AH187" s="7">
        <f t="shared" si="51"/>
        <v>-13.037973106048501</v>
      </c>
      <c r="AI187" s="8">
        <f t="shared" si="52"/>
        <v>-0.96528062484110466</v>
      </c>
      <c r="AJ187" s="1"/>
      <c r="AK187" s="5" t="s">
        <v>193</v>
      </c>
      <c r="AL187">
        <v>34446</v>
      </c>
      <c r="AM187">
        <v>0.166653</v>
      </c>
      <c r="AN187" s="1"/>
      <c r="AO187" s="6">
        <f>AL187-B187</f>
        <v>360</v>
      </c>
      <c r="AP187" s="8">
        <f>AO187/B187</f>
        <v>1.0561520859003696E-2</v>
      </c>
      <c r="AQ187" s="1"/>
      <c r="AR187" s="7">
        <f t="shared" si="55"/>
        <v>-13.3402721060485</v>
      </c>
      <c r="AS187" s="8">
        <f t="shared" si="56"/>
        <v>-0.98766166254039778</v>
      </c>
    </row>
    <row r="188" spans="1:45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59"/>
        <v>-3734.2929990232005</v>
      </c>
      <c r="L188" s="17">
        <f t="shared" si="53"/>
        <v>-0.10363536200214249</v>
      </c>
      <c r="M188" s="1"/>
      <c r="N188" s="10">
        <f t="shared" si="60"/>
        <v>-11.333990097045877</v>
      </c>
      <c r="O188" s="17">
        <f t="shared" si="61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46"/>
        <v>0</v>
      </c>
      <c r="V188" s="17">
        <f t="shared" si="47"/>
        <v>0</v>
      </c>
      <c r="W188" s="1"/>
      <c r="X188" s="10">
        <f t="shared" si="54"/>
        <v>-8.3904891014098997</v>
      </c>
      <c r="Y188" s="17">
        <f t="shared" si="48"/>
        <v>-0.71596151397797059</v>
      </c>
      <c r="Z188" s="1"/>
      <c r="AA188" s="5" t="s">
        <v>194</v>
      </c>
      <c r="AB188">
        <v>52938</v>
      </c>
      <c r="AC188">
        <v>0.51351100000000005</v>
      </c>
      <c r="AD188" s="1"/>
      <c r="AE188" s="6">
        <f t="shared" si="49"/>
        <v>16905</v>
      </c>
      <c r="AF188" s="8">
        <f t="shared" si="50"/>
        <v>0.46915327616351676</v>
      </c>
      <c r="AG188" s="1"/>
      <c r="AH188" s="7">
        <f t="shared" si="51"/>
        <v>-11.205679120697001</v>
      </c>
      <c r="AI188" s="8">
        <f t="shared" si="52"/>
        <v>-0.95618204033629428</v>
      </c>
      <c r="AJ188" s="1"/>
      <c r="AK188" s="5" t="s">
        <v>194</v>
      </c>
      <c r="AL188">
        <v>36566</v>
      </c>
      <c r="AM188">
        <v>0.17177799999999999</v>
      </c>
      <c r="AN188" s="1"/>
      <c r="AO188" s="6">
        <f t="shared" ref="AO188:AO207" si="64">AL188-B188</f>
        <v>533</v>
      </c>
      <c r="AP188" s="8">
        <f t="shared" ref="AP188:AP207" si="65">AO188/B188</f>
        <v>1.4791996225682013E-2</v>
      </c>
      <c r="AQ188" s="1"/>
      <c r="AR188" s="7">
        <f t="shared" si="55"/>
        <v>-11.547412120697</v>
      </c>
      <c r="AS188" s="8">
        <f t="shared" si="56"/>
        <v>-0.98534216117062334</v>
      </c>
    </row>
    <row r="189" spans="1:45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59"/>
        <v>-3043.1355303093005</v>
      </c>
      <c r="L189" s="17">
        <f t="shared" si="53"/>
        <v>-8.3508562616539078E-2</v>
      </c>
      <c r="M189" s="1"/>
      <c r="N189" s="10">
        <f t="shared" si="60"/>
        <v>-9.6435859203338552</v>
      </c>
      <c r="O189" s="17">
        <f t="shared" si="61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46"/>
        <v>0</v>
      </c>
      <c r="V189" s="17">
        <f t="shared" si="47"/>
        <v>0</v>
      </c>
      <c r="W189" s="1"/>
      <c r="X189" s="10">
        <f t="shared" si="54"/>
        <v>-7.2005119323730407</v>
      </c>
      <c r="Y189" s="17">
        <f t="shared" si="48"/>
        <v>-0.72033788204824989</v>
      </c>
      <c r="Z189" s="1"/>
      <c r="AA189" s="5" t="s">
        <v>195</v>
      </c>
      <c r="AB189">
        <v>50154</v>
      </c>
      <c r="AC189">
        <v>0.59000200000000003</v>
      </c>
      <c r="AD189" s="1"/>
      <c r="AE189" s="6">
        <f t="shared" si="49"/>
        <v>13713</v>
      </c>
      <c r="AF189" s="8">
        <f t="shared" si="50"/>
        <v>0.37630690705524</v>
      </c>
      <c r="AG189" s="1"/>
      <c r="AH189" s="7">
        <f t="shared" si="51"/>
        <v>-9.4060180786590504</v>
      </c>
      <c r="AI189" s="8">
        <f t="shared" si="52"/>
        <v>-0.94097630903527074</v>
      </c>
      <c r="AJ189" s="1"/>
      <c r="AK189" s="5" t="s">
        <v>195</v>
      </c>
      <c r="AL189">
        <v>36441</v>
      </c>
      <c r="AM189">
        <v>0.17516999999999999</v>
      </c>
      <c r="AN189" s="1"/>
      <c r="AO189" s="6">
        <f t="shared" si="64"/>
        <v>0</v>
      </c>
      <c r="AP189" s="8">
        <f t="shared" si="65"/>
        <v>0</v>
      </c>
      <c r="AQ189" s="1"/>
      <c r="AR189" s="7">
        <f t="shared" si="55"/>
        <v>-9.8208500786590509</v>
      </c>
      <c r="AS189" s="8">
        <f t="shared" si="56"/>
        <v>-0.9824760255960292</v>
      </c>
    </row>
    <row r="190" spans="1:45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59"/>
        <v>-2945.7892444952013</v>
      </c>
      <c r="L190" s="17">
        <f t="shared" si="53"/>
        <v>-8.0587329553405959E-2</v>
      </c>
      <c r="M190" s="1"/>
      <c r="N190" s="10">
        <f t="shared" si="60"/>
        <v>-13.728807926177897</v>
      </c>
      <c r="O190" s="17">
        <f t="shared" si="61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46"/>
        <v>0</v>
      </c>
      <c r="V190" s="17">
        <f t="shared" si="47"/>
        <v>0</v>
      </c>
      <c r="W190" s="1"/>
      <c r="X190" s="10">
        <f t="shared" si="54"/>
        <v>-10.61947107315056</v>
      </c>
      <c r="Y190" s="17">
        <f t="shared" si="48"/>
        <v>-0.75560158699558688</v>
      </c>
      <c r="Z190" s="1"/>
      <c r="AA190" s="5" t="s">
        <v>196</v>
      </c>
      <c r="AB190">
        <v>54703</v>
      </c>
      <c r="AC190">
        <v>0.59953100000000004</v>
      </c>
      <c r="AD190" s="1"/>
      <c r="AE190" s="6">
        <f t="shared" si="49"/>
        <v>18149</v>
      </c>
      <c r="AF190" s="8">
        <f t="shared" si="50"/>
        <v>0.49649833123597964</v>
      </c>
      <c r="AG190" s="1"/>
      <c r="AH190" s="7">
        <f t="shared" si="51"/>
        <v>-13.454795057434</v>
      </c>
      <c r="AI190" s="8">
        <f t="shared" si="52"/>
        <v>-0.9573418890703137</v>
      </c>
      <c r="AJ190" s="1"/>
      <c r="AK190" s="5" t="s">
        <v>196</v>
      </c>
      <c r="AL190">
        <v>36554</v>
      </c>
      <c r="AM190">
        <v>0.12814900000000001</v>
      </c>
      <c r="AN190" s="1"/>
      <c r="AO190" s="6">
        <f t="shared" si="64"/>
        <v>0</v>
      </c>
      <c r="AP190" s="8">
        <f t="shared" si="65"/>
        <v>0</v>
      </c>
      <c r="AQ190" s="1"/>
      <c r="AR190" s="7">
        <f t="shared" si="55"/>
        <v>-13.926177057434</v>
      </c>
      <c r="AS190" s="8">
        <f t="shared" si="56"/>
        <v>-0.99088188224207185</v>
      </c>
    </row>
    <row r="191" spans="1:45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59"/>
        <v>-4134.6594349871011</v>
      </c>
      <c r="L191" s="17">
        <f t="shared" si="53"/>
        <v>-0.11214764660375125</v>
      </c>
      <c r="M191" s="1"/>
      <c r="N191" s="10">
        <f t="shared" si="60"/>
        <v>-14.172488927841119</v>
      </c>
      <c r="O191" s="17">
        <f t="shared" si="61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46"/>
        <v>0</v>
      </c>
      <c r="V191" s="17">
        <f t="shared" si="47"/>
        <v>0</v>
      </c>
      <c r="W191" s="1"/>
      <c r="X191" s="10">
        <f t="shared" si="54"/>
        <v>-10.01560688018793</v>
      </c>
      <c r="Y191" s="17">
        <f t="shared" si="48"/>
        <v>-0.68467782989439718</v>
      </c>
      <c r="Z191" s="1"/>
      <c r="AA191" s="5" t="s">
        <v>197</v>
      </c>
      <c r="AB191">
        <v>54916</v>
      </c>
      <c r="AC191">
        <v>0.52294600000000002</v>
      </c>
      <c r="AD191" s="1"/>
      <c r="AE191" s="6">
        <f t="shared" si="49"/>
        <v>18048</v>
      </c>
      <c r="AF191" s="8">
        <f t="shared" si="50"/>
        <v>0.4895302159053922</v>
      </c>
      <c r="AG191" s="1"/>
      <c r="AH191" s="7">
        <f t="shared" si="51"/>
        <v>-14.1052578688659</v>
      </c>
      <c r="AI191" s="8">
        <f t="shared" si="52"/>
        <v>-0.96425084004243222</v>
      </c>
      <c r="AJ191" s="1"/>
      <c r="AK191" s="5" t="s">
        <v>197</v>
      </c>
      <c r="AL191">
        <v>38833</v>
      </c>
      <c r="AM191">
        <v>0.162408</v>
      </c>
      <c r="AN191" s="1"/>
      <c r="AO191" s="6">
        <f t="shared" si="64"/>
        <v>1965</v>
      </c>
      <c r="AP191" s="8">
        <f t="shared" si="65"/>
        <v>5.3298253227731365E-2</v>
      </c>
      <c r="AQ191" s="1"/>
      <c r="AR191" s="7">
        <f t="shared" si="55"/>
        <v>-14.4657958688659</v>
      </c>
      <c r="AS191" s="8">
        <f t="shared" si="56"/>
        <v>-0.98889761166470602</v>
      </c>
    </row>
    <row r="192" spans="1:45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59"/>
        <v>-3127.8315400190004</v>
      </c>
      <c r="L192" s="17">
        <f t="shared" si="53"/>
        <v>-8.7882654042285985E-2</v>
      </c>
      <c r="M192" s="1"/>
      <c r="N192" s="10">
        <f t="shared" si="60"/>
        <v>-7.9406161308288548</v>
      </c>
      <c r="O192" s="17">
        <f t="shared" si="61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46"/>
        <v>0</v>
      </c>
      <c r="V192" s="17">
        <f t="shared" si="47"/>
        <v>0</v>
      </c>
      <c r="W192" s="1"/>
      <c r="X192" s="10">
        <f t="shared" si="54"/>
        <v>-5.3651952743530291</v>
      </c>
      <c r="Y192" s="17">
        <f t="shared" si="48"/>
        <v>-0.6485171383003957</v>
      </c>
      <c r="Z192" s="1"/>
      <c r="AA192" s="5" t="s">
        <v>198</v>
      </c>
      <c r="AB192">
        <v>44178</v>
      </c>
      <c r="AC192">
        <v>0.54364000000000001</v>
      </c>
      <c r="AD192" s="1"/>
      <c r="AE192" s="6">
        <f t="shared" si="49"/>
        <v>8587</v>
      </c>
      <c r="AF192" s="8">
        <f t="shared" si="50"/>
        <v>0.24126886010508275</v>
      </c>
      <c r="AG192" s="1"/>
      <c r="AH192" s="7">
        <f t="shared" si="51"/>
        <v>-7.7293800290679897</v>
      </c>
      <c r="AI192" s="8">
        <f t="shared" si="52"/>
        <v>-0.93428760016416346</v>
      </c>
      <c r="AJ192" s="1"/>
      <c r="AK192" s="5" t="s">
        <v>198</v>
      </c>
      <c r="AL192">
        <v>35607</v>
      </c>
      <c r="AM192">
        <v>0.153725</v>
      </c>
      <c r="AN192" s="1"/>
      <c r="AO192" s="6">
        <f t="shared" si="64"/>
        <v>16</v>
      </c>
      <c r="AP192" s="8">
        <f t="shared" si="65"/>
        <v>4.4955185299654408E-4</v>
      </c>
      <c r="AQ192" s="1"/>
      <c r="AR192" s="7">
        <f t="shared" si="55"/>
        <v>-8.1192950290679899</v>
      </c>
      <c r="AS192" s="8">
        <f t="shared" si="56"/>
        <v>-0.98141851470685759</v>
      </c>
    </row>
    <row r="193" spans="1:45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59"/>
        <v>-3402.6000019119019</v>
      </c>
      <c r="L193" s="17">
        <f t="shared" si="53"/>
        <v>-9.3467750849134765E-2</v>
      </c>
      <c r="M193" s="1"/>
      <c r="N193" s="10">
        <f t="shared" si="60"/>
        <v>-9.9213421344756778</v>
      </c>
      <c r="O193" s="17">
        <f t="shared" si="61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46"/>
        <v>0</v>
      </c>
      <c r="V193" s="17">
        <f t="shared" si="47"/>
        <v>0</v>
      </c>
      <c r="W193" s="1"/>
      <c r="X193" s="10">
        <f t="shared" si="54"/>
        <v>-5.6757948398589804</v>
      </c>
      <c r="Y193" s="17">
        <f t="shared" si="48"/>
        <v>-0.5526536850131003</v>
      </c>
      <c r="Z193" s="1"/>
      <c r="AA193" s="5" t="s">
        <v>199</v>
      </c>
      <c r="AB193">
        <v>52706</v>
      </c>
      <c r="AC193">
        <v>0.52772200000000002</v>
      </c>
      <c r="AD193" s="1"/>
      <c r="AE193" s="6">
        <f t="shared" si="49"/>
        <v>16302</v>
      </c>
      <c r="AF193" s="8">
        <f t="shared" si="50"/>
        <v>0.44780793319415446</v>
      </c>
      <c r="AG193" s="1"/>
      <c r="AH193" s="7">
        <f t="shared" si="51"/>
        <v>-9.7423530827788998</v>
      </c>
      <c r="AI193" s="8">
        <f t="shared" si="52"/>
        <v>-0.94861556553905846</v>
      </c>
      <c r="AJ193" s="1"/>
      <c r="AK193" s="5" t="s">
        <v>199</v>
      </c>
      <c r="AL193">
        <v>36404</v>
      </c>
      <c r="AM193">
        <v>0.14027400000000001</v>
      </c>
      <c r="AN193" s="1"/>
      <c r="AO193" s="6">
        <f t="shared" si="64"/>
        <v>0</v>
      </c>
      <c r="AP193" s="8">
        <f t="shared" si="65"/>
        <v>0</v>
      </c>
      <c r="AQ193" s="1"/>
      <c r="AR193" s="7">
        <f t="shared" si="55"/>
        <v>-10.129801082778901</v>
      </c>
      <c r="AS193" s="8">
        <f t="shared" si="56"/>
        <v>-0.98634148252380216</v>
      </c>
    </row>
    <row r="194" spans="1:45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59"/>
        <v>-3897.4636552010998</v>
      </c>
      <c r="L194" s="17">
        <f t="shared" si="53"/>
        <v>-0.10291148223492554</v>
      </c>
      <c r="M194" s="1"/>
      <c r="N194" s="10">
        <f t="shared" si="60"/>
        <v>-13.470018863677948</v>
      </c>
      <c r="O194" s="17">
        <f t="shared" si="61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46"/>
        <v>0</v>
      </c>
      <c r="V194" s="17">
        <f t="shared" si="47"/>
        <v>0</v>
      </c>
      <c r="W194" s="1"/>
      <c r="X194" s="10">
        <f t="shared" si="54"/>
        <v>-8.767094135284399</v>
      </c>
      <c r="Y194" s="17">
        <f t="shared" si="48"/>
        <v>-0.63538300436515571</v>
      </c>
      <c r="Z194" s="1"/>
      <c r="AA194" s="5" t="s">
        <v>200</v>
      </c>
      <c r="AB194">
        <v>59205</v>
      </c>
      <c r="AC194">
        <v>0.54069900000000004</v>
      </c>
      <c r="AD194" s="1"/>
      <c r="AE194" s="6">
        <f t="shared" si="49"/>
        <v>21333</v>
      </c>
      <c r="AF194" s="8">
        <f t="shared" si="50"/>
        <v>0.56329214195183774</v>
      </c>
      <c r="AG194" s="1"/>
      <c r="AH194" s="7">
        <f t="shared" si="51"/>
        <v>-13.257426028610199</v>
      </c>
      <c r="AI194" s="8">
        <f t="shared" si="52"/>
        <v>-0.96081358888407886</v>
      </c>
      <c r="AJ194" s="1"/>
      <c r="AK194" s="5" t="s">
        <v>200</v>
      </c>
      <c r="AL194">
        <v>38422</v>
      </c>
      <c r="AM194">
        <v>0.113372</v>
      </c>
      <c r="AN194" s="1"/>
      <c r="AO194" s="6">
        <f t="shared" si="64"/>
        <v>550</v>
      </c>
      <c r="AP194" s="8">
        <f t="shared" si="65"/>
        <v>1.4522602450359105E-2</v>
      </c>
      <c r="AQ194" s="1"/>
      <c r="AR194" s="7">
        <f t="shared" si="55"/>
        <v>-13.684753028610199</v>
      </c>
      <c r="AS194" s="8">
        <f t="shared" si="56"/>
        <v>-0.9917835213288092</v>
      </c>
    </row>
    <row r="195" spans="1:45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59"/>
        <v>-3292.5933360097006</v>
      </c>
      <c r="L195" s="17">
        <f t="shared" si="53"/>
        <v>-9.2097936729313878E-2</v>
      </c>
      <c r="M195" s="1"/>
      <c r="N195" s="10">
        <f t="shared" si="60"/>
        <v>-8.5095999240875191</v>
      </c>
      <c r="O195" s="17">
        <f t="shared" si="61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66">R195-B195</f>
        <v>0</v>
      </c>
      <c r="V195" s="17">
        <f t="shared" ref="V195:V238" si="67">U195/B195</f>
        <v>0</v>
      </c>
      <c r="W195" s="1"/>
      <c r="X195" s="10">
        <f t="shared" si="54"/>
        <v>-6.0131993293762207</v>
      </c>
      <c r="Y195" s="17">
        <f t="shared" ref="Y195:Y238" si="68">X195/C195</f>
        <v>-0.68128708798284765</v>
      </c>
      <c r="Z195" s="1"/>
      <c r="AA195" s="5" t="s">
        <v>201</v>
      </c>
      <c r="AB195">
        <v>48305</v>
      </c>
      <c r="AC195">
        <v>0.53607800000000005</v>
      </c>
      <c r="AD195" s="1"/>
      <c r="AE195" s="6">
        <f t="shared" ref="AE195:AE238" si="69">AB195-B195</f>
        <v>12554</v>
      </c>
      <c r="AF195" s="8">
        <f t="shared" ref="AF195:AF241" si="70">AE195/B195</f>
        <v>0.35115101675477611</v>
      </c>
      <c r="AG195" s="1"/>
      <c r="AH195" s="7">
        <f t="shared" ref="AH195:AH238" si="71">AC195-C195</f>
        <v>-8.2901561022491403</v>
      </c>
      <c r="AI195" s="8">
        <f t="shared" ref="AI195:AI238" si="72">AH195/C195</f>
        <v>-0.93926311110834981</v>
      </c>
      <c r="AJ195" s="1"/>
      <c r="AK195" s="5" t="s">
        <v>201</v>
      </c>
      <c r="AL195">
        <v>35770</v>
      </c>
      <c r="AM195">
        <v>0.13109899999999999</v>
      </c>
      <c r="AN195" s="1"/>
      <c r="AO195" s="6">
        <f t="shared" si="64"/>
        <v>19</v>
      </c>
      <c r="AP195" s="8">
        <f t="shared" si="65"/>
        <v>5.314536656317306E-4</v>
      </c>
      <c r="AQ195" s="1"/>
      <c r="AR195" s="7">
        <f t="shared" si="55"/>
        <v>-8.6951351022491394</v>
      </c>
      <c r="AS195" s="8">
        <f t="shared" si="56"/>
        <v>-0.98514666634928783</v>
      </c>
    </row>
    <row r="196" spans="1:45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59"/>
        <v>-3804.4863013700015</v>
      </c>
      <c r="L196" s="17">
        <f t="shared" ref="L196:L237" si="73">K196/B196</f>
        <v>-0.1049947923656686</v>
      </c>
      <c r="M196" s="1"/>
      <c r="N196" s="10">
        <f t="shared" si="60"/>
        <v>-11.16539597511291</v>
      </c>
      <c r="O196" s="17">
        <f t="shared" si="61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66"/>
        <v>0</v>
      </c>
      <c r="V196" s="17">
        <f t="shared" si="67"/>
        <v>0</v>
      </c>
      <c r="W196" s="1"/>
      <c r="X196" s="10">
        <f t="shared" ref="X196:X237" si="74">S196-C196</f>
        <v>-7.9305241107940692</v>
      </c>
      <c r="Y196" s="17">
        <f t="shared" si="68"/>
        <v>-0.68949567735320172</v>
      </c>
      <c r="Z196" s="1"/>
      <c r="AA196" s="5" t="s">
        <v>202</v>
      </c>
      <c r="AB196">
        <v>50602</v>
      </c>
      <c r="AC196">
        <v>0.53328200000000003</v>
      </c>
      <c r="AD196" s="1"/>
      <c r="AE196" s="6">
        <f t="shared" si="69"/>
        <v>14367</v>
      </c>
      <c r="AF196" s="8">
        <f t="shared" si="70"/>
        <v>0.39649510142127775</v>
      </c>
      <c r="AG196" s="1"/>
      <c r="AH196" s="7">
        <f t="shared" si="71"/>
        <v>-10.9686379848175</v>
      </c>
      <c r="AI196" s="8">
        <f t="shared" si="72"/>
        <v>-0.95363539298622046</v>
      </c>
      <c r="AJ196" s="1"/>
      <c r="AK196" s="5" t="s">
        <v>202</v>
      </c>
      <c r="AL196">
        <v>36235</v>
      </c>
      <c r="AM196">
        <v>0.149367</v>
      </c>
      <c r="AN196" s="1"/>
      <c r="AO196" s="6">
        <f t="shared" si="64"/>
        <v>0</v>
      </c>
      <c r="AP196" s="8">
        <f t="shared" si="65"/>
        <v>0</v>
      </c>
      <c r="AQ196" s="1"/>
      <c r="AR196" s="7">
        <f t="shared" ref="AR196:AR242" si="75">AM196-C196</f>
        <v>-11.3525529848175</v>
      </c>
      <c r="AS196" s="8">
        <f t="shared" ref="AS196:AS242" si="76">AR196/C196</f>
        <v>-0.98701373334215825</v>
      </c>
    </row>
    <row r="197" spans="1:45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59"/>
        <v>-3889.8842037803988</v>
      </c>
      <c r="L197" s="17">
        <f t="shared" si="73"/>
        <v>-0.10472442935010766</v>
      </c>
      <c r="M197" s="1"/>
      <c r="N197" s="10">
        <f t="shared" si="60"/>
        <v>-14.652608156204169</v>
      </c>
      <c r="O197" s="17">
        <f t="shared" si="61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66"/>
        <v>0</v>
      </c>
      <c r="V197" s="17">
        <f t="shared" si="67"/>
        <v>0</v>
      </c>
      <c r="W197" s="1"/>
      <c r="X197" s="10">
        <f t="shared" si="74"/>
        <v>-10.863557815551708</v>
      </c>
      <c r="Y197" s="17">
        <f t="shared" si="68"/>
        <v>-0.71947918022974666</v>
      </c>
      <c r="Z197" s="1"/>
      <c r="AA197" s="5" t="s">
        <v>203</v>
      </c>
      <c r="AB197">
        <v>50078</v>
      </c>
      <c r="AC197">
        <v>0.53715299999999999</v>
      </c>
      <c r="AD197" s="1"/>
      <c r="AE197" s="6">
        <f t="shared" si="69"/>
        <v>12934</v>
      </c>
      <c r="AF197" s="8">
        <f t="shared" si="70"/>
        <v>0.34821236269653244</v>
      </c>
      <c r="AG197" s="1"/>
      <c r="AH197" s="7">
        <f t="shared" si="71"/>
        <v>-14.562043910858099</v>
      </c>
      <c r="AI197" s="8">
        <f t="shared" si="72"/>
        <v>-0.96442506159955277</v>
      </c>
      <c r="AJ197" s="1"/>
      <c r="AK197" s="5" t="s">
        <v>203</v>
      </c>
      <c r="AL197">
        <v>37936</v>
      </c>
      <c r="AM197">
        <v>0.13059200000000001</v>
      </c>
      <c r="AN197" s="1"/>
      <c r="AO197" s="6">
        <f t="shared" si="64"/>
        <v>792</v>
      </c>
      <c r="AP197" s="8">
        <f t="shared" si="65"/>
        <v>2.1322420848589273E-2</v>
      </c>
      <c r="AQ197" s="1"/>
      <c r="AR197" s="7">
        <f t="shared" si="75"/>
        <v>-14.968604910858099</v>
      </c>
      <c r="AS197" s="8">
        <f t="shared" si="76"/>
        <v>-0.9913510631875998</v>
      </c>
    </row>
    <row r="198" spans="1:45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59"/>
        <v>-3924.8084714548968</v>
      </c>
      <c r="L198" s="17">
        <f t="shared" si="73"/>
        <v>-9.8363661849449807E-2</v>
      </c>
      <c r="M198" s="1"/>
      <c r="N198" s="10">
        <f t="shared" si="60"/>
        <v>-10.545526027679358</v>
      </c>
      <c r="O198" s="17">
        <f t="shared" si="61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66"/>
        <v>0</v>
      </c>
      <c r="V198" s="17">
        <f t="shared" si="67"/>
        <v>0</v>
      </c>
      <c r="W198" s="1"/>
      <c r="X198" s="10">
        <f t="shared" si="74"/>
        <v>-7.6353852748870015</v>
      </c>
      <c r="Y198" s="17">
        <f t="shared" si="68"/>
        <v>-0.69912005093459373</v>
      </c>
      <c r="Z198" s="1"/>
      <c r="AA198" s="5" t="s">
        <v>204</v>
      </c>
      <c r="AB198">
        <v>52300</v>
      </c>
      <c r="AC198">
        <v>0.59405399999999997</v>
      </c>
      <c r="AD198" s="1"/>
      <c r="AE198" s="6">
        <f t="shared" si="69"/>
        <v>12399</v>
      </c>
      <c r="AF198" s="8">
        <f t="shared" si="70"/>
        <v>0.3107440916267763</v>
      </c>
      <c r="AG198" s="1"/>
      <c r="AH198" s="7">
        <f t="shared" si="71"/>
        <v>-10.327368243118201</v>
      </c>
      <c r="AI198" s="8">
        <f t="shared" si="72"/>
        <v>-0.9456065348655186</v>
      </c>
      <c r="AJ198" s="1"/>
      <c r="AK198" s="5" t="s">
        <v>204</v>
      </c>
      <c r="AL198">
        <v>39901</v>
      </c>
      <c r="AM198">
        <v>0.121041</v>
      </c>
      <c r="AN198" s="1"/>
      <c r="AO198" s="6">
        <f t="shared" si="64"/>
        <v>0</v>
      </c>
      <c r="AP198" s="8">
        <f t="shared" si="65"/>
        <v>0</v>
      </c>
      <c r="AQ198" s="1"/>
      <c r="AR198" s="7">
        <f t="shared" si="75"/>
        <v>-10.800381243118201</v>
      </c>
      <c r="AS198" s="8">
        <f t="shared" si="76"/>
        <v>-0.9889171027998418</v>
      </c>
    </row>
    <row r="199" spans="1:45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59"/>
        <v>-4105.6122699386033</v>
      </c>
      <c r="L199" s="17">
        <f t="shared" si="73"/>
        <v>-0.1033196333376602</v>
      </c>
      <c r="M199" s="1"/>
      <c r="N199" s="10">
        <f t="shared" si="60"/>
        <v>-12.507711172103814</v>
      </c>
      <c r="O199" s="17">
        <f t="shared" si="61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66"/>
        <v>0</v>
      </c>
      <c r="V199" s="17">
        <f t="shared" si="67"/>
        <v>0</v>
      </c>
      <c r="W199" s="1"/>
      <c r="X199" s="10">
        <f t="shared" si="74"/>
        <v>-8.5982830524443905</v>
      </c>
      <c r="Y199" s="17">
        <f t="shared" si="68"/>
        <v>-0.66928437569941557</v>
      </c>
      <c r="Z199" s="1"/>
      <c r="AA199" s="5" t="s">
        <v>205</v>
      </c>
      <c r="AB199">
        <v>51963</v>
      </c>
      <c r="AC199">
        <v>0.59843500000000005</v>
      </c>
      <c r="AD199" s="1"/>
      <c r="AE199" s="6">
        <f t="shared" si="69"/>
        <v>12226</v>
      </c>
      <c r="AF199" s="8">
        <f t="shared" si="70"/>
        <v>0.30767294964390868</v>
      </c>
      <c r="AG199" s="1"/>
      <c r="AH199" s="7">
        <f t="shared" si="71"/>
        <v>-12.2485450949096</v>
      </c>
      <c r="AI199" s="8">
        <f t="shared" si="72"/>
        <v>-0.95341823560253514</v>
      </c>
      <c r="AJ199" s="1"/>
      <c r="AK199" s="5" t="s">
        <v>205</v>
      </c>
      <c r="AL199">
        <v>39737</v>
      </c>
      <c r="AM199">
        <v>0.13747699999999999</v>
      </c>
      <c r="AN199" s="1"/>
      <c r="AO199" s="6">
        <f t="shared" si="64"/>
        <v>0</v>
      </c>
      <c r="AP199" s="8">
        <f t="shared" si="65"/>
        <v>0</v>
      </c>
      <c r="AQ199" s="1"/>
      <c r="AR199" s="7">
        <f t="shared" si="75"/>
        <v>-12.7095030949096</v>
      </c>
      <c r="AS199" s="8">
        <f t="shared" si="76"/>
        <v>-0.98929888588723869</v>
      </c>
    </row>
    <row r="200" spans="1:45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59"/>
        <v>-4073.9960350014007</v>
      </c>
      <c r="L200" s="17">
        <f t="shared" si="73"/>
        <v>-0.10535560875640437</v>
      </c>
      <c r="M200" s="1"/>
      <c r="N200" s="10">
        <f t="shared" si="60"/>
        <v>-14.268964052200285</v>
      </c>
      <c r="O200" s="17">
        <f t="shared" si="61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66"/>
        <v>0</v>
      </c>
      <c r="V200" s="17">
        <f t="shared" si="67"/>
        <v>0</v>
      </c>
      <c r="W200" s="1"/>
      <c r="X200" s="10">
        <f t="shared" si="74"/>
        <v>-10.8330268859863</v>
      </c>
      <c r="Y200" s="17">
        <f t="shared" si="68"/>
        <v>-0.74192238412602141</v>
      </c>
      <c r="Z200" s="1"/>
      <c r="AA200" s="5" t="s">
        <v>206</v>
      </c>
      <c r="AB200">
        <v>48353</v>
      </c>
      <c r="AC200">
        <v>0.56599900000000003</v>
      </c>
      <c r="AD200" s="1"/>
      <c r="AE200" s="6">
        <f t="shared" si="69"/>
        <v>9684</v>
      </c>
      <c r="AF200" s="8">
        <f t="shared" si="70"/>
        <v>0.25043316351599471</v>
      </c>
      <c r="AG200" s="1"/>
      <c r="AH200" s="7">
        <f t="shared" si="71"/>
        <v>-14.0352950406799</v>
      </c>
      <c r="AI200" s="8">
        <f t="shared" si="72"/>
        <v>-0.96123638093835384</v>
      </c>
      <c r="AJ200" s="1"/>
      <c r="AK200" s="5" t="s">
        <v>206</v>
      </c>
      <c r="AL200">
        <v>38669</v>
      </c>
      <c r="AM200">
        <v>0.12526599999999999</v>
      </c>
      <c r="AN200" s="1"/>
      <c r="AO200" s="6">
        <f t="shared" si="64"/>
        <v>0</v>
      </c>
      <c r="AP200" s="8">
        <f t="shared" si="65"/>
        <v>0</v>
      </c>
      <c r="AQ200" s="1"/>
      <c r="AR200" s="7">
        <f t="shared" si="75"/>
        <v>-14.4760280406799</v>
      </c>
      <c r="AS200" s="8">
        <f t="shared" si="76"/>
        <v>-0.99142089737724592</v>
      </c>
    </row>
    <row r="201" spans="1:45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59"/>
        <v>-4048.2229012091993</v>
      </c>
      <c r="L201" s="17">
        <f t="shared" si="73"/>
        <v>-0.10141092966279715</v>
      </c>
      <c r="M201" s="1"/>
      <c r="N201" s="10">
        <f t="shared" si="60"/>
        <v>-15.455508708953779</v>
      </c>
      <c r="O201" s="17">
        <f t="shared" si="61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66"/>
        <v>0</v>
      </c>
      <c r="V201" s="17">
        <f t="shared" si="67"/>
        <v>0</v>
      </c>
      <c r="W201" s="1"/>
      <c r="X201" s="10">
        <f t="shared" si="74"/>
        <v>-11.67962217330925</v>
      </c>
      <c r="Y201" s="17">
        <f t="shared" si="68"/>
        <v>-0.73905516763668155</v>
      </c>
      <c r="Z201" s="1"/>
      <c r="AA201" s="5" t="s">
        <v>207</v>
      </c>
      <c r="AB201">
        <v>57174</v>
      </c>
      <c r="AC201">
        <v>0.59675199999999995</v>
      </c>
      <c r="AD201" s="1"/>
      <c r="AE201" s="6">
        <f t="shared" si="69"/>
        <v>17255</v>
      </c>
      <c r="AF201" s="8">
        <f t="shared" si="70"/>
        <v>0.43225030687141464</v>
      </c>
      <c r="AG201" s="1"/>
      <c r="AH201" s="7">
        <f t="shared" si="71"/>
        <v>-15.206699061248699</v>
      </c>
      <c r="AI201" s="8">
        <f t="shared" si="72"/>
        <v>-0.96223913386467319</v>
      </c>
      <c r="AJ201" s="1"/>
      <c r="AK201" s="5" t="s">
        <v>207</v>
      </c>
      <c r="AL201">
        <v>40317</v>
      </c>
      <c r="AM201">
        <v>0.13492899999999999</v>
      </c>
      <c r="AN201" s="1"/>
      <c r="AO201" s="6">
        <f t="shared" si="64"/>
        <v>398</v>
      </c>
      <c r="AP201" s="8">
        <f t="shared" si="65"/>
        <v>9.9701896340088688E-3</v>
      </c>
      <c r="AQ201" s="1"/>
      <c r="AR201" s="7">
        <f t="shared" si="75"/>
        <v>-15.6685220612487</v>
      </c>
      <c r="AS201" s="8">
        <f t="shared" si="76"/>
        <v>-0.9914620547450641</v>
      </c>
    </row>
    <row r="202" spans="1:45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59"/>
        <v>-4061.3145202668966</v>
      </c>
      <c r="L202" s="17">
        <f t="shared" si="73"/>
        <v>-9.9771889162946409E-2</v>
      </c>
      <c r="M202" s="1"/>
      <c r="N202" s="10">
        <f t="shared" si="60"/>
        <v>-15.1636641025543</v>
      </c>
      <c r="O202" s="17">
        <f t="shared" si="61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66"/>
        <v>0</v>
      </c>
      <c r="V202" s="17">
        <f t="shared" si="67"/>
        <v>0</v>
      </c>
      <c r="W202" s="1"/>
      <c r="X202" s="10">
        <f t="shared" si="74"/>
        <v>-10.378614187240579</v>
      </c>
      <c r="Y202" s="17">
        <f t="shared" si="68"/>
        <v>-0.66843652399690667</v>
      </c>
      <c r="Z202" s="1"/>
      <c r="AA202" s="5" t="s">
        <v>208</v>
      </c>
      <c r="AB202">
        <v>54521</v>
      </c>
      <c r="AC202">
        <v>0.62488500000000002</v>
      </c>
      <c r="AD202" s="1"/>
      <c r="AE202" s="6">
        <f t="shared" si="69"/>
        <v>13815</v>
      </c>
      <c r="AF202" s="8">
        <f t="shared" si="70"/>
        <v>0.33938485726919865</v>
      </c>
      <c r="AG202" s="1"/>
      <c r="AH202" s="7">
        <f t="shared" si="71"/>
        <v>-14.901816211929299</v>
      </c>
      <c r="AI202" s="8">
        <f t="shared" si="72"/>
        <v>-0.95975416854676787</v>
      </c>
      <c r="AJ202" s="1"/>
      <c r="AK202" s="5" t="s">
        <v>208</v>
      </c>
      <c r="AL202">
        <v>41083</v>
      </c>
      <c r="AM202">
        <v>0.148559</v>
      </c>
      <c r="AN202" s="1"/>
      <c r="AO202" s="6">
        <f t="shared" si="64"/>
        <v>377</v>
      </c>
      <c r="AP202" s="8">
        <f t="shared" si="65"/>
        <v>9.261533926202525E-3</v>
      </c>
      <c r="AQ202" s="1"/>
      <c r="AR202" s="7">
        <f t="shared" si="75"/>
        <v>-15.378142211929299</v>
      </c>
      <c r="AS202" s="8">
        <f t="shared" si="76"/>
        <v>-0.99043203073387787</v>
      </c>
    </row>
    <row r="203" spans="1:45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59"/>
        <v>-4528.311932108998</v>
      </c>
      <c r="L203" s="17">
        <f t="shared" si="73"/>
        <v>-0.11575143611127012</v>
      </c>
      <c r="M203" s="1"/>
      <c r="N203" s="10">
        <f t="shared" si="60"/>
        <v>-16.926958084106367</v>
      </c>
      <c r="O203" s="17">
        <f t="shared" si="61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66"/>
        <v>0</v>
      </c>
      <c r="V203" s="17">
        <f t="shared" si="67"/>
        <v>0</v>
      </c>
      <c r="W203" s="1"/>
      <c r="X203" s="10">
        <f t="shared" si="74"/>
        <v>-11.97845292091362</v>
      </c>
      <c r="Y203" s="17">
        <f t="shared" si="68"/>
        <v>-0.69223338233497556</v>
      </c>
      <c r="Z203" s="1"/>
      <c r="AA203" s="5" t="s">
        <v>209</v>
      </c>
      <c r="AB203">
        <v>51730</v>
      </c>
      <c r="AC203">
        <v>0.56928500000000004</v>
      </c>
      <c r="AD203" s="1"/>
      <c r="AE203" s="6">
        <f t="shared" si="69"/>
        <v>12609</v>
      </c>
      <c r="AF203" s="8">
        <f t="shared" si="70"/>
        <v>0.32230771197055291</v>
      </c>
      <c r="AG203" s="1"/>
      <c r="AH203" s="7">
        <f t="shared" si="71"/>
        <v>-16.734782134857099</v>
      </c>
      <c r="AI203" s="8">
        <f t="shared" si="72"/>
        <v>-0.96710108695468244</v>
      </c>
      <c r="AJ203" s="1"/>
      <c r="AK203" s="5" t="s">
        <v>209</v>
      </c>
      <c r="AL203">
        <v>39703</v>
      </c>
      <c r="AM203">
        <v>0.16058700000000001</v>
      </c>
      <c r="AN203" s="1"/>
      <c r="AO203" s="6">
        <f t="shared" si="64"/>
        <v>582</v>
      </c>
      <c r="AP203" s="8">
        <f t="shared" si="65"/>
        <v>1.4876920324122593E-2</v>
      </c>
      <c r="AQ203" s="1"/>
      <c r="AR203" s="7">
        <f t="shared" si="75"/>
        <v>-17.1434801348571</v>
      </c>
      <c r="AS203" s="8">
        <f t="shared" si="76"/>
        <v>-0.99071969619925282</v>
      </c>
    </row>
    <row r="204" spans="1:45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59"/>
        <v>-3098.322863036803</v>
      </c>
      <c r="L204" s="17">
        <f t="shared" si="73"/>
        <v>-7.9761175519032126E-2</v>
      </c>
      <c r="M204" s="1"/>
      <c r="N204" s="10">
        <f t="shared" si="60"/>
        <v>-16.695299148559556</v>
      </c>
      <c r="O204" s="17">
        <f t="shared" si="61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66"/>
        <v>0</v>
      </c>
      <c r="V204" s="17">
        <f t="shared" si="67"/>
        <v>0</v>
      </c>
      <c r="W204" s="1"/>
      <c r="X204" s="10">
        <f t="shared" si="74"/>
        <v>-13.995115995407101</v>
      </c>
      <c r="Y204" s="17">
        <f t="shared" si="68"/>
        <v>-0.8211168780225564</v>
      </c>
      <c r="Z204" s="1"/>
      <c r="AA204" s="5" t="s">
        <v>210</v>
      </c>
      <c r="AB204">
        <v>52028</v>
      </c>
      <c r="AC204">
        <v>0.54474199999999995</v>
      </c>
      <c r="AD204" s="1"/>
      <c r="AE204" s="6">
        <f t="shared" si="69"/>
        <v>13183</v>
      </c>
      <c r="AF204" s="8">
        <f t="shared" si="70"/>
        <v>0.33937443686446134</v>
      </c>
      <c r="AG204" s="1"/>
      <c r="AH204" s="7">
        <f t="shared" si="71"/>
        <v>-16.499257910354601</v>
      </c>
      <c r="AI204" s="8">
        <f t="shared" si="72"/>
        <v>-0.96803907516632548</v>
      </c>
      <c r="AJ204" s="1"/>
      <c r="AK204" s="5" t="s">
        <v>210</v>
      </c>
      <c r="AL204">
        <v>38845</v>
      </c>
      <c r="AM204">
        <v>0.177595</v>
      </c>
      <c r="AN204" s="1"/>
      <c r="AO204" s="6">
        <f t="shared" si="64"/>
        <v>0</v>
      </c>
      <c r="AP204" s="8">
        <f t="shared" si="65"/>
        <v>0</v>
      </c>
      <c r="AQ204" s="1"/>
      <c r="AR204" s="7">
        <f t="shared" si="75"/>
        <v>-16.8664049103546</v>
      </c>
      <c r="AS204" s="8">
        <f t="shared" si="76"/>
        <v>-0.98958020412261871</v>
      </c>
    </row>
    <row r="205" spans="1:45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59"/>
        <v>-3357.9253999724024</v>
      </c>
      <c r="L205" s="17">
        <f t="shared" si="73"/>
        <v>-8.691182834590544E-2</v>
      </c>
      <c r="M205" s="1"/>
      <c r="N205" s="10">
        <f t="shared" si="60"/>
        <v>-10.453746795654293</v>
      </c>
      <c r="O205" s="17">
        <f t="shared" si="61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66"/>
        <v>0</v>
      </c>
      <c r="V205" s="17">
        <f t="shared" si="67"/>
        <v>0</v>
      </c>
      <c r="W205" s="1"/>
      <c r="X205" s="10">
        <f t="shared" si="74"/>
        <v>-7.7464029788970992</v>
      </c>
      <c r="Y205" s="17">
        <f t="shared" si="68"/>
        <v>-0.71706957968203577</v>
      </c>
      <c r="Z205" s="1"/>
      <c r="AA205" s="5" t="s">
        <v>211</v>
      </c>
      <c r="AB205">
        <v>49148</v>
      </c>
      <c r="AC205">
        <v>0.57034799999999997</v>
      </c>
      <c r="AD205" s="1"/>
      <c r="AE205" s="6">
        <f t="shared" si="69"/>
        <v>10512</v>
      </c>
      <c r="AF205" s="8">
        <f t="shared" si="70"/>
        <v>0.27207785485039859</v>
      </c>
      <c r="AG205" s="1"/>
      <c r="AH205" s="7">
        <f t="shared" si="71"/>
        <v>-10.2325129752655</v>
      </c>
      <c r="AI205" s="8">
        <f t="shared" si="72"/>
        <v>-0.94720398593429256</v>
      </c>
      <c r="AJ205" s="1"/>
      <c r="AK205" s="5" t="s">
        <v>211</v>
      </c>
      <c r="AL205">
        <v>38636</v>
      </c>
      <c r="AM205">
        <v>0.15040300000000001</v>
      </c>
      <c r="AN205" s="1"/>
      <c r="AO205" s="6">
        <f t="shared" si="64"/>
        <v>0</v>
      </c>
      <c r="AP205" s="8">
        <f t="shared" si="65"/>
        <v>0</v>
      </c>
      <c r="AQ205" s="1"/>
      <c r="AR205" s="7">
        <f t="shared" si="75"/>
        <v>-10.652457975265499</v>
      </c>
      <c r="AS205" s="8">
        <f t="shared" si="76"/>
        <v>-0.98607748444191157</v>
      </c>
    </row>
    <row r="206" spans="1:45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59"/>
        <v>-3570.7087348780988</v>
      </c>
      <c r="L206" s="17">
        <f t="shared" si="73"/>
        <v>-9.1341162766757869E-2</v>
      </c>
      <c r="M206" s="1"/>
      <c r="N206" s="10">
        <f t="shared" si="60"/>
        <v>-13.191801786422699</v>
      </c>
      <c r="O206" s="17">
        <f t="shared" si="61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66"/>
        <v>0</v>
      </c>
      <c r="V206" s="17">
        <f t="shared" si="67"/>
        <v>0</v>
      </c>
      <c r="W206" s="1"/>
      <c r="X206" s="10">
        <f t="shared" si="74"/>
        <v>-10.146883964538549</v>
      </c>
      <c r="Y206" s="17">
        <f t="shared" si="68"/>
        <v>-0.74957459085207978</v>
      </c>
      <c r="Z206" s="1"/>
      <c r="AA206" s="5" t="s">
        <v>212</v>
      </c>
      <c r="AB206">
        <v>53013</v>
      </c>
      <c r="AC206">
        <v>0.58980699999999997</v>
      </c>
      <c r="AD206" s="1"/>
      <c r="AE206" s="6">
        <f t="shared" si="69"/>
        <v>13921</v>
      </c>
      <c r="AF206" s="8">
        <f t="shared" si="70"/>
        <v>0.35610866673488184</v>
      </c>
      <c r="AG206" s="1"/>
      <c r="AH206" s="7">
        <f t="shared" si="71"/>
        <v>-12.947049889724699</v>
      </c>
      <c r="AI206" s="8">
        <f t="shared" si="72"/>
        <v>-0.95642954603090324</v>
      </c>
      <c r="AJ206" s="1"/>
      <c r="AK206" s="5" t="s">
        <v>212</v>
      </c>
      <c r="AL206">
        <v>39890</v>
      </c>
      <c r="AM206">
        <v>0.14175599999999999</v>
      </c>
      <c r="AN206" s="1"/>
      <c r="AO206" s="6">
        <f t="shared" si="64"/>
        <v>798</v>
      </c>
      <c r="AP206" s="8">
        <f t="shared" si="65"/>
        <v>2.0413383812544768E-2</v>
      </c>
      <c r="AQ206" s="1"/>
      <c r="AR206" s="7">
        <f t="shared" si="75"/>
        <v>-13.395100889724699</v>
      </c>
      <c r="AS206" s="8">
        <f t="shared" si="76"/>
        <v>-0.98952814518504639</v>
      </c>
    </row>
    <row r="207" spans="1:45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59"/>
        <v>-4179.2096231598989</v>
      </c>
      <c r="L207" s="17">
        <f t="shared" si="73"/>
        <v>-0.10444629553294926</v>
      </c>
      <c r="M207" s="1"/>
      <c r="N207" s="10">
        <f t="shared" si="60"/>
        <v>-13.292767524719183</v>
      </c>
      <c r="O207" s="17">
        <f t="shared" si="61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66"/>
        <v>0</v>
      </c>
      <c r="V207" s="17">
        <f t="shared" si="67"/>
        <v>0</v>
      </c>
      <c r="W207" s="1"/>
      <c r="X207" s="10">
        <f t="shared" si="74"/>
        <v>-9.3351192474364701</v>
      </c>
      <c r="Y207" s="17">
        <f t="shared" si="68"/>
        <v>-0.68450183966413736</v>
      </c>
      <c r="Z207" s="1"/>
      <c r="AA207" s="5" t="s">
        <v>213</v>
      </c>
      <c r="AB207">
        <v>57845</v>
      </c>
      <c r="AC207">
        <v>0.59103899999999998</v>
      </c>
      <c r="AD207" s="1"/>
      <c r="AE207" s="6">
        <f t="shared" si="69"/>
        <v>17832</v>
      </c>
      <c r="AF207" s="8">
        <f t="shared" si="70"/>
        <v>0.44565516207232647</v>
      </c>
      <c r="AG207" s="1"/>
      <c r="AH207" s="7">
        <f t="shared" si="71"/>
        <v>-13.0467903037414</v>
      </c>
      <c r="AI207" s="8">
        <f t="shared" si="72"/>
        <v>-0.95666179808850849</v>
      </c>
      <c r="AJ207" s="1"/>
      <c r="AK207" s="5" t="s">
        <v>213</v>
      </c>
      <c r="AL207">
        <v>40870</v>
      </c>
      <c r="AM207">
        <v>0.13847400000000001</v>
      </c>
      <c r="AN207" s="1"/>
      <c r="AO207" s="6">
        <f t="shared" si="64"/>
        <v>857</v>
      </c>
      <c r="AP207" s="8">
        <f t="shared" si="65"/>
        <v>2.1418039137280385E-2</v>
      </c>
      <c r="AQ207" s="1"/>
      <c r="AR207" s="7">
        <f t="shared" si="75"/>
        <v>-13.4993553037414</v>
      </c>
      <c r="AS207" s="8">
        <f t="shared" si="76"/>
        <v>-0.98984633133940081</v>
      </c>
    </row>
    <row r="208" spans="1:45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59"/>
        <v>-4237.989905533097</v>
      </c>
      <c r="L208" s="17">
        <f t="shared" si="73"/>
        <v>-0.10231500701414975</v>
      </c>
      <c r="M208" s="1"/>
      <c r="N208" s="10">
        <f t="shared" si="60"/>
        <v>-14.187155961990324</v>
      </c>
      <c r="O208" s="17">
        <f t="shared" si="61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66"/>
        <v>0</v>
      </c>
      <c r="V208" s="17">
        <f t="shared" si="67"/>
        <v>0</v>
      </c>
      <c r="W208" s="1"/>
      <c r="X208" s="10">
        <f t="shared" si="74"/>
        <v>-10.28558301925656</v>
      </c>
      <c r="Y208" s="17">
        <f t="shared" si="68"/>
        <v>-0.70629342179080512</v>
      </c>
      <c r="Z208" s="1"/>
      <c r="AA208" s="5" t="s">
        <v>214</v>
      </c>
      <c r="AB208">
        <v>52303</v>
      </c>
      <c r="AC208">
        <v>0.59557300000000002</v>
      </c>
      <c r="AD208" s="1"/>
      <c r="AE208" s="6">
        <f t="shared" si="69"/>
        <v>10882</v>
      </c>
      <c r="AF208" s="8">
        <f t="shared" si="70"/>
        <v>0.26271697931001181</v>
      </c>
      <c r="AG208" s="1"/>
      <c r="AH208" s="7">
        <f t="shared" si="71"/>
        <v>-13.967189022018401</v>
      </c>
      <c r="AI208" s="8">
        <f t="shared" si="72"/>
        <v>-0.95910301911824736</v>
      </c>
      <c r="AJ208" s="1"/>
      <c r="AK208" s="5" t="s">
        <v>214</v>
      </c>
      <c r="AL208">
        <v>42558</v>
      </c>
      <c r="AM208">
        <v>9.5039999999999999E-2</v>
      </c>
      <c r="AN208" s="1"/>
      <c r="AO208" s="6">
        <f>AL208-B208</f>
        <v>1137</v>
      </c>
      <c r="AP208" s="8">
        <f>AO208/B208</f>
        <v>2.7449844281885998E-2</v>
      </c>
      <c r="AQ208" s="1"/>
      <c r="AR208" s="7">
        <f t="shared" si="75"/>
        <v>-14.467722022018402</v>
      </c>
      <c r="AS208" s="8">
        <f t="shared" si="76"/>
        <v>-0.99347376549473909</v>
      </c>
    </row>
    <row r="209" spans="1:45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59"/>
        <v>-4449.3957675111014</v>
      </c>
      <c r="L209" s="17">
        <f t="shared" si="73"/>
        <v>-0.10434793075776504</v>
      </c>
      <c r="M209" s="1"/>
      <c r="N209" s="10">
        <f t="shared" si="60"/>
        <v>-12.683352470397933</v>
      </c>
      <c r="O209" s="17">
        <f t="shared" si="61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66"/>
        <v>0</v>
      </c>
      <c r="V209" s="17">
        <f t="shared" si="67"/>
        <v>0</v>
      </c>
      <c r="W209" s="1"/>
      <c r="X209" s="10">
        <f t="shared" si="74"/>
        <v>-8.3906028270721293</v>
      </c>
      <c r="Y209" s="17">
        <f t="shared" si="68"/>
        <v>-0.64235397344957346</v>
      </c>
      <c r="Z209" s="1"/>
      <c r="AA209" s="5" t="s">
        <v>215</v>
      </c>
      <c r="AB209">
        <v>54106</v>
      </c>
      <c r="AC209">
        <v>0.64487300000000003</v>
      </c>
      <c r="AD209" s="1"/>
      <c r="AE209" s="6">
        <f t="shared" si="69"/>
        <v>11466</v>
      </c>
      <c r="AF209" s="8">
        <f t="shared" si="70"/>
        <v>0.26890243902439026</v>
      </c>
      <c r="AG209" s="1"/>
      <c r="AH209" s="7">
        <f t="shared" si="71"/>
        <v>-12.4173997870941</v>
      </c>
      <c r="AI209" s="8">
        <f t="shared" si="72"/>
        <v>-0.95063087331653695</v>
      </c>
      <c r="AJ209" s="1"/>
      <c r="AK209" s="5" t="s">
        <v>215</v>
      </c>
      <c r="AL209">
        <v>43396</v>
      </c>
      <c r="AM209">
        <v>0.15956200000000001</v>
      </c>
      <c r="AN209" s="1"/>
      <c r="AO209" s="6">
        <f t="shared" ref="AO209:AO230" si="77">AL209-B209</f>
        <v>756</v>
      </c>
      <c r="AP209" s="8">
        <f t="shared" ref="AP209:AP230" si="78">AO209/B209</f>
        <v>1.7729831144465292E-2</v>
      </c>
      <c r="AQ209" s="1"/>
      <c r="AR209" s="7">
        <f t="shared" si="75"/>
        <v>-12.902710787094101</v>
      </c>
      <c r="AS209" s="8">
        <f t="shared" si="76"/>
        <v>-0.98778451479304186</v>
      </c>
    </row>
    <row r="210" spans="1:45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59"/>
        <v>-3672.6104786821015</v>
      </c>
      <c r="L210" s="17">
        <f t="shared" si="73"/>
        <v>-8.9516915170061218E-2</v>
      </c>
      <c r="M210" s="1"/>
      <c r="N210" s="10">
        <f t="shared" si="60"/>
        <v>-11.262795209884564</v>
      </c>
      <c r="O210" s="17">
        <f t="shared" si="61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66"/>
        <v>0</v>
      </c>
      <c r="V210" s="17">
        <f t="shared" si="67"/>
        <v>0</v>
      </c>
      <c r="W210" s="1"/>
      <c r="X210" s="10">
        <f t="shared" si="74"/>
        <v>-8.5939631462096386</v>
      </c>
      <c r="Y210" s="17">
        <f t="shared" si="68"/>
        <v>-0.72361288369489185</v>
      </c>
      <c r="Z210" s="1"/>
      <c r="AA210" s="5" t="s">
        <v>216</v>
      </c>
      <c r="AB210">
        <v>51957</v>
      </c>
      <c r="AC210">
        <v>0.60296400000000006</v>
      </c>
      <c r="AD210" s="1"/>
      <c r="AE210" s="6">
        <f t="shared" si="69"/>
        <v>10930</v>
      </c>
      <c r="AF210" s="8">
        <f t="shared" si="70"/>
        <v>0.26640992517122869</v>
      </c>
      <c r="AG210" s="1"/>
      <c r="AH210" s="7">
        <f t="shared" si="71"/>
        <v>-11.273501082168499</v>
      </c>
      <c r="AI210" s="8">
        <f t="shared" si="72"/>
        <v>-0.94923034793363736</v>
      </c>
      <c r="AJ210" s="1"/>
      <c r="AK210" s="5" t="s">
        <v>216</v>
      </c>
      <c r="AL210">
        <v>41928</v>
      </c>
      <c r="AM210">
        <v>0.119232</v>
      </c>
      <c r="AN210" s="1"/>
      <c r="AO210" s="6">
        <f t="shared" si="77"/>
        <v>901</v>
      </c>
      <c r="AP210" s="8">
        <f t="shared" si="78"/>
        <v>2.1961147536987836E-2</v>
      </c>
      <c r="AQ210" s="1"/>
      <c r="AR210" s="7">
        <f t="shared" si="75"/>
        <v>-11.757233082168499</v>
      </c>
      <c r="AS210" s="8">
        <f t="shared" si="76"/>
        <v>-0.98996064913464721</v>
      </c>
    </row>
    <row r="211" spans="1:45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59"/>
        <v>-3717.034334764001</v>
      </c>
      <c r="L211" s="17">
        <f t="shared" si="73"/>
        <v>-8.8837129484572577E-2</v>
      </c>
      <c r="M211" s="1"/>
      <c r="N211" s="10">
        <f t="shared" si="60"/>
        <v>-10.151940345764153</v>
      </c>
      <c r="O211" s="17">
        <f t="shared" si="61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66"/>
        <v>0</v>
      </c>
      <c r="V211" s="17">
        <f t="shared" si="67"/>
        <v>0</v>
      </c>
      <c r="W211" s="1"/>
      <c r="X211" s="10">
        <f t="shared" si="74"/>
        <v>-7.3576591014862007</v>
      </c>
      <c r="Y211" s="17">
        <f t="shared" si="68"/>
        <v>-0.7007547219424739</v>
      </c>
      <c r="Z211" s="1"/>
      <c r="AA211" s="5" t="s">
        <v>217</v>
      </c>
      <c r="AB211">
        <v>55349</v>
      </c>
      <c r="AC211">
        <v>0.65934800000000005</v>
      </c>
      <c r="AD211" s="1"/>
      <c r="AE211" s="6">
        <f t="shared" si="69"/>
        <v>13508</v>
      </c>
      <c r="AF211" s="8">
        <f t="shared" si="70"/>
        <v>0.3228412322841232</v>
      </c>
      <c r="AG211" s="1"/>
      <c r="AH211" s="7">
        <f t="shared" si="71"/>
        <v>-9.8402731528778009</v>
      </c>
      <c r="AI211" s="8">
        <f t="shared" si="72"/>
        <v>-0.93720268661128969</v>
      </c>
      <c r="AJ211" s="1"/>
      <c r="AK211" s="5" t="s">
        <v>217</v>
      </c>
      <c r="AL211">
        <v>41863</v>
      </c>
      <c r="AM211">
        <v>9.5265000000000002E-2</v>
      </c>
      <c r="AN211" s="1"/>
      <c r="AO211" s="6">
        <f t="shared" si="77"/>
        <v>22</v>
      </c>
      <c r="AP211" s="8">
        <f t="shared" si="78"/>
        <v>5.2580005258000522E-4</v>
      </c>
      <c r="AQ211" s="1"/>
      <c r="AR211" s="7">
        <f t="shared" si="75"/>
        <v>-10.404356152877801</v>
      </c>
      <c r="AS211" s="8">
        <f t="shared" si="76"/>
        <v>-0.99092681549049144</v>
      </c>
    </row>
    <row r="212" spans="1:45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59"/>
        <v>-4650.5650037375017</v>
      </c>
      <c r="L212" s="17">
        <f t="shared" si="73"/>
        <v>-0.10945854034734158</v>
      </c>
      <c r="M212" s="1"/>
      <c r="N212" s="10">
        <f t="shared" si="60"/>
        <v>-13.546723127365029</v>
      </c>
      <c r="O212" s="17">
        <f t="shared" si="61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66"/>
        <v>0</v>
      </c>
      <c r="V212" s="17">
        <f t="shared" si="67"/>
        <v>0</v>
      </c>
      <c r="W212" s="1"/>
      <c r="X212" s="10">
        <f t="shared" si="74"/>
        <v>-9.4110620021819305</v>
      </c>
      <c r="Y212" s="17">
        <f t="shared" si="68"/>
        <v>-0.67793481606950856</v>
      </c>
      <c r="Z212" s="1"/>
      <c r="AA212" s="5" t="s">
        <v>218</v>
      </c>
      <c r="AB212">
        <v>56822</v>
      </c>
      <c r="AC212">
        <v>0.63405400000000001</v>
      </c>
      <c r="AD212" s="1"/>
      <c r="AE212" s="6">
        <f t="shared" si="69"/>
        <v>14335</v>
      </c>
      <c r="AF212" s="8">
        <f t="shared" si="70"/>
        <v>0.3373973215336456</v>
      </c>
      <c r="AG212" s="1"/>
      <c r="AH212" s="7">
        <f t="shared" si="71"/>
        <v>-13.247903054138099</v>
      </c>
      <c r="AI212" s="8">
        <f t="shared" si="72"/>
        <v>-0.95432531612601446</v>
      </c>
      <c r="AJ212" s="1"/>
      <c r="AK212" s="5" t="s">
        <v>218</v>
      </c>
      <c r="AL212">
        <v>42547</v>
      </c>
      <c r="AM212">
        <v>0.12181699999999999</v>
      </c>
      <c r="AN212" s="1"/>
      <c r="AO212" s="6">
        <f t="shared" si="77"/>
        <v>60</v>
      </c>
      <c r="AP212" s="8">
        <f t="shared" si="78"/>
        <v>1.4121966719231765E-3</v>
      </c>
      <c r="AQ212" s="1"/>
      <c r="AR212" s="7">
        <f t="shared" si="75"/>
        <v>-13.7601400541381</v>
      </c>
      <c r="AS212" s="8">
        <f t="shared" si="76"/>
        <v>-0.99122479636517191</v>
      </c>
    </row>
    <row r="213" spans="1:45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59"/>
        <v>-4309.1521009747012</v>
      </c>
      <c r="L213" s="17">
        <f t="shared" si="73"/>
        <v>-0.10261351862110542</v>
      </c>
      <c r="M213" s="1"/>
      <c r="N213" s="10">
        <f t="shared" si="60"/>
        <v>-9.8361947536468346</v>
      </c>
      <c r="O213" s="17">
        <f t="shared" si="61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66"/>
        <v>0</v>
      </c>
      <c r="V213" s="17">
        <f t="shared" si="67"/>
        <v>0</v>
      </c>
      <c r="W213" s="1"/>
      <c r="X213" s="10">
        <f t="shared" si="74"/>
        <v>-6.9049432277679301</v>
      </c>
      <c r="Y213" s="17">
        <f t="shared" si="68"/>
        <v>-0.67720259373548841</v>
      </c>
      <c r="Z213" s="1"/>
      <c r="AA213" s="5" t="s">
        <v>219</v>
      </c>
      <c r="AB213">
        <v>54877</v>
      </c>
      <c r="AC213">
        <v>0.60338700000000001</v>
      </c>
      <c r="AD213" s="1"/>
      <c r="AE213" s="6">
        <f t="shared" si="69"/>
        <v>12883</v>
      </c>
      <c r="AF213" s="8">
        <f t="shared" si="70"/>
        <v>0.30678192122684195</v>
      </c>
      <c r="AG213" s="1"/>
      <c r="AH213" s="7">
        <f t="shared" si="71"/>
        <v>-9.5928870421295009</v>
      </c>
      <c r="AI213" s="8">
        <f t="shared" si="72"/>
        <v>-0.94082279492421506</v>
      </c>
      <c r="AJ213" s="1"/>
      <c r="AK213" s="5" t="s">
        <v>219</v>
      </c>
      <c r="AL213">
        <v>42057</v>
      </c>
      <c r="AM213">
        <v>0.11708300000000001</v>
      </c>
      <c r="AN213" s="1"/>
      <c r="AO213" s="6">
        <f t="shared" si="77"/>
        <v>63</v>
      </c>
      <c r="AP213" s="8">
        <f t="shared" si="78"/>
        <v>1.5002143163309043E-3</v>
      </c>
      <c r="AQ213" s="1"/>
      <c r="AR213" s="7">
        <f t="shared" si="75"/>
        <v>-10.079191042129501</v>
      </c>
      <c r="AS213" s="8">
        <f t="shared" si="76"/>
        <v>-0.98851707991407156</v>
      </c>
    </row>
    <row r="214" spans="1:45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59"/>
        <v>-3947.7387419977022</v>
      </c>
      <c r="L214" s="17">
        <f t="shared" si="73"/>
        <v>-9.2726517170049844E-2</v>
      </c>
      <c r="M214" s="1"/>
      <c r="N214" s="10">
        <f t="shared" si="60"/>
        <v>-14.97427701950072</v>
      </c>
      <c r="O214" s="17">
        <f t="shared" si="61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66"/>
        <v>0</v>
      </c>
      <c r="V214" s="17">
        <f t="shared" si="67"/>
        <v>0</v>
      </c>
      <c r="W214" s="1"/>
      <c r="X214" s="10">
        <f t="shared" si="74"/>
        <v>-11.522698163986201</v>
      </c>
      <c r="Y214" s="17">
        <f t="shared" si="68"/>
        <v>-0.75227866517880726</v>
      </c>
      <c r="Z214" s="1"/>
      <c r="AA214" s="5" t="s">
        <v>220</v>
      </c>
      <c r="AB214">
        <v>52868</v>
      </c>
      <c r="AC214">
        <v>0.63177499999999998</v>
      </c>
      <c r="AD214" s="1"/>
      <c r="AE214" s="6">
        <f t="shared" si="69"/>
        <v>10294</v>
      </c>
      <c r="AF214" s="8">
        <f t="shared" si="70"/>
        <v>0.24179076431624935</v>
      </c>
      <c r="AG214" s="1"/>
      <c r="AH214" s="7">
        <f t="shared" si="71"/>
        <v>-14.685285947418201</v>
      </c>
      <c r="AI214" s="8">
        <f t="shared" si="72"/>
        <v>-0.95875351007815313</v>
      </c>
      <c r="AJ214" s="1"/>
      <c r="AK214" s="5" t="s">
        <v>220</v>
      </c>
      <c r="AL214">
        <v>43086</v>
      </c>
      <c r="AM214">
        <v>0.122367</v>
      </c>
      <c r="AN214" s="1"/>
      <c r="AO214" s="6">
        <f t="shared" si="77"/>
        <v>512</v>
      </c>
      <c r="AP214" s="8">
        <f t="shared" si="78"/>
        <v>1.2026119227697656E-2</v>
      </c>
      <c r="AQ214" s="1"/>
      <c r="AR214" s="7">
        <f t="shared" si="75"/>
        <v>-15.1946939474182</v>
      </c>
      <c r="AS214" s="8">
        <f t="shared" si="76"/>
        <v>-0.99201106528073024</v>
      </c>
    </row>
    <row r="215" spans="1:45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59"/>
        <v>-3714.6950683593968</v>
      </c>
      <c r="L215" s="17">
        <f t="shared" si="73"/>
        <v>-8.9694436034272532E-2</v>
      </c>
      <c r="M215" s="1"/>
      <c r="N215" s="10">
        <f t="shared" si="60"/>
        <v>-11.758646965026779</v>
      </c>
      <c r="O215" s="17">
        <f t="shared" si="61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66"/>
        <v>0</v>
      </c>
      <c r="V215" s="17">
        <f t="shared" si="67"/>
        <v>0</v>
      </c>
      <c r="W215" s="1"/>
      <c r="X215" s="10">
        <f t="shared" si="74"/>
        <v>-9.0375969409941899</v>
      </c>
      <c r="Y215" s="17">
        <f t="shared" si="68"/>
        <v>-0.74619840467791254</v>
      </c>
      <c r="Z215" s="1"/>
      <c r="AA215" s="5" t="s">
        <v>221</v>
      </c>
      <c r="AB215">
        <v>53236</v>
      </c>
      <c r="AC215">
        <v>0.62565199999999999</v>
      </c>
      <c r="AD215" s="1"/>
      <c r="AE215" s="6">
        <f t="shared" si="69"/>
        <v>11821</v>
      </c>
      <c r="AF215" s="8">
        <f t="shared" si="70"/>
        <v>0.28542798502957867</v>
      </c>
      <c r="AG215" s="1"/>
      <c r="AH215" s="7">
        <f t="shared" si="71"/>
        <v>-11.4858680519561</v>
      </c>
      <c r="AI215" s="8">
        <f t="shared" si="72"/>
        <v>-0.94834240480830867</v>
      </c>
      <c r="AJ215" s="1"/>
      <c r="AK215" s="5" t="s">
        <v>221</v>
      </c>
      <c r="AL215">
        <v>42568</v>
      </c>
      <c r="AM215">
        <v>0.12828400000000001</v>
      </c>
      <c r="AN215" s="1"/>
      <c r="AO215" s="6">
        <f t="shared" si="77"/>
        <v>1153</v>
      </c>
      <c r="AP215" s="8">
        <f t="shared" si="78"/>
        <v>2.7840154533381626E-2</v>
      </c>
      <c r="AQ215" s="1"/>
      <c r="AR215" s="7">
        <f t="shared" si="75"/>
        <v>-11.9832360519561</v>
      </c>
      <c r="AS215" s="8">
        <f t="shared" si="76"/>
        <v>-0.98940810076277075</v>
      </c>
    </row>
    <row r="216" spans="1:45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59"/>
        <v>-4717.8078627228024</v>
      </c>
      <c r="L216" s="17">
        <f t="shared" si="73"/>
        <v>-0.10778140963910268</v>
      </c>
      <c r="M216" s="1"/>
      <c r="N216" s="10">
        <f t="shared" si="60"/>
        <v>-19.457381010055524</v>
      </c>
      <c r="O216" s="17">
        <f t="shared" si="61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66"/>
        <v>0</v>
      </c>
      <c r="V216" s="17">
        <f t="shared" si="67"/>
        <v>0</v>
      </c>
      <c r="W216" s="1"/>
      <c r="X216" s="10">
        <f t="shared" si="74"/>
        <v>-13.214688062667832</v>
      </c>
      <c r="Y216" s="17">
        <f t="shared" si="68"/>
        <v>-0.66783431761418299</v>
      </c>
      <c r="Z216" s="1"/>
      <c r="AA216" s="5" t="s">
        <v>222</v>
      </c>
      <c r="AB216">
        <v>55700</v>
      </c>
      <c r="AC216">
        <v>0.691666</v>
      </c>
      <c r="AD216" s="1"/>
      <c r="AE216" s="6">
        <f t="shared" si="69"/>
        <v>11928</v>
      </c>
      <c r="AF216" s="8">
        <f t="shared" si="70"/>
        <v>0.27250296993511836</v>
      </c>
      <c r="AG216" s="1"/>
      <c r="AH216" s="7">
        <f t="shared" si="71"/>
        <v>-19.0957089732971</v>
      </c>
      <c r="AI216" s="8">
        <f t="shared" si="72"/>
        <v>-0.96504508551875123</v>
      </c>
      <c r="AJ216" s="1"/>
      <c r="AK216" s="5" t="s">
        <v>222</v>
      </c>
      <c r="AL216">
        <v>44605</v>
      </c>
      <c r="AM216">
        <v>0.107183</v>
      </c>
      <c r="AN216" s="1"/>
      <c r="AO216" s="6">
        <f t="shared" si="77"/>
        <v>833</v>
      </c>
      <c r="AP216" s="8">
        <f t="shared" si="78"/>
        <v>1.9030430412135611E-2</v>
      </c>
      <c r="AQ216" s="1"/>
      <c r="AR216" s="7">
        <f t="shared" si="75"/>
        <v>-19.680191973297102</v>
      </c>
      <c r="AS216" s="8">
        <f t="shared" si="76"/>
        <v>-0.99458326331084135</v>
      </c>
    </row>
    <row r="217" spans="1:45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59"/>
        <v>-3568.5536321539985</v>
      </c>
      <c r="L217" s="17">
        <f t="shared" si="73"/>
        <v>-8.6388923021061256E-2</v>
      </c>
      <c r="M217" s="1"/>
      <c r="N217" s="10">
        <f t="shared" si="60"/>
        <v>-9.745467185974114</v>
      </c>
      <c r="O217" s="17">
        <f t="shared" si="61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66"/>
        <v>0</v>
      </c>
      <c r="V217" s="17">
        <f t="shared" si="67"/>
        <v>0</v>
      </c>
      <c r="W217" s="1"/>
      <c r="X217" s="10">
        <f t="shared" si="74"/>
        <v>-6.4854352474212602</v>
      </c>
      <c r="Y217" s="17">
        <f t="shared" si="68"/>
        <v>-0.645210685456302</v>
      </c>
      <c r="Z217" s="1"/>
      <c r="AA217" s="5" t="s">
        <v>223</v>
      </c>
      <c r="AB217">
        <v>53747</v>
      </c>
      <c r="AC217">
        <v>0.68939300000000003</v>
      </c>
      <c r="AD217" s="1"/>
      <c r="AE217" s="6">
        <f t="shared" si="69"/>
        <v>12439</v>
      </c>
      <c r="AF217" s="8">
        <f t="shared" si="70"/>
        <v>0.30112811077757334</v>
      </c>
      <c r="AG217" s="1"/>
      <c r="AH217" s="7">
        <f t="shared" si="71"/>
        <v>-9.3622620540923993</v>
      </c>
      <c r="AI217" s="8">
        <f t="shared" si="72"/>
        <v>-0.93141497631085901</v>
      </c>
      <c r="AJ217" s="1"/>
      <c r="AK217" s="5" t="s">
        <v>223</v>
      </c>
      <c r="AL217">
        <v>42107</v>
      </c>
      <c r="AM217">
        <v>0.10860599999999999</v>
      </c>
      <c r="AN217" s="1"/>
      <c r="AO217" s="6">
        <f t="shared" si="77"/>
        <v>799</v>
      </c>
      <c r="AP217" s="8">
        <f t="shared" si="78"/>
        <v>1.9342500242083858E-2</v>
      </c>
      <c r="AQ217" s="1"/>
      <c r="AR217" s="7">
        <f t="shared" si="75"/>
        <v>-9.9430490540924001</v>
      </c>
      <c r="AS217" s="8">
        <f t="shared" si="76"/>
        <v>-0.98919521218987883</v>
      </c>
    </row>
    <row r="218" spans="1:45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59"/>
        <v>-4934.3760772276</v>
      </c>
      <c r="L218" s="17">
        <f t="shared" si="73"/>
        <v>-0.10953596335525662</v>
      </c>
      <c r="M218" s="1"/>
      <c r="N218" s="10">
        <f t="shared" si="60"/>
        <v>-13.597925186157193</v>
      </c>
      <c r="O218" s="17">
        <f t="shared" si="61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66"/>
        <v>0</v>
      </c>
      <c r="V218" s="17">
        <f t="shared" si="67"/>
        <v>0</v>
      </c>
      <c r="W218" s="1"/>
      <c r="X218" s="10">
        <f t="shared" si="74"/>
        <v>-9.4239461421966304</v>
      </c>
      <c r="Y218" s="17">
        <f t="shared" si="68"/>
        <v>-0.67658208589303159</v>
      </c>
      <c r="Z218" s="1"/>
      <c r="AA218" s="5" t="s">
        <v>224</v>
      </c>
      <c r="AB218">
        <v>55535</v>
      </c>
      <c r="AC218">
        <v>0.75328099999999998</v>
      </c>
      <c r="AD218" s="1"/>
      <c r="AE218" s="6">
        <f t="shared" si="69"/>
        <v>10487</v>
      </c>
      <c r="AF218" s="8">
        <f t="shared" si="70"/>
        <v>0.23279612857396556</v>
      </c>
      <c r="AG218" s="1"/>
      <c r="AH218" s="7">
        <f t="shared" si="71"/>
        <v>-13.175474044937101</v>
      </c>
      <c r="AI218" s="8">
        <f t="shared" si="72"/>
        <v>-0.94591900011381091</v>
      </c>
      <c r="AJ218" s="1"/>
      <c r="AK218" s="5" t="s">
        <v>224</v>
      </c>
      <c r="AL218">
        <v>45446</v>
      </c>
      <c r="AM218">
        <v>0.107269</v>
      </c>
      <c r="AN218" s="1"/>
      <c r="AO218" s="6">
        <f t="shared" si="77"/>
        <v>398</v>
      </c>
      <c r="AP218" s="8">
        <f t="shared" si="78"/>
        <v>8.8350204226602738E-3</v>
      </c>
      <c r="AQ218" s="1"/>
      <c r="AR218" s="7">
        <f t="shared" si="75"/>
        <v>-13.8214860449371</v>
      </c>
      <c r="AS218" s="8">
        <f t="shared" si="76"/>
        <v>-0.99229873742097352</v>
      </c>
    </row>
    <row r="219" spans="1:45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59"/>
        <v>-4267.5529533750014</v>
      </c>
      <c r="L219" s="17">
        <f t="shared" si="73"/>
        <v>-9.451525853505939E-2</v>
      </c>
      <c r="M219" s="1"/>
      <c r="N219" s="10">
        <f t="shared" si="60"/>
        <v>-17.738497018814023</v>
      </c>
      <c r="O219" s="17">
        <f t="shared" si="61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66"/>
        <v>0</v>
      </c>
      <c r="V219" s="17">
        <f t="shared" si="67"/>
        <v>0</v>
      </c>
      <c r="W219" s="1"/>
      <c r="X219" s="10">
        <f t="shared" si="74"/>
        <v>-14.21407628059381</v>
      </c>
      <c r="Y219" s="17">
        <f t="shared" si="68"/>
        <v>-0.78462402337972792</v>
      </c>
      <c r="Z219" s="1"/>
      <c r="AA219" s="5" t="s">
        <v>225</v>
      </c>
      <c r="AB219">
        <v>56060</v>
      </c>
      <c r="AC219">
        <v>0.68642599999999998</v>
      </c>
      <c r="AD219" s="1"/>
      <c r="AE219" s="6">
        <f t="shared" si="69"/>
        <v>10908</v>
      </c>
      <c r="AF219" s="8">
        <f t="shared" si="70"/>
        <v>0.24158398299078668</v>
      </c>
      <c r="AG219" s="1"/>
      <c r="AH219" s="7">
        <f t="shared" si="71"/>
        <v>-17.429354115127499</v>
      </c>
      <c r="AI219" s="8">
        <f t="shared" si="72"/>
        <v>-0.96210894614321329</v>
      </c>
      <c r="AJ219" s="1"/>
      <c r="AK219" s="5" t="s">
        <v>225</v>
      </c>
      <c r="AL219">
        <v>46376</v>
      </c>
      <c r="AM219">
        <v>0.120853</v>
      </c>
      <c r="AN219" s="1"/>
      <c r="AO219" s="6">
        <f t="shared" si="77"/>
        <v>1224</v>
      </c>
      <c r="AP219" s="8">
        <f t="shared" si="78"/>
        <v>2.710843373493976E-2</v>
      </c>
      <c r="AQ219" s="1"/>
      <c r="AR219" s="7">
        <f t="shared" si="75"/>
        <v>-17.994927115127499</v>
      </c>
      <c r="AS219" s="8">
        <f t="shared" si="76"/>
        <v>-0.99332885477567245</v>
      </c>
    </row>
    <row r="220" spans="1:45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79">G220-B220</f>
        <v>-4545.1317857745016</v>
      </c>
      <c r="L220" s="17">
        <f t="shared" si="73"/>
        <v>-0.10170810476580965</v>
      </c>
      <c r="M220" s="1"/>
      <c r="N220" s="10">
        <f t="shared" si="60"/>
        <v>-13.749152898788443</v>
      </c>
      <c r="O220" s="17">
        <f t="shared" si="61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66"/>
        <v>0</v>
      </c>
      <c r="V220" s="17">
        <f t="shared" si="67"/>
        <v>0</v>
      </c>
      <c r="W220" s="1"/>
      <c r="X220" s="10">
        <f t="shared" si="74"/>
        <v>-10.39338397979736</v>
      </c>
      <c r="Y220" s="17">
        <f t="shared" si="68"/>
        <v>-0.73540401079078122</v>
      </c>
      <c r="Z220" s="1"/>
      <c r="AA220" s="5" t="s">
        <v>226</v>
      </c>
      <c r="AB220">
        <v>56308</v>
      </c>
      <c r="AC220">
        <v>0.65645600000000004</v>
      </c>
      <c r="AD220" s="1"/>
      <c r="AE220" s="6">
        <f t="shared" si="69"/>
        <v>11620</v>
      </c>
      <c r="AF220" s="8">
        <f t="shared" si="70"/>
        <v>0.2600250626566416</v>
      </c>
      <c r="AG220" s="1"/>
      <c r="AH220" s="7">
        <f t="shared" si="71"/>
        <v>-13.476433986038199</v>
      </c>
      <c r="AI220" s="8">
        <f t="shared" si="72"/>
        <v>-0.9535511844606086</v>
      </c>
      <c r="AJ220" s="1"/>
      <c r="AK220" s="5" t="s">
        <v>226</v>
      </c>
      <c r="AL220">
        <v>44892</v>
      </c>
      <c r="AM220">
        <v>0.13489699999999999</v>
      </c>
      <c r="AN220" s="1"/>
      <c r="AO220" s="6">
        <f t="shared" si="77"/>
        <v>204</v>
      </c>
      <c r="AP220" s="8">
        <f t="shared" si="78"/>
        <v>4.5649838882921593E-3</v>
      </c>
      <c r="AQ220" s="1"/>
      <c r="AR220" s="7">
        <f t="shared" si="75"/>
        <v>-13.997992986038199</v>
      </c>
      <c r="AS220" s="8">
        <f t="shared" si="76"/>
        <v>-0.99045510153031235</v>
      </c>
    </row>
    <row r="221" spans="1:45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79"/>
        <v>-3630.9241422565974</v>
      </c>
      <c r="L221" s="17">
        <f t="shared" si="73"/>
        <v>-8.294515459181262E-2</v>
      </c>
      <c r="M221" s="1"/>
      <c r="N221" s="10">
        <f t="shared" si="60"/>
        <v>-12.051405906677191</v>
      </c>
      <c r="O221" s="17">
        <f t="shared" si="61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66"/>
        <v>0</v>
      </c>
      <c r="V221" s="17">
        <f t="shared" si="67"/>
        <v>0</v>
      </c>
      <c r="W221" s="1"/>
      <c r="X221" s="10">
        <f t="shared" si="74"/>
        <v>-9.1429226398467502</v>
      </c>
      <c r="Y221" s="17">
        <f t="shared" si="68"/>
        <v>-0.73821344946846235</v>
      </c>
      <c r="Z221" s="1"/>
      <c r="AA221" s="5" t="s">
        <v>227</v>
      </c>
      <c r="AB221">
        <v>55424</v>
      </c>
      <c r="AC221">
        <v>0.75112100000000004</v>
      </c>
      <c r="AD221" s="1"/>
      <c r="AE221" s="6">
        <f t="shared" si="69"/>
        <v>11649</v>
      </c>
      <c r="AF221" s="8">
        <f t="shared" si="70"/>
        <v>0.26611079383209596</v>
      </c>
      <c r="AG221" s="1"/>
      <c r="AH221" s="7">
        <f t="shared" si="71"/>
        <v>-11.634080930999701</v>
      </c>
      <c r="AI221" s="8">
        <f t="shared" si="72"/>
        <v>-0.93935335054005287</v>
      </c>
      <c r="AJ221" s="1"/>
      <c r="AK221" s="5" t="s">
        <v>227</v>
      </c>
      <c r="AL221">
        <v>44477</v>
      </c>
      <c r="AM221">
        <v>0.128826</v>
      </c>
      <c r="AN221" s="1"/>
      <c r="AO221" s="6">
        <f t="shared" si="77"/>
        <v>702</v>
      </c>
      <c r="AP221" s="8">
        <f t="shared" si="78"/>
        <v>1.6036550542547115E-2</v>
      </c>
      <c r="AQ221" s="1"/>
      <c r="AR221" s="7">
        <f t="shared" si="75"/>
        <v>-12.256375930999701</v>
      </c>
      <c r="AS221" s="8">
        <f t="shared" si="76"/>
        <v>-0.98959839325045207</v>
      </c>
    </row>
    <row r="222" spans="1:45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79"/>
        <v>-3752.4603317568035</v>
      </c>
      <c r="L222" s="17">
        <f t="shared" si="73"/>
        <v>-8.464259878097137E-2</v>
      </c>
      <c r="M222" s="1"/>
      <c r="N222" s="10">
        <f t="shared" si="60"/>
        <v>-10.691661834716726</v>
      </c>
      <c r="O222" s="17">
        <f t="shared" si="61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66"/>
        <v>0</v>
      </c>
      <c r="V222" s="17">
        <f t="shared" si="67"/>
        <v>0</v>
      </c>
      <c r="W222" s="1"/>
      <c r="X222" s="10">
        <f t="shared" si="74"/>
        <v>-7.3995471000670694</v>
      </c>
      <c r="Y222" s="17">
        <f t="shared" si="68"/>
        <v>-0.67138598965571361</v>
      </c>
      <c r="Z222" s="1"/>
      <c r="AA222" s="5" t="s">
        <v>228</v>
      </c>
      <c r="AB222">
        <v>54484</v>
      </c>
      <c r="AC222">
        <v>0.65947199999999995</v>
      </c>
      <c r="AD222" s="1"/>
      <c r="AE222" s="6">
        <f t="shared" si="69"/>
        <v>10151</v>
      </c>
      <c r="AF222" s="8">
        <f t="shared" si="70"/>
        <v>0.2289716464033564</v>
      </c>
      <c r="AG222" s="1"/>
      <c r="AH222" s="7">
        <f t="shared" si="71"/>
        <v>-10.361829031112601</v>
      </c>
      <c r="AI222" s="8">
        <f t="shared" si="72"/>
        <v>-0.94016387011493996</v>
      </c>
      <c r="AJ222" s="1"/>
      <c r="AK222" s="5" t="s">
        <v>228</v>
      </c>
      <c r="AL222">
        <v>45360</v>
      </c>
      <c r="AM222">
        <v>0.122835</v>
      </c>
      <c r="AN222" s="1"/>
      <c r="AO222" s="6">
        <f t="shared" si="77"/>
        <v>1027</v>
      </c>
      <c r="AP222" s="8">
        <f t="shared" si="78"/>
        <v>2.3165587711185799E-2</v>
      </c>
      <c r="AQ222" s="1"/>
      <c r="AR222" s="7">
        <f t="shared" si="75"/>
        <v>-10.8984660311126</v>
      </c>
      <c r="AS222" s="8">
        <f t="shared" si="76"/>
        <v>-0.98885476409243855</v>
      </c>
    </row>
    <row r="223" spans="1:45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79"/>
        <v>-3485.4422110554005</v>
      </c>
      <c r="L223" s="17">
        <f t="shared" si="73"/>
        <v>-8.212054310617535E-2</v>
      </c>
      <c r="M223" s="1"/>
      <c r="N223" s="10">
        <f t="shared" si="60"/>
        <v>-9.8792989253997501</v>
      </c>
      <c r="O223" s="17">
        <f t="shared" si="61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66"/>
        <v>0</v>
      </c>
      <c r="V223" s="17">
        <f t="shared" si="67"/>
        <v>0</v>
      </c>
      <c r="W223" s="1"/>
      <c r="X223" s="10">
        <f t="shared" si="74"/>
        <v>-8.1050553321838095</v>
      </c>
      <c r="Y223" s="17">
        <f t="shared" si="68"/>
        <v>-0.79372436204659547</v>
      </c>
      <c r="Z223" s="1"/>
      <c r="AA223" s="5" t="s">
        <v>229</v>
      </c>
      <c r="AB223">
        <v>50373</v>
      </c>
      <c r="AC223">
        <v>0.62547699999999995</v>
      </c>
      <c r="AD223" s="1"/>
      <c r="AE223" s="6">
        <f t="shared" si="69"/>
        <v>7930</v>
      </c>
      <c r="AF223" s="8">
        <f t="shared" si="70"/>
        <v>0.18683881912211672</v>
      </c>
      <c r="AG223" s="1"/>
      <c r="AH223" s="7">
        <f t="shared" si="71"/>
        <v>-9.5859461586455996</v>
      </c>
      <c r="AI223" s="8">
        <f t="shared" si="72"/>
        <v>-0.93874732343547684</v>
      </c>
      <c r="AJ223" s="1"/>
      <c r="AK223" s="5" t="s">
        <v>229</v>
      </c>
      <c r="AL223">
        <v>42443</v>
      </c>
      <c r="AM223">
        <v>0.104959</v>
      </c>
      <c r="AN223" s="1"/>
      <c r="AO223" s="6">
        <f t="shared" si="77"/>
        <v>0</v>
      </c>
      <c r="AP223" s="8">
        <f t="shared" si="78"/>
        <v>0</v>
      </c>
      <c r="AQ223" s="1"/>
      <c r="AR223" s="7">
        <f t="shared" si="75"/>
        <v>-10.106464158645601</v>
      </c>
      <c r="AS223" s="8">
        <f t="shared" si="76"/>
        <v>-0.98972141313024187</v>
      </c>
    </row>
    <row r="224" spans="1:45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79"/>
        <v>-4587.5591378695972</v>
      </c>
      <c r="L224" s="17">
        <f t="shared" si="73"/>
        <v>-0.10368536869408063</v>
      </c>
      <c r="M224" s="1"/>
      <c r="N224" s="10">
        <f t="shared" si="60"/>
        <v>-12.031108140945433</v>
      </c>
      <c r="O224" s="17">
        <f t="shared" si="61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66"/>
        <v>0</v>
      </c>
      <c r="V224" s="17">
        <f t="shared" si="67"/>
        <v>0</v>
      </c>
      <c r="W224" s="1"/>
      <c r="X224" s="10">
        <f t="shared" si="74"/>
        <v>-9.2077786922454905</v>
      </c>
      <c r="Y224" s="17">
        <f t="shared" si="68"/>
        <v>-0.74359670566611902</v>
      </c>
      <c r="Z224" s="1"/>
      <c r="AA224" s="5" t="s">
        <v>230</v>
      </c>
      <c r="AB224">
        <v>52881</v>
      </c>
      <c r="AC224">
        <v>0.65140200000000004</v>
      </c>
      <c r="AD224" s="1"/>
      <c r="AE224" s="6">
        <f t="shared" si="69"/>
        <v>8636</v>
      </c>
      <c r="AF224" s="8">
        <f t="shared" si="70"/>
        <v>0.19518589671149283</v>
      </c>
      <c r="AG224" s="1"/>
      <c r="AH224" s="7">
        <f t="shared" si="71"/>
        <v>-11.731356855819701</v>
      </c>
      <c r="AI224" s="8">
        <f t="shared" si="72"/>
        <v>-0.94739443708912652</v>
      </c>
      <c r="AJ224" s="1"/>
      <c r="AK224" s="5" t="s">
        <v>230</v>
      </c>
      <c r="AL224">
        <v>45153</v>
      </c>
      <c r="AM224">
        <v>0.13906399999999999</v>
      </c>
      <c r="AN224" s="1"/>
      <c r="AO224" s="6">
        <f t="shared" si="77"/>
        <v>908</v>
      </c>
      <c r="AP224" s="8">
        <f t="shared" si="78"/>
        <v>2.0522092891852188E-2</v>
      </c>
      <c r="AQ224" s="1"/>
      <c r="AR224" s="7">
        <f t="shared" si="75"/>
        <v>-12.243694855819701</v>
      </c>
      <c r="AS224" s="8">
        <f t="shared" si="76"/>
        <v>-0.98876954630069036</v>
      </c>
    </row>
    <row r="225" spans="1:45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79"/>
        <v>-4760.2195969723034</v>
      </c>
      <c r="L225" s="17">
        <f t="shared" si="73"/>
        <v>-0.10419883541222974</v>
      </c>
      <c r="M225" s="1"/>
      <c r="N225" s="10">
        <f t="shared" ref="N225:N237" si="80">H225-C225</f>
        <v>-16.917551994323656</v>
      </c>
      <c r="O225" s="17">
        <f t="shared" ref="O225:O237" si="81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66"/>
        <v>0</v>
      </c>
      <c r="V225" s="17">
        <f t="shared" si="67"/>
        <v>0</v>
      </c>
      <c r="W225" s="1"/>
      <c r="X225" s="10">
        <f t="shared" si="74"/>
        <v>-13.441673994064262</v>
      </c>
      <c r="Y225" s="17">
        <f t="shared" si="68"/>
        <v>-0.77827009431584071</v>
      </c>
      <c r="Z225" s="1"/>
      <c r="AA225" s="5" t="s">
        <v>231</v>
      </c>
      <c r="AB225">
        <v>55140</v>
      </c>
      <c r="AC225">
        <v>0.65209899999999998</v>
      </c>
      <c r="AD225" s="1"/>
      <c r="AE225" s="6">
        <f t="shared" si="69"/>
        <v>9456</v>
      </c>
      <c r="AF225" s="8">
        <f t="shared" si="70"/>
        <v>0.20698712897294458</v>
      </c>
      <c r="AG225" s="1"/>
      <c r="AH225" s="7">
        <f t="shared" si="71"/>
        <v>-16.619120968795702</v>
      </c>
      <c r="AI225" s="8">
        <f t="shared" si="72"/>
        <v>-0.96224360518954877</v>
      </c>
      <c r="AJ225" s="1"/>
      <c r="AK225" s="5" t="s">
        <v>231</v>
      </c>
      <c r="AL225">
        <v>45684</v>
      </c>
      <c r="AM225">
        <v>0.120258</v>
      </c>
      <c r="AN225" s="1"/>
      <c r="AO225" s="6">
        <f t="shared" si="77"/>
        <v>0</v>
      </c>
      <c r="AP225" s="8">
        <f t="shared" si="78"/>
        <v>0</v>
      </c>
      <c r="AQ225" s="1"/>
      <c r="AR225" s="7">
        <f t="shared" si="75"/>
        <v>-17.150961968795702</v>
      </c>
      <c r="AS225" s="8">
        <f t="shared" si="76"/>
        <v>-0.99303708711849703</v>
      </c>
    </row>
    <row r="226" spans="1:45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79"/>
        <v>-4356.6432558223969</v>
      </c>
      <c r="L226" s="17">
        <f t="shared" si="73"/>
        <v>-9.7608174392221109E-2</v>
      </c>
      <c r="M226" s="1"/>
      <c r="N226" s="10">
        <f t="shared" si="80"/>
        <v>-13.498152732849054</v>
      </c>
      <c r="O226" s="17">
        <f t="shared" si="81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66"/>
        <v>0</v>
      </c>
      <c r="V226" s="17">
        <f t="shared" si="67"/>
        <v>0</v>
      </c>
      <c r="W226" s="1"/>
      <c r="X226" s="10">
        <f t="shared" si="74"/>
        <v>-10.061431169509831</v>
      </c>
      <c r="Y226" s="17">
        <f t="shared" si="68"/>
        <v>-0.72679885195933647</v>
      </c>
      <c r="Z226" s="1"/>
      <c r="AA226" s="5" t="s">
        <v>232</v>
      </c>
      <c r="AB226">
        <v>55154</v>
      </c>
      <c r="AC226">
        <v>0.66900899999999996</v>
      </c>
      <c r="AD226" s="1"/>
      <c r="AE226" s="6">
        <f t="shared" si="69"/>
        <v>10520</v>
      </c>
      <c r="AF226" s="8">
        <f t="shared" si="70"/>
        <v>0.2356947618407492</v>
      </c>
      <c r="AG226" s="1"/>
      <c r="AH226" s="7">
        <f t="shared" si="71"/>
        <v>-13.174478977981501</v>
      </c>
      <c r="AI226" s="8">
        <f t="shared" si="72"/>
        <v>-0.95167337877100922</v>
      </c>
      <c r="AJ226" s="1"/>
      <c r="AK226" s="5" t="s">
        <v>232</v>
      </c>
      <c r="AL226">
        <v>45661</v>
      </c>
      <c r="AM226">
        <v>0.122351</v>
      </c>
      <c r="AN226" s="1"/>
      <c r="AO226" s="6">
        <f t="shared" si="77"/>
        <v>1027</v>
      </c>
      <c r="AP226" s="8">
        <f t="shared" si="78"/>
        <v>2.3009365058027514E-2</v>
      </c>
      <c r="AQ226" s="1"/>
      <c r="AR226" s="7">
        <f t="shared" si="75"/>
        <v>-13.7211369779815</v>
      </c>
      <c r="AS226" s="8">
        <f t="shared" si="76"/>
        <v>-0.99116183723389628</v>
      </c>
    </row>
    <row r="227" spans="1:45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79"/>
        <v>-3805.5447859206979</v>
      </c>
      <c r="L227" s="17">
        <f t="shared" si="73"/>
        <v>-8.6172383178313883E-2</v>
      </c>
      <c r="M227" s="1"/>
      <c r="N227" s="10">
        <f t="shared" si="80"/>
        <v>-13.169291734695353</v>
      </c>
      <c r="O227" s="17">
        <f t="shared" si="81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66"/>
        <v>0</v>
      </c>
      <c r="V227" s="17">
        <f t="shared" si="67"/>
        <v>0</v>
      </c>
      <c r="W227" s="1"/>
      <c r="X227" s="10">
        <f t="shared" si="74"/>
        <v>-10.17989587783806</v>
      </c>
      <c r="Y227" s="17">
        <f t="shared" si="68"/>
        <v>-0.75308373535058715</v>
      </c>
      <c r="Z227" s="1"/>
      <c r="AA227" s="5" t="s">
        <v>233</v>
      </c>
      <c r="AB227">
        <v>54400</v>
      </c>
      <c r="AC227">
        <v>0.744861</v>
      </c>
      <c r="AD227" s="1"/>
      <c r="AE227" s="6">
        <f t="shared" si="69"/>
        <v>10238</v>
      </c>
      <c r="AF227" s="8">
        <f t="shared" si="70"/>
        <v>0.23182826864725328</v>
      </c>
      <c r="AG227" s="1"/>
      <c r="AH227" s="7">
        <f t="shared" si="71"/>
        <v>-12.7727538414611</v>
      </c>
      <c r="AI227" s="8">
        <f t="shared" si="72"/>
        <v>-0.94489700966213586</v>
      </c>
      <c r="AJ227" s="1"/>
      <c r="AK227" s="5" t="s">
        <v>233</v>
      </c>
      <c r="AL227">
        <v>44162</v>
      </c>
      <c r="AM227">
        <v>0.116281</v>
      </c>
      <c r="AN227" s="1"/>
      <c r="AO227" s="6">
        <f t="shared" si="77"/>
        <v>0</v>
      </c>
      <c r="AP227" s="8">
        <f t="shared" si="78"/>
        <v>0</v>
      </c>
      <c r="AQ227" s="1"/>
      <c r="AR227" s="7">
        <f t="shared" si="75"/>
        <v>-13.401333841461099</v>
      </c>
      <c r="AS227" s="8">
        <f t="shared" si="76"/>
        <v>-0.9913978167477191</v>
      </c>
    </row>
    <row r="228" spans="1:45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79"/>
        <v>-4336.2953094033001</v>
      </c>
      <c r="L228" s="17">
        <f t="shared" si="73"/>
        <v>-9.2592571519544337E-2</v>
      </c>
      <c r="M228" s="1"/>
      <c r="N228" s="10">
        <f t="shared" si="80"/>
        <v>-12.651951074600188</v>
      </c>
      <c r="O228" s="17">
        <f t="shared" si="81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66"/>
        <v>0</v>
      </c>
      <c r="V228" s="17">
        <f t="shared" si="67"/>
        <v>0</v>
      </c>
      <c r="W228" s="1"/>
      <c r="X228" s="10">
        <f t="shared" si="74"/>
        <v>-9.8437101840972616</v>
      </c>
      <c r="Y228" s="17">
        <f t="shared" si="68"/>
        <v>-0.75740038878681959</v>
      </c>
      <c r="Z228" s="1"/>
      <c r="AA228" s="5" t="s">
        <v>234</v>
      </c>
      <c r="AB228">
        <v>55783</v>
      </c>
      <c r="AC228">
        <v>0.680427</v>
      </c>
      <c r="AD228" s="1"/>
      <c r="AE228" s="6">
        <f t="shared" si="69"/>
        <v>8951</v>
      </c>
      <c r="AF228" s="8">
        <f t="shared" si="70"/>
        <v>0.19112999658353264</v>
      </c>
      <c r="AG228" s="1"/>
      <c r="AH228" s="7">
        <f t="shared" si="71"/>
        <v>-12.316279008911101</v>
      </c>
      <c r="AI228" s="8">
        <f t="shared" si="72"/>
        <v>-0.94764619592583921</v>
      </c>
      <c r="AJ228" s="1"/>
      <c r="AK228" s="5" t="s">
        <v>234</v>
      </c>
      <c r="AL228">
        <v>47462</v>
      </c>
      <c r="AM228">
        <v>0.110485</v>
      </c>
      <c r="AN228" s="1"/>
      <c r="AO228" s="6">
        <f t="shared" si="77"/>
        <v>630</v>
      </c>
      <c r="AP228" s="8">
        <f t="shared" si="78"/>
        <v>1.3452340280150325E-2</v>
      </c>
      <c r="AQ228" s="1"/>
      <c r="AR228" s="7">
        <f t="shared" si="75"/>
        <v>-12.8862210089111</v>
      </c>
      <c r="AS228" s="8">
        <f t="shared" si="76"/>
        <v>-0.99149899982932233</v>
      </c>
    </row>
    <row r="229" spans="1:45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79"/>
        <v>-4406.1008733108974</v>
      </c>
      <c r="L229" s="17">
        <f t="shared" si="73"/>
        <v>-9.2541814528078997E-2</v>
      </c>
      <c r="M229" s="1"/>
      <c r="N229" s="10">
        <f t="shared" si="80"/>
        <v>-21.163907766342078</v>
      </c>
      <c r="O229" s="17">
        <f t="shared" si="81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66"/>
        <v>0</v>
      </c>
      <c r="V229" s="17">
        <f t="shared" si="67"/>
        <v>0</v>
      </c>
      <c r="W229" s="1"/>
      <c r="X229" s="10">
        <f t="shared" si="74"/>
        <v>-18.190768003463667</v>
      </c>
      <c r="Y229" s="17">
        <f t="shared" si="68"/>
        <v>-0.84494718222609555</v>
      </c>
      <c r="Z229" s="1"/>
      <c r="AA229" s="5" t="s">
        <v>235</v>
      </c>
      <c r="AB229">
        <v>55435</v>
      </c>
      <c r="AC229">
        <v>0.71445599999999998</v>
      </c>
      <c r="AD229" s="1"/>
      <c r="AE229" s="6">
        <f t="shared" si="69"/>
        <v>7823</v>
      </c>
      <c r="AF229" s="8">
        <f t="shared" si="70"/>
        <v>0.16430731748298749</v>
      </c>
      <c r="AG229" s="1"/>
      <c r="AH229" s="7">
        <f t="shared" si="71"/>
        <v>-20.8144257882537</v>
      </c>
      <c r="AI229" s="8">
        <f t="shared" si="72"/>
        <v>-0.96681406832797934</v>
      </c>
      <c r="AJ229" s="1"/>
      <c r="AK229" s="5" t="s">
        <v>235</v>
      </c>
      <c r="AL229">
        <v>48817</v>
      </c>
      <c r="AM229">
        <v>0.124375</v>
      </c>
      <c r="AN229" s="1"/>
      <c r="AO229" s="6">
        <f t="shared" si="77"/>
        <v>1205</v>
      </c>
      <c r="AP229" s="8">
        <f t="shared" si="78"/>
        <v>2.5308745694362766E-2</v>
      </c>
      <c r="AQ229" s="1"/>
      <c r="AR229" s="7">
        <f t="shared" si="75"/>
        <v>-21.404506788253698</v>
      </c>
      <c r="AS229" s="8">
        <f t="shared" si="76"/>
        <v>-0.99422287691375311</v>
      </c>
    </row>
    <row r="230" spans="1:45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79"/>
        <v>-3874.517974194503</v>
      </c>
      <c r="L230" s="17">
        <f t="shared" si="73"/>
        <v>-8.485956402370895E-2</v>
      </c>
      <c r="M230" s="1"/>
      <c r="N230" s="10">
        <f t="shared" si="80"/>
        <v>-9.122832775115965</v>
      </c>
      <c r="O230" s="17">
        <f t="shared" si="81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66"/>
        <v>0</v>
      </c>
      <c r="V230" s="17">
        <f t="shared" si="67"/>
        <v>0</v>
      </c>
      <c r="W230" s="1"/>
      <c r="X230" s="10">
        <f t="shared" si="74"/>
        <v>-6.5269398689270002</v>
      </c>
      <c r="Y230" s="17">
        <f t="shared" si="68"/>
        <v>-0.68724561516432603</v>
      </c>
      <c r="Z230" s="1"/>
      <c r="AA230" s="5" t="s">
        <v>236</v>
      </c>
      <c r="AB230">
        <v>52955</v>
      </c>
      <c r="AC230">
        <v>0.694662</v>
      </c>
      <c r="AD230" s="1"/>
      <c r="AE230" s="6">
        <f t="shared" si="69"/>
        <v>7297</v>
      </c>
      <c r="AF230" s="8">
        <f t="shared" si="70"/>
        <v>0.15981865171492399</v>
      </c>
      <c r="AG230" s="1"/>
      <c r="AH230" s="7">
        <f t="shared" si="71"/>
        <v>-8.8025828348999013</v>
      </c>
      <c r="AI230" s="8">
        <f t="shared" si="72"/>
        <v>-0.92685647131604976</v>
      </c>
      <c r="AJ230" s="1"/>
      <c r="AK230" s="5" t="s">
        <v>236</v>
      </c>
      <c r="AL230">
        <v>45658</v>
      </c>
      <c r="AM230">
        <v>8.8648000000000005E-2</v>
      </c>
      <c r="AN230" s="1"/>
      <c r="AO230" s="6">
        <f t="shared" si="77"/>
        <v>0</v>
      </c>
      <c r="AP230" s="8">
        <f t="shared" si="78"/>
        <v>0</v>
      </c>
      <c r="AQ230" s="1"/>
      <c r="AR230" s="7">
        <f t="shared" si="75"/>
        <v>-9.4085968348999014</v>
      </c>
      <c r="AS230" s="8">
        <f t="shared" si="76"/>
        <v>-0.99066592453484603</v>
      </c>
    </row>
    <row r="231" spans="1:45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79"/>
        <v>-3556.9195440620024</v>
      </c>
      <c r="L231" s="17">
        <f t="shared" si="73"/>
        <v>-7.7573923581566825E-2</v>
      </c>
      <c r="M231" s="1"/>
      <c r="N231" s="10">
        <f t="shared" si="80"/>
        <v>-13.079203367233184</v>
      </c>
      <c r="O231" s="17">
        <f t="shared" si="81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66"/>
        <v>0</v>
      </c>
      <c r="V231" s="17">
        <f t="shared" si="67"/>
        <v>0</v>
      </c>
      <c r="W231" s="1"/>
      <c r="X231" s="10">
        <f t="shared" si="74"/>
        <v>-10.634965658187779</v>
      </c>
      <c r="Y231" s="17">
        <f t="shared" si="68"/>
        <v>-0.79153015506785329</v>
      </c>
      <c r="Z231" s="1"/>
      <c r="AA231" s="5" t="s">
        <v>237</v>
      </c>
      <c r="AB231">
        <v>57983</v>
      </c>
      <c r="AC231">
        <v>0.69086999999999998</v>
      </c>
      <c r="AD231" s="1"/>
      <c r="AE231" s="6">
        <f t="shared" si="69"/>
        <v>12131</v>
      </c>
      <c r="AF231" s="8">
        <f t="shared" si="70"/>
        <v>0.26456861205618076</v>
      </c>
      <c r="AG231" s="1"/>
      <c r="AH231" s="7">
        <f t="shared" si="71"/>
        <v>-12.745087670211699</v>
      </c>
      <c r="AI231" s="8">
        <f t="shared" si="72"/>
        <v>-0.94858051677762434</v>
      </c>
      <c r="AJ231" s="1"/>
      <c r="AK231" s="5" t="s">
        <v>237</v>
      </c>
      <c r="AL231">
        <v>45852</v>
      </c>
      <c r="AM231">
        <v>0.12553700000000001</v>
      </c>
      <c r="AN231" s="1"/>
      <c r="AO231" s="6">
        <f>AL231-B231</f>
        <v>0</v>
      </c>
      <c r="AP231" s="8">
        <f>AO231/B231</f>
        <v>0</v>
      </c>
      <c r="AQ231" s="1"/>
      <c r="AR231" s="7">
        <f t="shared" si="75"/>
        <v>-13.3104206702117</v>
      </c>
      <c r="AS231" s="8">
        <f t="shared" si="76"/>
        <v>-0.99065663921535552</v>
      </c>
    </row>
    <row r="232" spans="1:45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79"/>
        <v>-3816.3265306121975</v>
      </c>
      <c r="L232" s="17">
        <f t="shared" si="73"/>
        <v>-8.0087436636703549E-2</v>
      </c>
      <c r="M232" s="1"/>
      <c r="N232" s="10">
        <f t="shared" si="80"/>
        <v>-12.165296077728176</v>
      </c>
      <c r="O232" s="17">
        <f t="shared" si="81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66"/>
        <v>0</v>
      </c>
      <c r="V232" s="17">
        <f t="shared" si="67"/>
        <v>0</v>
      </c>
      <c r="W232" s="1"/>
      <c r="X232" s="10">
        <f t="shared" si="74"/>
        <v>-9.3320980072020596</v>
      </c>
      <c r="Y232" s="17">
        <f t="shared" si="68"/>
        <v>-0.74618632753951841</v>
      </c>
      <c r="Z232" s="1"/>
      <c r="AA232" s="5" t="s">
        <v>238</v>
      </c>
      <c r="AB232">
        <v>57846</v>
      </c>
      <c r="AC232">
        <v>0.71578299999999995</v>
      </c>
      <c r="AD232" s="1"/>
      <c r="AE232" s="6">
        <f t="shared" si="69"/>
        <v>10194</v>
      </c>
      <c r="AF232" s="8">
        <f t="shared" si="70"/>
        <v>0.21392596323344246</v>
      </c>
      <c r="AG232" s="1"/>
      <c r="AH232" s="7">
        <f t="shared" si="71"/>
        <v>-11.790608048431301</v>
      </c>
      <c r="AI232" s="8">
        <f t="shared" si="72"/>
        <v>-0.94276662250299759</v>
      </c>
      <c r="AJ232" s="1"/>
      <c r="AK232" s="5" t="s">
        <v>238</v>
      </c>
      <c r="AL232">
        <v>47652</v>
      </c>
      <c r="AM232">
        <v>9.7518999999999995E-2</v>
      </c>
      <c r="AN232" s="1"/>
      <c r="AO232" s="6">
        <f t="shared" ref="AO232:AO242" si="82">AL232-B232</f>
        <v>0</v>
      </c>
      <c r="AP232" s="8">
        <f t="shared" ref="AP232:AP242" si="83">AO232/B232</f>
        <v>0</v>
      </c>
      <c r="AQ232" s="1"/>
      <c r="AR232" s="7">
        <f t="shared" si="75"/>
        <v>-12.4088720484313</v>
      </c>
      <c r="AS232" s="8">
        <f t="shared" si="76"/>
        <v>-0.99220246675301005</v>
      </c>
    </row>
    <row r="233" spans="1:45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79"/>
        <v>-3268.878418582397</v>
      </c>
      <c r="L233" s="17">
        <f t="shared" si="73"/>
        <v>-7.1132160125827376E-2</v>
      </c>
      <c r="M233" s="1"/>
      <c r="N233" s="10">
        <f t="shared" si="80"/>
        <v>-10.318192005157467</v>
      </c>
      <c r="O233" s="17">
        <f t="shared" si="81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66"/>
        <v>0</v>
      </c>
      <c r="V233" s="17">
        <f t="shared" si="67"/>
        <v>0</v>
      </c>
      <c r="W233" s="1"/>
      <c r="X233" s="10">
        <f t="shared" si="74"/>
        <v>-8.4400358200073313</v>
      </c>
      <c r="Y233" s="17">
        <f t="shared" si="68"/>
        <v>-0.78585686229606377</v>
      </c>
      <c r="Z233" s="1"/>
      <c r="AA233" s="5" t="s">
        <v>239</v>
      </c>
      <c r="AB233">
        <v>56328</v>
      </c>
      <c r="AC233">
        <v>0.710762</v>
      </c>
      <c r="AD233" s="1"/>
      <c r="AE233" s="6">
        <f t="shared" si="69"/>
        <v>10373</v>
      </c>
      <c r="AF233" s="8">
        <f t="shared" si="70"/>
        <v>0.22572081383962572</v>
      </c>
      <c r="AG233" s="1"/>
      <c r="AH233" s="7">
        <f t="shared" si="71"/>
        <v>-10.029152894104</v>
      </c>
      <c r="AI233" s="8">
        <f t="shared" si="72"/>
        <v>-0.93382051841116587</v>
      </c>
      <c r="AJ233" s="1"/>
      <c r="AK233" s="5" t="s">
        <v>239</v>
      </c>
      <c r="AL233">
        <v>46474</v>
      </c>
      <c r="AM233">
        <v>0.132852</v>
      </c>
      <c r="AN233" s="1"/>
      <c r="AO233" s="6">
        <f t="shared" si="82"/>
        <v>519</v>
      </c>
      <c r="AP233" s="8">
        <f t="shared" si="83"/>
        <v>1.1293656838211293E-2</v>
      </c>
      <c r="AQ233" s="1"/>
      <c r="AR233" s="7">
        <f t="shared" si="75"/>
        <v>-10.607062894104001</v>
      </c>
      <c r="AS233" s="8">
        <f t="shared" si="76"/>
        <v>-0.98763006957597654</v>
      </c>
    </row>
    <row r="234" spans="1:45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79"/>
        <v>-3729.3348384826022</v>
      </c>
      <c r="L234" s="17">
        <f t="shared" si="73"/>
        <v>-8.0389188387458815E-2</v>
      </c>
      <c r="M234" s="1"/>
      <c r="N234" s="10">
        <f t="shared" si="80"/>
        <v>-13.283557891845664</v>
      </c>
      <c r="O234" s="17">
        <f t="shared" si="81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66"/>
        <v>0</v>
      </c>
      <c r="V234" s="17">
        <f t="shared" si="67"/>
        <v>0</v>
      </c>
      <c r="W234" s="1"/>
      <c r="X234" s="10">
        <f t="shared" si="74"/>
        <v>-10.320999145507779</v>
      </c>
      <c r="Y234" s="17">
        <f t="shared" si="68"/>
        <v>-0.75661501438698009</v>
      </c>
      <c r="Z234" s="1"/>
      <c r="AA234" s="5" t="s">
        <v>240</v>
      </c>
      <c r="AB234">
        <v>55836</v>
      </c>
      <c r="AC234">
        <v>0.71013999999999999</v>
      </c>
      <c r="AD234" s="1"/>
      <c r="AE234" s="6">
        <f t="shared" si="69"/>
        <v>9445</v>
      </c>
      <c r="AF234" s="8">
        <f t="shared" si="70"/>
        <v>0.20359552499407213</v>
      </c>
      <c r="AG234" s="1"/>
      <c r="AH234" s="7">
        <f t="shared" si="71"/>
        <v>-12.9308781522369</v>
      </c>
      <c r="AI234" s="8">
        <f t="shared" si="72"/>
        <v>-0.94794083608168589</v>
      </c>
      <c r="AJ234" s="1"/>
      <c r="AK234" s="5" t="s">
        <v>240</v>
      </c>
      <c r="AL234">
        <v>46884</v>
      </c>
      <c r="AM234">
        <v>0.12514600000000001</v>
      </c>
      <c r="AN234" s="1"/>
      <c r="AO234" s="6">
        <f t="shared" si="82"/>
        <v>493</v>
      </c>
      <c r="AP234" s="8">
        <f t="shared" si="83"/>
        <v>1.0627061283438597E-2</v>
      </c>
      <c r="AQ234" s="1"/>
      <c r="AR234" s="7">
        <f t="shared" si="75"/>
        <v>-13.515872152236899</v>
      </c>
      <c r="AS234" s="8">
        <f t="shared" si="76"/>
        <v>-0.99082575812132623</v>
      </c>
    </row>
    <row r="235" spans="1:45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79"/>
        <v>-4361.6046348314994</v>
      </c>
      <c r="L235" s="17">
        <f t="shared" si="73"/>
        <v>-9.3440263825174591E-2</v>
      </c>
      <c r="M235" s="1"/>
      <c r="N235" s="10">
        <f t="shared" si="80"/>
        <v>-11.801132202148411</v>
      </c>
      <c r="O235" s="17">
        <f t="shared" si="81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66"/>
        <v>0</v>
      </c>
      <c r="V235" s="17">
        <f t="shared" si="67"/>
        <v>0</v>
      </c>
      <c r="W235" s="1"/>
      <c r="X235" s="10">
        <f t="shared" si="74"/>
        <v>-8.7390730381011714</v>
      </c>
      <c r="Y235" s="17">
        <f t="shared" si="68"/>
        <v>-0.71908457945062842</v>
      </c>
      <c r="Z235" s="1"/>
      <c r="AA235" s="5" t="s">
        <v>241</v>
      </c>
      <c r="AB235">
        <v>56278</v>
      </c>
      <c r="AC235">
        <v>0.696546</v>
      </c>
      <c r="AD235" s="1"/>
      <c r="AE235" s="6">
        <f t="shared" si="69"/>
        <v>9600</v>
      </c>
      <c r="AF235" s="8">
        <f t="shared" si="70"/>
        <v>0.20566433866061098</v>
      </c>
      <c r="AG235" s="1"/>
      <c r="AH235" s="7">
        <f t="shared" si="71"/>
        <v>-11.456507045272801</v>
      </c>
      <c r="AI235" s="8">
        <f t="shared" si="72"/>
        <v>-0.94268551306365467</v>
      </c>
      <c r="AJ235" s="1"/>
      <c r="AK235" s="5" t="s">
        <v>241</v>
      </c>
      <c r="AL235">
        <v>46678</v>
      </c>
      <c r="AM235">
        <v>0.106836</v>
      </c>
      <c r="AN235" s="1"/>
      <c r="AO235" s="6">
        <f t="shared" si="82"/>
        <v>0</v>
      </c>
      <c r="AP235" s="8">
        <f t="shared" si="83"/>
        <v>0</v>
      </c>
      <c r="AQ235" s="1"/>
      <c r="AR235" s="7">
        <f t="shared" si="75"/>
        <v>-12.046217045272801</v>
      </c>
      <c r="AS235" s="8">
        <f t="shared" si="76"/>
        <v>-0.99120912254706606</v>
      </c>
    </row>
    <row r="236" spans="1:45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79"/>
        <v>-4150.0096097378992</v>
      </c>
      <c r="L236" s="17">
        <f t="shared" si="73"/>
        <v>-8.7525247489990493E-2</v>
      </c>
      <c r="M236" s="1"/>
      <c r="N236" s="10">
        <f t="shared" si="80"/>
        <v>-11.511624813079758</v>
      </c>
      <c r="O236" s="17">
        <f t="shared" si="81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66"/>
        <v>0</v>
      </c>
      <c r="V236" s="17">
        <f t="shared" si="67"/>
        <v>0</v>
      </c>
      <c r="W236" s="1"/>
      <c r="X236" s="10">
        <f t="shared" si="74"/>
        <v>-8.5288231372832506</v>
      </c>
      <c r="Y236" s="17">
        <f t="shared" si="68"/>
        <v>-0.71809242171071086</v>
      </c>
      <c r="Z236" s="1"/>
      <c r="AA236" s="5" t="s">
        <v>242</v>
      </c>
      <c r="AB236">
        <v>58137</v>
      </c>
      <c r="AC236">
        <v>0.70131500000000002</v>
      </c>
      <c r="AD236" s="1"/>
      <c r="AE236" s="6">
        <f t="shared" si="69"/>
        <v>10722</v>
      </c>
      <c r="AF236" s="8">
        <f t="shared" si="70"/>
        <v>0.22613097121164188</v>
      </c>
      <c r="AG236" s="1"/>
      <c r="AH236" s="7">
        <f t="shared" si="71"/>
        <v>-11.175739929733201</v>
      </c>
      <c r="AI236" s="8">
        <f t="shared" si="72"/>
        <v>-0.94095211277971635</v>
      </c>
      <c r="AJ236" s="1"/>
      <c r="AK236" s="5" t="s">
        <v>242</v>
      </c>
      <c r="AL236">
        <v>47515</v>
      </c>
      <c r="AM236">
        <v>0.124269</v>
      </c>
      <c r="AN236" s="1"/>
      <c r="AO236" s="6">
        <f t="shared" si="82"/>
        <v>100</v>
      </c>
      <c r="AP236" s="8">
        <f t="shared" si="83"/>
        <v>2.1090372245070126E-3</v>
      </c>
      <c r="AQ236" s="1"/>
      <c r="AR236" s="7">
        <f t="shared" si="75"/>
        <v>-11.7527859297332</v>
      </c>
      <c r="AS236" s="8">
        <f t="shared" si="76"/>
        <v>-0.98953705268391889</v>
      </c>
    </row>
    <row r="237" spans="1:45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79"/>
        <v>-4269.578578500601</v>
      </c>
      <c r="L237" s="17">
        <f t="shared" si="73"/>
        <v>-8.998247757593629E-2</v>
      </c>
      <c r="M237" s="1"/>
      <c r="N237" s="10">
        <f t="shared" si="80"/>
        <v>-15.404370069503763</v>
      </c>
      <c r="O237" s="17">
        <f t="shared" si="81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66"/>
        <v>0</v>
      </c>
      <c r="V237" s="17">
        <f t="shared" si="67"/>
        <v>0</v>
      </c>
      <c r="W237" s="1"/>
      <c r="X237" s="10">
        <f t="shared" si="74"/>
        <v>-12.50869631767271</v>
      </c>
      <c r="Y237" s="17">
        <f t="shared" si="68"/>
        <v>-0.79374156100861715</v>
      </c>
      <c r="Z237" s="1"/>
      <c r="AA237" s="5" t="s">
        <v>243</v>
      </c>
      <c r="AB237">
        <v>55026</v>
      </c>
      <c r="AC237">
        <v>0.71029799999999998</v>
      </c>
      <c r="AD237" s="1"/>
      <c r="AE237" s="6">
        <f t="shared" si="69"/>
        <v>7577</v>
      </c>
      <c r="AF237" s="8">
        <f t="shared" si="70"/>
        <v>0.15968724314527177</v>
      </c>
      <c r="AG237" s="1"/>
      <c r="AH237" s="7">
        <f t="shared" si="71"/>
        <v>-15.0488570350189</v>
      </c>
      <c r="AI237" s="8">
        <f t="shared" si="72"/>
        <v>-0.95492791343053451</v>
      </c>
      <c r="AJ237" s="1"/>
      <c r="AK237" s="5" t="s">
        <v>243</v>
      </c>
      <c r="AL237">
        <v>48146</v>
      </c>
      <c r="AM237">
        <v>0.111816</v>
      </c>
      <c r="AN237" s="1"/>
      <c r="AO237" s="6">
        <f t="shared" si="82"/>
        <v>697</v>
      </c>
      <c r="AP237" s="8">
        <f t="shared" si="83"/>
        <v>1.4689456047545787E-2</v>
      </c>
      <c r="AQ237" s="1"/>
      <c r="AR237" s="7">
        <f t="shared" si="75"/>
        <v>-15.6473390350189</v>
      </c>
      <c r="AS237" s="8">
        <f t="shared" si="76"/>
        <v>-0.9929046957307337</v>
      </c>
    </row>
    <row r="238" spans="1:45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84">G238-B238</f>
        <v>-820.3035714289872</v>
      </c>
      <c r="L238" s="17">
        <f t="shared" ref="L238" si="85">K238/B238</f>
        <v>-4.358355762212095E-3</v>
      </c>
      <c r="M238" s="1"/>
      <c r="N238" s="10">
        <f t="shared" ref="N238" si="86">H238-C238</f>
        <v>-78.638250827788397</v>
      </c>
      <c r="O238" s="17">
        <f t="shared" ref="O238" si="87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66"/>
        <v>0</v>
      </c>
      <c r="V238" s="17">
        <f t="shared" si="67"/>
        <v>0</v>
      </c>
      <c r="W238" s="1"/>
      <c r="X238" s="10">
        <f t="shared" ref="X238" si="88">S238-C238</f>
        <v>16.963421106338998</v>
      </c>
      <c r="Y238" s="17">
        <f t="shared" si="68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69"/>
        <v>349906</v>
      </c>
      <c r="AF238" s="8">
        <f t="shared" si="70"/>
        <v>1.8590859340962946</v>
      </c>
      <c r="AG238" s="1"/>
      <c r="AH238" s="7">
        <f t="shared" si="71"/>
        <v>-64.18251294174101</v>
      </c>
      <c r="AI238" s="8">
        <f t="shared" si="72"/>
        <v>-0.62284629922652379</v>
      </c>
      <c r="AJ238" s="1"/>
      <c r="AK238" s="3" t="s">
        <v>252</v>
      </c>
      <c r="AL238" s="9"/>
      <c r="AM238" s="10"/>
      <c r="AN238" s="1"/>
      <c r="AO238" s="6">
        <f t="shared" si="82"/>
        <v>-188214</v>
      </c>
      <c r="AP238" s="8">
        <f t="shared" si="83"/>
        <v>-1</v>
      </c>
      <c r="AQ238" s="1"/>
      <c r="AR238" s="7">
        <f t="shared" si="75"/>
        <v>-103.04711294174101</v>
      </c>
      <c r="AS238" s="8">
        <f t="shared" si="76"/>
        <v>-1</v>
      </c>
    </row>
    <row r="239" spans="1:45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89">G239-B239</f>
        <v>-34514338.84141247</v>
      </c>
      <c r="L239" s="17">
        <f t="shared" ref="L239" si="90">K239/B239</f>
        <v>-0.98630212124065586</v>
      </c>
      <c r="M239" s="1"/>
      <c r="N239" s="10">
        <f t="shared" ref="N239" si="91">H239-C239</f>
        <v>-48.700193166733015</v>
      </c>
      <c r="O239" s="17">
        <f t="shared" ref="O239" si="92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:X241" si="93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70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  <c r="AK239" s="3" t="s">
        <v>253</v>
      </c>
      <c r="AL239" s="9"/>
      <c r="AM239" s="10"/>
      <c r="AN239" s="1"/>
      <c r="AO239" s="6">
        <f t="shared" si="82"/>
        <v>-34993678</v>
      </c>
      <c r="AP239" s="8">
        <f t="shared" si="83"/>
        <v>-1</v>
      </c>
      <c r="AQ239" s="1"/>
      <c r="AR239" s="7">
        <f t="shared" si="75"/>
        <v>-386.190726280212</v>
      </c>
      <c r="AS239" s="8">
        <f t="shared" si="76"/>
        <v>-1</v>
      </c>
    </row>
    <row r="240" spans="1:45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/>
      <c r="L240" s="17"/>
      <c r="M240" s="1"/>
      <c r="N240" s="10"/>
      <c r="O240" s="17"/>
      <c r="P240" s="1"/>
      <c r="Q240" s="3" t="s">
        <v>254</v>
      </c>
      <c r="R240" s="10"/>
      <c r="S240" s="10"/>
      <c r="T240" s="1"/>
      <c r="U240" s="10">
        <f t="shared" ref="U240:U264" si="94">R240-B240</f>
        <v>-55342977</v>
      </c>
      <c r="V240" s="17">
        <f t="shared" ref="V240:V264" si="95">U240/B240</f>
        <v>-1</v>
      </c>
      <c r="W240" s="1"/>
      <c r="X240" s="10">
        <f t="shared" si="93"/>
        <v>-1606.694</v>
      </c>
      <c r="Y240" s="17">
        <f t="shared" ref="Y240:Y264" si="96">X240/C240</f>
        <v>-1</v>
      </c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70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  <c r="AK240" s="3" t="s">
        <v>254</v>
      </c>
      <c r="AL240" s="21"/>
      <c r="AN240" s="1"/>
      <c r="AO240" s="6">
        <f t="shared" si="82"/>
        <v>-55342977</v>
      </c>
      <c r="AP240" s="8">
        <f t="shared" si="83"/>
        <v>-1</v>
      </c>
      <c r="AQ240" s="1"/>
      <c r="AR240" s="7">
        <f t="shared" si="75"/>
        <v>-1606.694</v>
      </c>
      <c r="AS240" s="8">
        <f t="shared" si="76"/>
        <v>-1</v>
      </c>
    </row>
    <row r="241" spans="1:45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/>
      <c r="L241" s="17"/>
      <c r="M241" s="1"/>
      <c r="N241" s="10"/>
      <c r="O241" s="17"/>
      <c r="P241" s="1"/>
      <c r="Q241" s="3" t="s">
        <v>255</v>
      </c>
      <c r="R241" s="10"/>
      <c r="S241" s="10"/>
      <c r="T241" s="1"/>
      <c r="U241" s="10">
        <f t="shared" si="94"/>
        <v>-39631404</v>
      </c>
      <c r="V241" s="17">
        <f t="shared" si="95"/>
        <v>-1</v>
      </c>
      <c r="W241" s="1"/>
      <c r="X241" s="10">
        <f t="shared" si="93"/>
        <v>-1903.46</v>
      </c>
      <c r="Y241" s="17">
        <f t="shared" si="96"/>
        <v>-1</v>
      </c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70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  <c r="AK241" s="3" t="s">
        <v>255</v>
      </c>
      <c r="AL241" s="21"/>
      <c r="AN241" s="1"/>
      <c r="AO241" s="6">
        <f t="shared" si="82"/>
        <v>-39631404</v>
      </c>
      <c r="AP241" s="8">
        <f t="shared" si="83"/>
        <v>-1</v>
      </c>
      <c r="AQ241" s="1"/>
      <c r="AR241" s="7">
        <f t="shared" si="75"/>
        <v>-1903.46</v>
      </c>
      <c r="AS241" s="8">
        <f t="shared" si="76"/>
        <v>-1</v>
      </c>
    </row>
    <row r="242" spans="1:45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/>
      <c r="L242" s="17"/>
      <c r="M242" s="1"/>
      <c r="N242" s="10"/>
      <c r="O242" s="17"/>
      <c r="P242" s="1"/>
      <c r="Q242" s="3" t="s">
        <v>256</v>
      </c>
      <c r="R242" s="10"/>
      <c r="S242" s="10"/>
      <c r="T242" s="1"/>
      <c r="U242" s="10">
        <f t="shared" si="94"/>
        <v>-64172666</v>
      </c>
      <c r="V242" s="17">
        <f t="shared" si="95"/>
        <v>-1</v>
      </c>
      <c r="W242" s="1"/>
      <c r="X242" s="10">
        <f t="shared" ref="X242:X264" si="97">S242-C242</f>
        <v>-5842.8617999999997</v>
      </c>
      <c r="Y242" s="17">
        <f t="shared" si="96"/>
        <v>-1</v>
      </c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98">AE242/B242</f>
        <v>-0.96215771992393151</v>
      </c>
      <c r="AG242" s="1"/>
      <c r="AH242" s="7"/>
      <c r="AI242" s="8"/>
      <c r="AJ242" s="1"/>
      <c r="AK242" s="3" t="s">
        <v>256</v>
      </c>
      <c r="AL242" s="21"/>
      <c r="AN242" s="1"/>
      <c r="AO242" s="6">
        <f t="shared" si="82"/>
        <v>-64172666</v>
      </c>
      <c r="AP242" s="8">
        <f t="shared" si="83"/>
        <v>-1</v>
      </c>
      <c r="AQ242" s="1"/>
      <c r="AR242" s="7">
        <f t="shared" si="75"/>
        <v>-5842.8617999999997</v>
      </c>
      <c r="AS242" s="8">
        <f t="shared" si="76"/>
        <v>-1</v>
      </c>
    </row>
    <row r="243" spans="1:45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  <c r="Q243" t="s">
        <v>258</v>
      </c>
      <c r="R243">
        <v>257957</v>
      </c>
      <c r="S243">
        <v>902.94870400428704</v>
      </c>
      <c r="U243" s="10">
        <f t="shared" si="94"/>
        <v>-31</v>
      </c>
      <c r="V243" s="17">
        <f t="shared" si="95"/>
        <v>-1.2016062762609114E-4</v>
      </c>
      <c r="X243" s="10">
        <f t="shared" si="97"/>
        <v>-2.5698080062869622</v>
      </c>
      <c r="Y243" s="17">
        <f t="shared" si="96"/>
        <v>-2.8379408838159169E-3</v>
      </c>
      <c r="AK243" t="s">
        <v>258</v>
      </c>
      <c r="AO243" s="6">
        <f t="shared" ref="AO243:AO247" si="99">AL243-B243</f>
        <v>-257988</v>
      </c>
      <c r="AP243" s="8">
        <f t="shared" ref="AP243:AP247" si="100">AO243/B243</f>
        <v>-1</v>
      </c>
      <c r="AQ243" s="1"/>
      <c r="AR243" s="7">
        <f t="shared" ref="AR243:AR247" si="101">AM243-C243</f>
        <v>-905.518512010574</v>
      </c>
      <c r="AS243" s="8">
        <f t="shared" ref="AS243:AS247" si="102">AR243/C243</f>
        <v>-1</v>
      </c>
    </row>
    <row r="244" spans="1:45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t="s">
        <v>259</v>
      </c>
      <c r="R244">
        <v>257502</v>
      </c>
      <c r="S244">
        <v>646.22315716743401</v>
      </c>
      <c r="T244" s="1"/>
      <c r="U244" s="10">
        <f t="shared" si="94"/>
        <v>0</v>
      </c>
      <c r="V244" s="17">
        <f t="shared" si="95"/>
        <v>0</v>
      </c>
      <c r="W244" s="1"/>
      <c r="X244" s="10">
        <f t="shared" si="97"/>
        <v>-256.53400802612293</v>
      </c>
      <c r="Y244" s="17">
        <f t="shared" si="96"/>
        <v>-0.28416723557228196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t="s">
        <v>259</v>
      </c>
      <c r="AN244" s="1"/>
      <c r="AO244" s="6">
        <f t="shared" si="99"/>
        <v>-257502</v>
      </c>
      <c r="AP244" s="8">
        <f t="shared" si="100"/>
        <v>-1</v>
      </c>
      <c r="AQ244" s="1"/>
      <c r="AR244" s="7">
        <f t="shared" si="101"/>
        <v>-902.75716519355694</v>
      </c>
      <c r="AS244" s="8">
        <f t="shared" si="102"/>
        <v>-1</v>
      </c>
    </row>
    <row r="245" spans="1:45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s="28" t="s">
        <v>244</v>
      </c>
      <c r="G245" s="25"/>
      <c r="H245" s="7">
        <f>SUM(H3:H242)</f>
        <v>442.46593046188286</v>
      </c>
      <c r="I245" s="1"/>
      <c r="J245" s="1"/>
      <c r="K245" s="1"/>
      <c r="L245" s="28" t="s">
        <v>245</v>
      </c>
      <c r="M245" s="25"/>
      <c r="N245" s="7">
        <f>H245-C335</f>
        <v>-93582.247183323663</v>
      </c>
      <c r="O245" s="26">
        <f>N245/C335</f>
        <v>-0.99529415282632738</v>
      </c>
      <c r="P245" s="1"/>
      <c r="Q245" t="s">
        <v>260</v>
      </c>
      <c r="R245">
        <v>257966</v>
      </c>
      <c r="S245">
        <v>903.84508395194996</v>
      </c>
      <c r="T245" s="1"/>
      <c r="U245" s="10">
        <f t="shared" si="94"/>
        <v>-216</v>
      </c>
      <c r="V245" s="17">
        <f t="shared" si="95"/>
        <v>-8.366191291414583E-4</v>
      </c>
      <c r="X245" s="10">
        <f t="shared" si="97"/>
        <v>0.66050171852100448</v>
      </c>
      <c r="Y245" s="17">
        <f t="shared" si="96"/>
        <v>7.3130313726978255E-4</v>
      </c>
      <c r="Z245" s="1"/>
      <c r="AA245" s="28" t="s">
        <v>244</v>
      </c>
      <c r="AB245" s="25"/>
      <c r="AC245" s="7">
        <f>SUM(AC3:AC242)</f>
        <v>6452.3585489999987</v>
      </c>
      <c r="AD245" s="1"/>
      <c r="AE245" s="1"/>
      <c r="AF245" s="28" t="s">
        <v>245</v>
      </c>
      <c r="AG245" s="25"/>
      <c r="AH245" s="7">
        <f>AC245-C335</f>
        <v>-87572.35456478555</v>
      </c>
      <c r="AI245" s="26">
        <f>AH245/C335</f>
        <v>-0.93137592941983705</v>
      </c>
      <c r="AJ245" s="1"/>
      <c r="AK245" t="s">
        <v>260</v>
      </c>
      <c r="AN245" s="1"/>
      <c r="AO245" s="6">
        <f t="shared" si="99"/>
        <v>-258182</v>
      </c>
      <c r="AP245" s="8">
        <f t="shared" si="100"/>
        <v>-1</v>
      </c>
      <c r="AQ245" s="1"/>
      <c r="AR245" s="7">
        <f t="shared" si="101"/>
        <v>-903.18458223342896</v>
      </c>
      <c r="AS245" s="8">
        <f t="shared" si="102"/>
        <v>-1</v>
      </c>
    </row>
    <row r="246" spans="1:45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s="28" t="s">
        <v>246</v>
      </c>
      <c r="G246" s="25"/>
      <c r="H246" s="7">
        <f>H245/60</f>
        <v>7.3744321743647143</v>
      </c>
      <c r="I246" s="1"/>
      <c r="J246" s="1"/>
      <c r="K246" s="1"/>
      <c r="L246" s="28" t="s">
        <v>247</v>
      </c>
      <c r="M246" s="25"/>
      <c r="N246" s="7">
        <f>H246-C336</f>
        <v>-1559.704119722061</v>
      </c>
      <c r="O246" s="27"/>
      <c r="P246" s="1"/>
      <c r="Q246" t="s">
        <v>261</v>
      </c>
      <c r="R246">
        <v>258005</v>
      </c>
      <c r="S246">
        <v>904.08771204948403</v>
      </c>
      <c r="T246" s="1"/>
      <c r="U246" s="10">
        <f t="shared" si="94"/>
        <v>18</v>
      </c>
      <c r="V246" s="17">
        <f t="shared" si="95"/>
        <v>6.9770957451344449E-5</v>
      </c>
      <c r="X246" s="10">
        <f t="shared" si="97"/>
        <v>1.4113969802859856</v>
      </c>
      <c r="Y246" s="17">
        <f t="shared" si="96"/>
        <v>1.5635693068758426E-3</v>
      </c>
      <c r="Z246" s="1"/>
      <c r="AA246" s="28" t="s">
        <v>246</v>
      </c>
      <c r="AB246" s="25"/>
      <c r="AC246" s="7">
        <f>AC245/60</f>
        <v>107.53930914999998</v>
      </c>
      <c r="AD246" s="1"/>
      <c r="AE246" s="1"/>
      <c r="AF246" s="28" t="s">
        <v>247</v>
      </c>
      <c r="AG246" s="25"/>
      <c r="AH246" s="7">
        <f>AC246-C336</f>
        <v>-1459.5392427464258</v>
      </c>
      <c r="AI246" s="27"/>
      <c r="AJ246" s="1"/>
      <c r="AK246" t="s">
        <v>261</v>
      </c>
      <c r="AN246" s="1"/>
      <c r="AO246" s="6">
        <f t="shared" si="99"/>
        <v>-257987</v>
      </c>
      <c r="AP246" s="8">
        <f t="shared" si="100"/>
        <v>-1</v>
      </c>
      <c r="AQ246" s="1"/>
      <c r="AR246" s="7">
        <f t="shared" si="101"/>
        <v>-902.67631506919804</v>
      </c>
      <c r="AS246" s="8">
        <f t="shared" si="102"/>
        <v>-1</v>
      </c>
    </row>
    <row r="247" spans="1:45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t="s">
        <v>262</v>
      </c>
      <c r="R247">
        <v>258190</v>
      </c>
      <c r="S247">
        <v>904.72833204269398</v>
      </c>
      <c r="T247" s="1"/>
      <c r="U247" s="10">
        <f t="shared" si="94"/>
        <v>-90</v>
      </c>
      <c r="V247" s="17">
        <f t="shared" si="95"/>
        <v>-3.4845903670435187E-4</v>
      </c>
      <c r="W247" s="1"/>
      <c r="X247" s="10">
        <f t="shared" si="97"/>
        <v>1.7755820751190186</v>
      </c>
      <c r="Y247" s="17">
        <f t="shared" si="96"/>
        <v>1.9664174843952572E-3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t="s">
        <v>262</v>
      </c>
      <c r="AO247" s="6">
        <f t="shared" si="99"/>
        <v>-258280</v>
      </c>
      <c r="AP247" s="8">
        <f t="shared" si="100"/>
        <v>-1</v>
      </c>
      <c r="AQ247" s="1"/>
      <c r="AR247" s="7">
        <f t="shared" si="101"/>
        <v>-902.95274996757496</v>
      </c>
      <c r="AS247" s="8">
        <f t="shared" si="102"/>
        <v>-1</v>
      </c>
    </row>
    <row r="248" spans="1:45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t="s">
        <v>263</v>
      </c>
      <c r="R248">
        <v>276296</v>
      </c>
      <c r="S248">
        <v>904.17506408691395</v>
      </c>
      <c r="T248" s="1"/>
      <c r="U248" s="10">
        <f t="shared" si="94"/>
        <v>-1091</v>
      </c>
      <c r="V248" s="17">
        <f t="shared" si="95"/>
        <v>-3.933133131689661E-3</v>
      </c>
      <c r="W248" s="1"/>
      <c r="X248" s="10">
        <f t="shared" si="97"/>
        <v>1.715537786483992</v>
      </c>
      <c r="Y248" s="17">
        <f t="shared" si="96"/>
        <v>1.9009581443687783E-3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t="s">
        <v>263</v>
      </c>
      <c r="AO248" s="6">
        <f t="shared" ref="AO248:AO311" si="103">AL248-B248</f>
        <v>-277387</v>
      </c>
      <c r="AP248" s="8">
        <f t="shared" ref="AP248:AP311" si="104">AO248/B248</f>
        <v>-1</v>
      </c>
      <c r="AQ248" s="1"/>
      <c r="AR248" s="7">
        <f t="shared" ref="AR248:AR311" si="105">AM248-C248</f>
        <v>-902.45952630042996</v>
      </c>
      <c r="AS248" s="8">
        <f t="shared" ref="AS248:AS311" si="106">AR248/C248</f>
        <v>-1</v>
      </c>
    </row>
    <row r="249" spans="1:45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t="s">
        <v>264</v>
      </c>
      <c r="R249">
        <v>275150</v>
      </c>
      <c r="S249">
        <v>905.37515091896</v>
      </c>
      <c r="T249" s="1"/>
      <c r="U249" s="10">
        <f t="shared" si="94"/>
        <v>-958</v>
      </c>
      <c r="V249" s="17">
        <f t="shared" si="95"/>
        <v>-3.4696568009619424E-3</v>
      </c>
      <c r="W249" s="1"/>
      <c r="X249" s="10">
        <f t="shared" si="97"/>
        <v>2.9182381629940437</v>
      </c>
      <c r="Y249" s="17">
        <f t="shared" si="96"/>
        <v>3.233659271424038E-3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t="s">
        <v>264</v>
      </c>
      <c r="AO249" s="6">
        <f t="shared" si="103"/>
        <v>-276108</v>
      </c>
      <c r="AP249" s="8">
        <f t="shared" si="104"/>
        <v>-1</v>
      </c>
      <c r="AQ249" s="1"/>
      <c r="AR249" s="7">
        <f t="shared" si="105"/>
        <v>-902.45691275596596</v>
      </c>
      <c r="AS249" s="8">
        <f t="shared" si="106"/>
        <v>-1</v>
      </c>
    </row>
    <row r="250" spans="1:45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t="s">
        <v>265</v>
      </c>
      <c r="R250">
        <v>276252</v>
      </c>
      <c r="S250">
        <v>903.11568903923001</v>
      </c>
      <c r="T250" s="1"/>
      <c r="U250" s="10">
        <f t="shared" si="94"/>
        <v>-1068</v>
      </c>
      <c r="V250" s="17">
        <f t="shared" si="95"/>
        <v>-3.8511466897446995E-3</v>
      </c>
      <c r="W250" s="1"/>
      <c r="X250" s="10">
        <f t="shared" si="97"/>
        <v>0.39349102973903882</v>
      </c>
      <c r="Y250" s="17">
        <f t="shared" si="96"/>
        <v>4.358938227138863E-4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t="s">
        <v>265</v>
      </c>
      <c r="AO250" s="6">
        <f t="shared" si="103"/>
        <v>-277320</v>
      </c>
      <c r="AP250" s="8">
        <f t="shared" si="104"/>
        <v>-1</v>
      </c>
      <c r="AQ250" s="1"/>
      <c r="AR250" s="7">
        <f t="shared" si="105"/>
        <v>-902.72219800949097</v>
      </c>
      <c r="AS250" s="8">
        <f t="shared" si="106"/>
        <v>-1</v>
      </c>
    </row>
    <row r="251" spans="1:45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t="s">
        <v>266</v>
      </c>
      <c r="R251">
        <v>276403</v>
      </c>
      <c r="S251">
        <v>905.14797997474602</v>
      </c>
      <c r="T251" s="1"/>
      <c r="U251" s="10">
        <f t="shared" si="94"/>
        <v>-2244</v>
      </c>
      <c r="V251" s="17">
        <f t="shared" si="95"/>
        <v>-8.0531999267890921E-3</v>
      </c>
      <c r="W251" s="1"/>
      <c r="X251" s="10">
        <f t="shared" si="97"/>
        <v>2.420543193817025</v>
      </c>
      <c r="Y251" s="17">
        <f t="shared" si="96"/>
        <v>2.6813665954903668E-3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t="s">
        <v>266</v>
      </c>
      <c r="AO251" s="6">
        <f t="shared" si="103"/>
        <v>-278647</v>
      </c>
      <c r="AP251" s="8">
        <f t="shared" si="104"/>
        <v>-1</v>
      </c>
      <c r="AQ251" s="1"/>
      <c r="AR251" s="7">
        <f t="shared" si="105"/>
        <v>-902.727436780929</v>
      </c>
      <c r="AS251" s="8">
        <f t="shared" si="106"/>
        <v>-1</v>
      </c>
    </row>
    <row r="252" spans="1:45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t="s">
        <v>267</v>
      </c>
      <c r="R252">
        <v>276404</v>
      </c>
      <c r="S252">
        <v>905.19020795822098</v>
      </c>
      <c r="T252" s="1"/>
      <c r="U252" s="10">
        <f t="shared" si="94"/>
        <v>-1175</v>
      </c>
      <c r="V252" s="17">
        <f t="shared" si="95"/>
        <v>-4.2330291556637928E-3</v>
      </c>
      <c r="W252" s="1"/>
      <c r="X252" s="10">
        <f t="shared" si="97"/>
        <v>2.3726649284359382</v>
      </c>
      <c r="Y252" s="17">
        <f t="shared" si="96"/>
        <v>2.6280669297513433E-3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t="s">
        <v>267</v>
      </c>
      <c r="AO252" s="6">
        <f t="shared" si="103"/>
        <v>-277579</v>
      </c>
      <c r="AP252" s="8">
        <f t="shared" si="104"/>
        <v>-1</v>
      </c>
      <c r="AQ252" s="1"/>
      <c r="AR252" s="7">
        <f t="shared" si="105"/>
        <v>-902.81754302978504</v>
      </c>
      <c r="AS252" s="8">
        <f t="shared" si="106"/>
        <v>-1</v>
      </c>
    </row>
    <row r="253" spans="1:45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t="s">
        <v>268</v>
      </c>
      <c r="R253">
        <v>334694</v>
      </c>
      <c r="S253">
        <v>904.03681874275196</v>
      </c>
      <c r="T253" s="1"/>
      <c r="U253" s="10">
        <f t="shared" si="94"/>
        <v>-6565</v>
      </c>
      <c r="V253" s="17">
        <f t="shared" si="95"/>
        <v>-1.9237587873140342E-2</v>
      </c>
      <c r="W253" s="1"/>
      <c r="X253" s="10">
        <f t="shared" si="97"/>
        <v>1.3237977027899888</v>
      </c>
      <c r="Y253" s="17">
        <f t="shared" si="96"/>
        <v>1.466465722699912E-3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t="s">
        <v>268</v>
      </c>
      <c r="AO253" s="6">
        <f t="shared" si="103"/>
        <v>-341259</v>
      </c>
      <c r="AP253" s="8">
        <f t="shared" si="104"/>
        <v>-1</v>
      </c>
      <c r="AQ253" s="1"/>
      <c r="AR253" s="7">
        <f t="shared" si="105"/>
        <v>-902.71302103996197</v>
      </c>
      <c r="AS253" s="8">
        <f t="shared" si="106"/>
        <v>-1</v>
      </c>
    </row>
    <row r="254" spans="1:45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t="s">
        <v>269</v>
      </c>
      <c r="R254">
        <v>333782</v>
      </c>
      <c r="S254">
        <v>904.95290088653496</v>
      </c>
      <c r="T254" s="1"/>
      <c r="U254" s="10">
        <f t="shared" si="94"/>
        <v>-718</v>
      </c>
      <c r="V254" s="17">
        <f t="shared" si="95"/>
        <v>-2.1464872944693572E-3</v>
      </c>
      <c r="W254" s="1"/>
      <c r="X254" s="10">
        <f t="shared" si="97"/>
        <v>2.1875987052919754</v>
      </c>
      <c r="Y254" s="17">
        <f t="shared" si="96"/>
        <v>2.4232197449396255E-3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t="s">
        <v>269</v>
      </c>
      <c r="AO254" s="6">
        <f t="shared" si="103"/>
        <v>-334500</v>
      </c>
      <c r="AP254" s="8">
        <f t="shared" si="104"/>
        <v>-1</v>
      </c>
      <c r="AQ254" s="1"/>
      <c r="AR254" s="7">
        <f t="shared" si="105"/>
        <v>-902.76530218124299</v>
      </c>
      <c r="AS254" s="8">
        <f t="shared" si="106"/>
        <v>-1</v>
      </c>
    </row>
    <row r="255" spans="1:45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t="s">
        <v>270</v>
      </c>
      <c r="R255">
        <v>334151</v>
      </c>
      <c r="S255">
        <v>903.62970805168095</v>
      </c>
      <c r="T255" s="1"/>
      <c r="U255" s="10">
        <f t="shared" si="94"/>
        <v>-2761</v>
      </c>
      <c r="V255" s="17">
        <f t="shared" si="95"/>
        <v>-8.1950182837061316E-3</v>
      </c>
      <c r="W255" s="1"/>
      <c r="X255" s="10">
        <f t="shared" si="97"/>
        <v>0.8448560237879974</v>
      </c>
      <c r="Y255" s="17">
        <f t="shared" si="96"/>
        <v>9.3583318538212942E-4</v>
      </c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t="s">
        <v>270</v>
      </c>
      <c r="AO255" s="6">
        <f t="shared" si="103"/>
        <v>-336912</v>
      </c>
      <c r="AP255" s="8">
        <f t="shared" si="104"/>
        <v>-1</v>
      </c>
      <c r="AQ255" s="1"/>
      <c r="AR255" s="7">
        <f t="shared" si="105"/>
        <v>-902.78485202789295</v>
      </c>
      <c r="AS255" s="8">
        <f t="shared" si="106"/>
        <v>-1</v>
      </c>
    </row>
    <row r="256" spans="1:45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t="s">
        <v>271</v>
      </c>
      <c r="R256">
        <v>332423</v>
      </c>
      <c r="S256">
        <v>902.60521602630604</v>
      </c>
      <c r="T256" s="1"/>
      <c r="U256" s="10">
        <f t="shared" si="94"/>
        <v>-1500</v>
      </c>
      <c r="V256" s="17">
        <f t="shared" si="95"/>
        <v>-4.4920535572572119E-3</v>
      </c>
      <c r="W256" s="1"/>
      <c r="X256" s="10">
        <f t="shared" si="97"/>
        <v>-0.14929103851295622</v>
      </c>
      <c r="Y256" s="17">
        <f t="shared" si="96"/>
        <v>-1.6537279774803376E-4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t="s">
        <v>271</v>
      </c>
      <c r="AO256" s="6">
        <f t="shared" si="103"/>
        <v>-333923</v>
      </c>
      <c r="AP256" s="8">
        <f t="shared" si="104"/>
        <v>-1</v>
      </c>
      <c r="AQ256" s="1"/>
      <c r="AR256" s="7">
        <f t="shared" si="105"/>
        <v>-902.75450706481899</v>
      </c>
      <c r="AS256" s="8">
        <f t="shared" si="106"/>
        <v>-1</v>
      </c>
    </row>
    <row r="257" spans="1:45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t="s">
        <v>272</v>
      </c>
      <c r="R257">
        <v>333944</v>
      </c>
      <c r="S257">
        <v>902.54419922828595</v>
      </c>
      <c r="T257" s="1"/>
      <c r="U257" s="10">
        <f t="shared" si="94"/>
        <v>-3713</v>
      </c>
      <c r="V257" s="17">
        <f t="shared" si="95"/>
        <v>-1.099636613486467E-2</v>
      </c>
      <c r="W257" s="1"/>
      <c r="X257" s="10">
        <f t="shared" si="97"/>
        <v>-0.16876578331005021</v>
      </c>
      <c r="Y257" s="17">
        <f t="shared" si="96"/>
        <v>-1.8695398188712433E-4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t="s">
        <v>272</v>
      </c>
      <c r="AO257" s="6">
        <f t="shared" si="103"/>
        <v>-337657</v>
      </c>
      <c r="AP257" s="8">
        <f t="shared" si="104"/>
        <v>-1</v>
      </c>
      <c r="AQ257" s="1"/>
      <c r="AR257" s="7">
        <f t="shared" si="105"/>
        <v>-902.712965011596</v>
      </c>
      <c r="AS257" s="8">
        <f t="shared" si="106"/>
        <v>-1</v>
      </c>
    </row>
    <row r="258" spans="1:45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t="s">
        <v>273</v>
      </c>
      <c r="R258">
        <v>511635</v>
      </c>
      <c r="S258">
        <v>910.73574590682904</v>
      </c>
      <c r="T258" s="1"/>
      <c r="U258" s="10">
        <f t="shared" si="94"/>
        <v>-222</v>
      </c>
      <c r="V258" s="17">
        <f t="shared" si="95"/>
        <v>-4.3371488521208069E-4</v>
      </c>
      <c r="W258" s="1"/>
      <c r="X258" s="10">
        <f t="shared" si="97"/>
        <v>-0.64158916473400041</v>
      </c>
      <c r="Y258" s="17">
        <f t="shared" si="96"/>
        <v>-7.03977529442974E-4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t="s">
        <v>273</v>
      </c>
      <c r="AO258" s="6">
        <f t="shared" si="103"/>
        <v>-511857</v>
      </c>
      <c r="AP258" s="8">
        <f t="shared" si="104"/>
        <v>-1</v>
      </c>
      <c r="AQ258" s="1"/>
      <c r="AR258" s="7">
        <f t="shared" si="105"/>
        <v>-911.37733507156304</v>
      </c>
      <c r="AS258" s="8">
        <f t="shared" si="106"/>
        <v>-1</v>
      </c>
    </row>
    <row r="259" spans="1:45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t="s">
        <v>274</v>
      </c>
      <c r="R259">
        <v>511533</v>
      </c>
      <c r="S259">
        <v>910.28540015220597</v>
      </c>
      <c r="T259" s="1"/>
      <c r="U259" s="10">
        <f t="shared" si="94"/>
        <v>-159</v>
      </c>
      <c r="V259" s="17">
        <f t="shared" si="95"/>
        <v>-3.10733800802045E-4</v>
      </c>
      <c r="W259" s="1"/>
      <c r="X259" s="10">
        <f t="shared" si="97"/>
        <v>-1.0143496990200447</v>
      </c>
      <c r="Y259" s="17">
        <f t="shared" si="96"/>
        <v>-1.1130801903387355E-3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t="s">
        <v>274</v>
      </c>
      <c r="AO259" s="6">
        <f t="shared" si="103"/>
        <v>-511692</v>
      </c>
      <c r="AP259" s="8">
        <f t="shared" si="104"/>
        <v>-1</v>
      </c>
      <c r="AQ259" s="1"/>
      <c r="AR259" s="7">
        <f t="shared" si="105"/>
        <v>-911.29974985122601</v>
      </c>
      <c r="AS259" s="8">
        <f t="shared" si="106"/>
        <v>-1</v>
      </c>
    </row>
    <row r="260" spans="1:45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t="s">
        <v>275</v>
      </c>
      <c r="R260">
        <v>510959</v>
      </c>
      <c r="S260">
        <v>911.58185696601799</v>
      </c>
      <c r="T260" s="1"/>
      <c r="U260" s="10">
        <f t="shared" si="94"/>
        <v>-205</v>
      </c>
      <c r="V260" s="17">
        <f t="shared" si="95"/>
        <v>-4.0104545703531546E-4</v>
      </c>
      <c r="W260" s="1"/>
      <c r="X260" s="10">
        <f t="shared" si="97"/>
        <v>1.588756084442025</v>
      </c>
      <c r="Y260" s="17">
        <f t="shared" si="96"/>
        <v>1.7458990435233876E-3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t="s">
        <v>275</v>
      </c>
      <c r="AO260" s="6">
        <f t="shared" si="103"/>
        <v>-511164</v>
      </c>
      <c r="AP260" s="8">
        <f t="shared" si="104"/>
        <v>-1</v>
      </c>
      <c r="AQ260" s="1"/>
      <c r="AR260" s="7">
        <f t="shared" si="105"/>
        <v>-909.99310088157597</v>
      </c>
      <c r="AS260" s="8">
        <f t="shared" si="106"/>
        <v>-1</v>
      </c>
    </row>
    <row r="261" spans="1:45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t="s">
        <v>276</v>
      </c>
      <c r="R261">
        <v>511169</v>
      </c>
      <c r="S261">
        <v>911.33941793441704</v>
      </c>
      <c r="T261" s="1"/>
      <c r="U261" s="10">
        <f t="shared" si="94"/>
        <v>-164</v>
      </c>
      <c r="V261" s="17">
        <f t="shared" si="95"/>
        <v>-3.2073032642133405E-4</v>
      </c>
      <c r="W261" s="1"/>
      <c r="X261" s="10">
        <f t="shared" si="97"/>
        <v>1.391248941421054</v>
      </c>
      <c r="Y261" s="17">
        <f t="shared" si="96"/>
        <v>1.5289320741869229E-3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t="s">
        <v>276</v>
      </c>
      <c r="AO261" s="6">
        <f t="shared" si="103"/>
        <v>-511333</v>
      </c>
      <c r="AP261" s="8">
        <f t="shared" si="104"/>
        <v>-1</v>
      </c>
      <c r="AQ261" s="1"/>
      <c r="AR261" s="7">
        <f t="shared" si="105"/>
        <v>-909.94816899299599</v>
      </c>
      <c r="AS261" s="8">
        <f t="shared" si="106"/>
        <v>-1</v>
      </c>
    </row>
    <row r="262" spans="1:45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t="s">
        <v>277</v>
      </c>
      <c r="R262">
        <v>511769</v>
      </c>
      <c r="S262">
        <v>911.565459012985</v>
      </c>
      <c r="T262" s="1"/>
      <c r="U262" s="10">
        <f t="shared" si="94"/>
        <v>110</v>
      </c>
      <c r="V262" s="17">
        <f t="shared" si="95"/>
        <v>2.1498693465765286E-4</v>
      </c>
      <c r="W262" s="1"/>
      <c r="X262" s="10">
        <f t="shared" si="97"/>
        <v>1.6225249767310288</v>
      </c>
      <c r="Y262" s="17">
        <f t="shared" si="96"/>
        <v>1.7831062982531871E-3</v>
      </c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t="s">
        <v>277</v>
      </c>
      <c r="AO262" s="6">
        <f t="shared" si="103"/>
        <v>-511659</v>
      </c>
      <c r="AP262" s="8">
        <f t="shared" si="104"/>
        <v>-1</v>
      </c>
      <c r="AQ262" s="1"/>
      <c r="AR262" s="7">
        <f t="shared" si="105"/>
        <v>-909.94293403625397</v>
      </c>
      <c r="AS262" s="8">
        <f t="shared" si="106"/>
        <v>-1</v>
      </c>
    </row>
    <row r="263" spans="1:45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t="s">
        <v>278</v>
      </c>
      <c r="R263">
        <v>539108</v>
      </c>
      <c r="S263">
        <v>911.63480806350697</v>
      </c>
      <c r="T263" s="1"/>
      <c r="U263" s="10">
        <f t="shared" si="94"/>
        <v>-5882</v>
      </c>
      <c r="V263" s="17">
        <f t="shared" si="95"/>
        <v>-1.0792858584561185E-2</v>
      </c>
      <c r="W263" s="1"/>
      <c r="X263" s="10">
        <f t="shared" si="97"/>
        <v>1.7208642959599274</v>
      </c>
      <c r="Y263" s="17">
        <f t="shared" si="96"/>
        <v>1.8912385151881477E-3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t="s">
        <v>278</v>
      </c>
      <c r="AO263" s="6">
        <f t="shared" si="103"/>
        <v>-544990</v>
      </c>
      <c r="AP263" s="8">
        <f t="shared" si="104"/>
        <v>-1</v>
      </c>
      <c r="AQ263" s="1"/>
      <c r="AR263" s="7">
        <f t="shared" si="105"/>
        <v>-909.91394376754704</v>
      </c>
      <c r="AS263" s="8">
        <f t="shared" si="106"/>
        <v>-1</v>
      </c>
    </row>
    <row r="264" spans="1:45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t="s">
        <v>279</v>
      </c>
      <c r="R264">
        <v>538454</v>
      </c>
      <c r="S264">
        <v>911.56484103202797</v>
      </c>
      <c r="T264" s="1"/>
      <c r="U264" s="10">
        <f t="shared" si="94"/>
        <v>-5379</v>
      </c>
      <c r="V264" s="17">
        <f t="shared" si="95"/>
        <v>-9.8909040091351569E-3</v>
      </c>
      <c r="W264" s="1"/>
      <c r="X264" s="10">
        <f t="shared" si="97"/>
        <v>1.6945879459379967</v>
      </c>
      <c r="Y264" s="17">
        <f t="shared" si="96"/>
        <v>1.8624501022978914E-3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t="s">
        <v>279</v>
      </c>
      <c r="AO264" s="6">
        <f t="shared" si="103"/>
        <v>-543833</v>
      </c>
      <c r="AP264" s="8">
        <f t="shared" si="104"/>
        <v>-1</v>
      </c>
      <c r="AQ264" s="1"/>
      <c r="AR264" s="7">
        <f t="shared" si="105"/>
        <v>-909.87025308608997</v>
      </c>
      <c r="AS264" s="8">
        <f t="shared" si="106"/>
        <v>-1</v>
      </c>
    </row>
    <row r="265" spans="1:45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t="s">
        <v>280</v>
      </c>
      <c r="R265">
        <v>538945</v>
      </c>
      <c r="S265">
        <v>919.36964797973599</v>
      </c>
      <c r="T265" s="1"/>
      <c r="U265" s="10">
        <f t="shared" ref="U265:U268" si="107">R265-B265</f>
        <v>-5232</v>
      </c>
      <c r="V265" s="17">
        <f t="shared" ref="V265:V268" si="108">U265/B265</f>
        <v>-9.6145188054621942E-3</v>
      </c>
      <c r="W265" s="1"/>
      <c r="X265" s="10">
        <f t="shared" ref="X265:X268" si="109">S265-C265</f>
        <v>9.2585339546200203</v>
      </c>
      <c r="Y265" s="17">
        <f t="shared" ref="Y265:Y268" si="110">X265/C265</f>
        <v>1.0172970983369967E-2</v>
      </c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t="s">
        <v>280</v>
      </c>
      <c r="AO265" s="6">
        <f t="shared" si="103"/>
        <v>-544177</v>
      </c>
      <c r="AP265" s="8">
        <f t="shared" si="104"/>
        <v>-1</v>
      </c>
      <c r="AQ265" s="1"/>
      <c r="AR265" s="7">
        <f t="shared" si="105"/>
        <v>-910.11111402511597</v>
      </c>
      <c r="AS265" s="8">
        <f t="shared" si="106"/>
        <v>-1</v>
      </c>
    </row>
    <row r="266" spans="1:45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t="s">
        <v>281</v>
      </c>
      <c r="R266">
        <v>539381</v>
      </c>
      <c r="S266">
        <v>911.516117811203</v>
      </c>
      <c r="T266" s="1"/>
      <c r="U266" s="10">
        <f t="shared" si="107"/>
        <v>-4636</v>
      </c>
      <c r="V266" s="17">
        <f t="shared" si="108"/>
        <v>-8.5217925175132391E-3</v>
      </c>
      <c r="W266" s="1"/>
      <c r="X266" s="10">
        <f t="shared" si="109"/>
        <v>1.6048569679260254</v>
      </c>
      <c r="Y266" s="17">
        <f t="shared" si="110"/>
        <v>1.7637510788015688E-3</v>
      </c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t="s">
        <v>281</v>
      </c>
      <c r="AO266" s="6">
        <f t="shared" si="103"/>
        <v>-544017</v>
      </c>
      <c r="AP266" s="8">
        <f t="shared" si="104"/>
        <v>-1</v>
      </c>
      <c r="AQ266" s="1"/>
      <c r="AR266" s="7">
        <f t="shared" si="105"/>
        <v>-909.91126084327698</v>
      </c>
      <c r="AS266" s="8">
        <f t="shared" si="106"/>
        <v>-1</v>
      </c>
    </row>
    <row r="267" spans="1:45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t="s">
        <v>282</v>
      </c>
      <c r="R267">
        <v>538343</v>
      </c>
      <c r="S267">
        <v>911.35817599296502</v>
      </c>
      <c r="T267" s="1"/>
      <c r="U267" s="10">
        <f t="shared" si="107"/>
        <v>-3968</v>
      </c>
      <c r="V267" s="17">
        <f t="shared" si="108"/>
        <v>-7.3168348051210466E-3</v>
      </c>
      <c r="X267" s="10">
        <f t="shared" si="109"/>
        <v>0.65789794921806788</v>
      </c>
      <c r="Y267" s="17">
        <f t="shared" si="110"/>
        <v>7.2240885951114716E-4</v>
      </c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t="s">
        <v>282</v>
      </c>
      <c r="AO267" s="6">
        <f t="shared" si="103"/>
        <v>-542311</v>
      </c>
      <c r="AP267" s="8">
        <f t="shared" si="104"/>
        <v>-1</v>
      </c>
      <c r="AQ267" s="1"/>
      <c r="AR267" s="7">
        <f t="shared" si="105"/>
        <v>-910.70027804374695</v>
      </c>
      <c r="AS267" s="8">
        <f t="shared" si="106"/>
        <v>-1</v>
      </c>
    </row>
    <row r="268" spans="1:45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t="s">
        <v>283</v>
      </c>
      <c r="R268">
        <v>626327</v>
      </c>
      <c r="S268">
        <v>911.475837945938</v>
      </c>
      <c r="T268" s="1"/>
      <c r="U268" s="10">
        <f t="shared" si="107"/>
        <v>-24915</v>
      </c>
      <c r="V268" s="17">
        <f t="shared" si="108"/>
        <v>-3.8257667656570064E-2</v>
      </c>
      <c r="X268" s="10">
        <f t="shared" si="109"/>
        <v>1.6217257976539941</v>
      </c>
      <c r="Y268" s="17">
        <f t="shared" si="110"/>
        <v>1.7824020092901359E-3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t="s">
        <v>283</v>
      </c>
      <c r="AO268" s="6">
        <f t="shared" si="103"/>
        <v>-651242</v>
      </c>
      <c r="AP268" s="8">
        <f t="shared" si="104"/>
        <v>-1</v>
      </c>
      <c r="AQ268" s="1"/>
      <c r="AR268" s="7">
        <f t="shared" si="105"/>
        <v>-909.854112148284</v>
      </c>
      <c r="AS268" s="8">
        <f t="shared" si="106"/>
        <v>-1</v>
      </c>
    </row>
    <row r="269" spans="1:45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t="s">
        <v>284</v>
      </c>
      <c r="R269">
        <v>630039</v>
      </c>
      <c r="S269">
        <v>911.932229042053</v>
      </c>
      <c r="T269" s="1"/>
      <c r="U269" s="10">
        <f t="shared" ref="U269:U287" si="111">R269-B269</f>
        <v>-20639</v>
      </c>
      <c r="V269" s="17">
        <f t="shared" ref="V269:V287" si="112">U269/B269</f>
        <v>-3.1719222103713356E-2</v>
      </c>
      <c r="W269" s="1"/>
      <c r="X269" s="10">
        <f t="shared" ref="X269:X287" si="113">S269-C269</f>
        <v>2.0382719039920403</v>
      </c>
      <c r="Y269" s="17">
        <f t="shared" ref="Y269:Y287" si="114">X269/C269</f>
        <v>2.2401202777553638E-3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t="s">
        <v>284</v>
      </c>
      <c r="AO269" s="6">
        <f t="shared" si="103"/>
        <v>-650678</v>
      </c>
      <c r="AP269" s="8">
        <f t="shared" si="104"/>
        <v>-1</v>
      </c>
      <c r="AQ269" s="1"/>
      <c r="AR269" s="7">
        <f t="shared" si="105"/>
        <v>-909.89395713806096</v>
      </c>
      <c r="AS269" s="8">
        <f t="shared" si="106"/>
        <v>-1</v>
      </c>
    </row>
    <row r="270" spans="1:45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t="s">
        <v>285</v>
      </c>
      <c r="R270">
        <v>627238</v>
      </c>
      <c r="S270">
        <v>909.90097618103005</v>
      </c>
      <c r="T270" s="1"/>
      <c r="U270" s="10">
        <f t="shared" si="111"/>
        <v>-8683</v>
      </c>
      <c r="V270" s="17">
        <f t="shared" si="112"/>
        <v>-1.365421176529789E-2</v>
      </c>
      <c r="W270" s="1"/>
      <c r="X270" s="10">
        <f t="shared" si="113"/>
        <v>-7.3465168476099052</v>
      </c>
      <c r="Y270" s="17">
        <f t="shared" si="114"/>
        <v>-8.0093070882675272E-3</v>
      </c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t="s">
        <v>285</v>
      </c>
      <c r="AO270" s="6">
        <f t="shared" si="103"/>
        <v>-635921</v>
      </c>
      <c r="AP270" s="8">
        <f t="shared" si="104"/>
        <v>-1</v>
      </c>
      <c r="AQ270" s="1"/>
      <c r="AR270" s="7">
        <f t="shared" si="105"/>
        <v>-917.24749302863995</v>
      </c>
      <c r="AS270" s="8">
        <f t="shared" si="106"/>
        <v>-1</v>
      </c>
    </row>
    <row r="271" spans="1:45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t="s">
        <v>286</v>
      </c>
      <c r="R271">
        <v>630916</v>
      </c>
      <c r="S271">
        <v>911.35412311553898</v>
      </c>
      <c r="T271" s="1"/>
      <c r="U271" s="10">
        <f t="shared" si="111"/>
        <v>-22193</v>
      </c>
      <c r="V271" s="17">
        <f t="shared" si="112"/>
        <v>-3.3980545360728455E-2</v>
      </c>
      <c r="X271" s="10">
        <f t="shared" si="113"/>
        <v>-3.0459499359129723</v>
      </c>
      <c r="Y271" s="17">
        <f t="shared" si="114"/>
        <v>-3.3310910898643169E-3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t="s">
        <v>286</v>
      </c>
      <c r="AO271" s="6">
        <f t="shared" si="103"/>
        <v>-653109</v>
      </c>
      <c r="AP271" s="8">
        <f t="shared" si="104"/>
        <v>-1</v>
      </c>
      <c r="AQ271" s="1"/>
      <c r="AR271" s="7">
        <f t="shared" si="105"/>
        <v>-914.40007305145195</v>
      </c>
      <c r="AS271" s="8">
        <f t="shared" si="106"/>
        <v>-1</v>
      </c>
    </row>
    <row r="272" spans="1:45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t="s">
        <v>287</v>
      </c>
      <c r="R272">
        <v>629955</v>
      </c>
      <c r="S272">
        <v>911.42725610732998</v>
      </c>
      <c r="T272" s="1"/>
      <c r="U272" s="10">
        <f t="shared" si="111"/>
        <v>-26130</v>
      </c>
      <c r="V272" s="17">
        <f t="shared" si="112"/>
        <v>-3.982715654221633E-2</v>
      </c>
      <c r="X272" s="10">
        <f t="shared" si="113"/>
        <v>1.5826911926269531</v>
      </c>
      <c r="Y272" s="17">
        <f t="shared" si="114"/>
        <v>1.7395182140537695E-3</v>
      </c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t="s">
        <v>287</v>
      </c>
      <c r="AO272" s="6">
        <f t="shared" si="103"/>
        <v>-656085</v>
      </c>
      <c r="AP272" s="8">
        <f t="shared" si="104"/>
        <v>-1</v>
      </c>
      <c r="AQ272" s="1"/>
      <c r="AR272" s="7">
        <f t="shared" si="105"/>
        <v>-909.84456491470303</v>
      </c>
      <c r="AS272" s="8">
        <f t="shared" si="106"/>
        <v>-1</v>
      </c>
    </row>
    <row r="273" spans="1:45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t="s">
        <v>288</v>
      </c>
      <c r="R273">
        <v>763842</v>
      </c>
      <c r="S273">
        <v>925.18332099914505</v>
      </c>
      <c r="T273" s="1"/>
      <c r="U273" s="10">
        <f t="shared" si="111"/>
        <v>-655</v>
      </c>
      <c r="V273" s="17">
        <f t="shared" si="112"/>
        <v>-8.5677249223999573E-4</v>
      </c>
      <c r="W273" s="1"/>
      <c r="X273" s="10">
        <f t="shared" si="113"/>
        <v>2.7017309665681069</v>
      </c>
      <c r="Y273" s="17">
        <f t="shared" si="114"/>
        <v>2.9287641030025287E-3</v>
      </c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t="s">
        <v>288</v>
      </c>
      <c r="AO273" s="6">
        <f t="shared" si="103"/>
        <v>-764497</v>
      </c>
      <c r="AP273" s="8">
        <f t="shared" si="104"/>
        <v>-1</v>
      </c>
      <c r="AQ273" s="1"/>
      <c r="AR273" s="7">
        <f t="shared" si="105"/>
        <v>-922.48159003257695</v>
      </c>
      <c r="AS273" s="8">
        <f t="shared" si="106"/>
        <v>-1</v>
      </c>
    </row>
    <row r="274" spans="1:45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t="s">
        <v>289</v>
      </c>
      <c r="R274">
        <v>764165</v>
      </c>
      <c r="S274">
        <v>925.12877488136201</v>
      </c>
      <c r="T274" s="1"/>
      <c r="U274" s="10">
        <f t="shared" si="111"/>
        <v>-228</v>
      </c>
      <c r="V274" s="17">
        <f t="shared" si="112"/>
        <v>-2.982758868801781E-4</v>
      </c>
      <c r="W274" s="1"/>
      <c r="X274" s="10">
        <f t="shared" si="113"/>
        <v>1.428759574890023</v>
      </c>
      <c r="Y274" s="17">
        <f t="shared" si="114"/>
        <v>1.5467787714780741E-3</v>
      </c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t="s">
        <v>289</v>
      </c>
      <c r="AO274" s="6">
        <f t="shared" si="103"/>
        <v>-764393</v>
      </c>
      <c r="AP274" s="8">
        <f t="shared" si="104"/>
        <v>-1</v>
      </c>
      <c r="AQ274" s="1"/>
      <c r="AR274" s="7">
        <f t="shared" si="105"/>
        <v>-923.70001530647198</v>
      </c>
      <c r="AS274" s="8">
        <f t="shared" si="106"/>
        <v>-1</v>
      </c>
    </row>
    <row r="275" spans="1:45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t="s">
        <v>290</v>
      </c>
      <c r="R275">
        <v>763947</v>
      </c>
      <c r="S275">
        <v>925.04690480232205</v>
      </c>
      <c r="T275" s="1"/>
      <c r="U275" s="10">
        <f t="shared" si="111"/>
        <v>-736</v>
      </c>
      <c r="V275" s="17">
        <f t="shared" si="112"/>
        <v>-9.6249033913399409E-4</v>
      </c>
      <c r="W275" s="1"/>
      <c r="X275" s="10">
        <f t="shared" si="113"/>
        <v>2.5548586845400223</v>
      </c>
      <c r="Y275" s="17">
        <f t="shared" si="114"/>
        <v>2.7695183880358603E-3</v>
      </c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t="s">
        <v>290</v>
      </c>
      <c r="AO275" s="6">
        <f t="shared" si="103"/>
        <v>-764683</v>
      </c>
      <c r="AP275" s="8">
        <f t="shared" si="104"/>
        <v>-1</v>
      </c>
      <c r="AQ275" s="1"/>
      <c r="AR275" s="7">
        <f t="shared" si="105"/>
        <v>-922.49204611778202</v>
      </c>
      <c r="AS275" s="8">
        <f t="shared" si="106"/>
        <v>-1</v>
      </c>
    </row>
    <row r="276" spans="1:45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t="s">
        <v>291</v>
      </c>
      <c r="R276">
        <v>764411</v>
      </c>
      <c r="S276">
        <v>929.17364501953102</v>
      </c>
      <c r="T276" s="1"/>
      <c r="U276" s="10">
        <f t="shared" si="111"/>
        <v>-592</v>
      </c>
      <c r="V276" s="17">
        <f t="shared" si="112"/>
        <v>-7.7385317443199567E-4</v>
      </c>
      <c r="W276" s="1"/>
      <c r="X276" s="10">
        <f t="shared" si="113"/>
        <v>-38.157422065734977</v>
      </c>
      <c r="Y276" s="17">
        <f t="shared" si="114"/>
        <v>-3.9446083522066355E-2</v>
      </c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t="s">
        <v>291</v>
      </c>
      <c r="AO276" s="6">
        <f t="shared" si="103"/>
        <v>-765003</v>
      </c>
      <c r="AP276" s="8">
        <f t="shared" si="104"/>
        <v>-1</v>
      </c>
      <c r="AQ276" s="1"/>
      <c r="AR276" s="7">
        <f t="shared" si="105"/>
        <v>-967.331067085266</v>
      </c>
      <c r="AS276" s="8">
        <f t="shared" si="106"/>
        <v>-1</v>
      </c>
    </row>
    <row r="277" spans="1:45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t="s">
        <v>292</v>
      </c>
      <c r="R277">
        <v>764879</v>
      </c>
      <c r="S277">
        <v>928.37262701988197</v>
      </c>
      <c r="T277" s="1"/>
      <c r="U277" s="10">
        <f t="shared" si="111"/>
        <v>40</v>
      </c>
      <c r="V277" s="17">
        <f t="shared" si="112"/>
        <v>5.2298588330354493E-5</v>
      </c>
      <c r="W277" s="1"/>
      <c r="X277" s="10">
        <f t="shared" si="113"/>
        <v>6.0152318477629478</v>
      </c>
      <c r="Y277" s="17">
        <f t="shared" si="114"/>
        <v>6.5215846690755471E-3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t="s">
        <v>292</v>
      </c>
      <c r="AO277" s="6">
        <f t="shared" si="103"/>
        <v>-764839</v>
      </c>
      <c r="AP277" s="8">
        <f t="shared" si="104"/>
        <v>-1</v>
      </c>
      <c r="AQ277" s="1"/>
      <c r="AR277" s="7">
        <f t="shared" si="105"/>
        <v>-922.35739517211903</v>
      </c>
      <c r="AS277" s="8">
        <f t="shared" si="106"/>
        <v>-1</v>
      </c>
    </row>
    <row r="278" spans="1:45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t="s">
        <v>293</v>
      </c>
      <c r="R278">
        <v>804158</v>
      </c>
      <c r="S278">
        <v>925.19710779189995</v>
      </c>
      <c r="T278" s="1"/>
      <c r="U278" s="10">
        <f t="shared" si="111"/>
        <v>-175</v>
      </c>
      <c r="V278" s="17">
        <f t="shared" si="112"/>
        <v>-2.1757157794097717E-4</v>
      </c>
      <c r="W278" s="1"/>
      <c r="X278" s="10">
        <f t="shared" si="113"/>
        <v>2.631545782089006</v>
      </c>
      <c r="Y278" s="17">
        <f t="shared" si="114"/>
        <v>2.8524214326363737E-3</v>
      </c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t="s">
        <v>293</v>
      </c>
      <c r="AO278" s="6">
        <f t="shared" si="103"/>
        <v>-804333</v>
      </c>
      <c r="AP278" s="8">
        <f t="shared" si="104"/>
        <v>-1</v>
      </c>
      <c r="AQ278" s="1"/>
      <c r="AR278" s="7">
        <f t="shared" si="105"/>
        <v>-922.56556200981095</v>
      </c>
      <c r="AS278" s="8">
        <f t="shared" si="106"/>
        <v>-1</v>
      </c>
    </row>
    <row r="279" spans="1:45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t="s">
        <v>294</v>
      </c>
      <c r="R279">
        <v>803996</v>
      </c>
      <c r="S279">
        <v>925.31088614463795</v>
      </c>
      <c r="T279" s="1"/>
      <c r="U279" s="10">
        <f t="shared" si="111"/>
        <v>614</v>
      </c>
      <c r="V279" s="17">
        <f t="shared" si="112"/>
        <v>7.6426905258021713E-4</v>
      </c>
      <c r="W279" s="1"/>
      <c r="X279" s="10">
        <f t="shared" si="113"/>
        <v>3.1087441444399246</v>
      </c>
      <c r="Y279" s="17">
        <f t="shared" si="114"/>
        <v>3.3710007848141142E-3</v>
      </c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t="s">
        <v>294</v>
      </c>
      <c r="AO279" s="6">
        <f t="shared" si="103"/>
        <v>-803382</v>
      </c>
      <c r="AP279" s="8">
        <f t="shared" si="104"/>
        <v>-1</v>
      </c>
      <c r="AQ279" s="1"/>
      <c r="AR279" s="7">
        <f t="shared" si="105"/>
        <v>-922.20214200019802</v>
      </c>
      <c r="AS279" s="8">
        <f t="shared" si="106"/>
        <v>-1</v>
      </c>
    </row>
    <row r="280" spans="1:45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t="s">
        <v>295</v>
      </c>
      <c r="R280">
        <v>804650</v>
      </c>
      <c r="S280">
        <v>925.21861290931702</v>
      </c>
      <c r="T280" s="1"/>
      <c r="U280" s="10">
        <f t="shared" si="111"/>
        <v>25</v>
      </c>
      <c r="V280" s="17">
        <f t="shared" si="112"/>
        <v>3.1070374398011494E-5</v>
      </c>
      <c r="W280" s="1"/>
      <c r="X280" s="10">
        <f t="shared" si="113"/>
        <v>2.6246199607850258</v>
      </c>
      <c r="Y280" s="17">
        <f t="shared" si="114"/>
        <v>2.8448266310481421E-3</v>
      </c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t="s">
        <v>295</v>
      </c>
      <c r="AO280" s="6">
        <f t="shared" si="103"/>
        <v>-804625</v>
      </c>
      <c r="AP280" s="8">
        <f t="shared" si="104"/>
        <v>-1</v>
      </c>
      <c r="AQ280" s="1"/>
      <c r="AR280" s="7">
        <f t="shared" si="105"/>
        <v>-922.59399294853199</v>
      </c>
      <c r="AS280" s="8">
        <f t="shared" si="106"/>
        <v>-1</v>
      </c>
    </row>
    <row r="281" spans="1:45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t="s">
        <v>296</v>
      </c>
      <c r="R281">
        <v>798589</v>
      </c>
      <c r="S281">
        <v>921.92955207824696</v>
      </c>
      <c r="T281" s="1"/>
      <c r="U281" s="10">
        <f t="shared" si="111"/>
        <v>-7484</v>
      </c>
      <c r="V281" s="17">
        <f t="shared" si="112"/>
        <v>-9.2845188959312618E-3</v>
      </c>
      <c r="W281" s="1"/>
      <c r="X281" s="10">
        <f t="shared" si="113"/>
        <v>-0.45558404922405771</v>
      </c>
      <c r="Y281" s="17">
        <f t="shared" si="114"/>
        <v>-4.9391954768132477E-4</v>
      </c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t="s">
        <v>296</v>
      </c>
      <c r="AO281" s="6">
        <f t="shared" si="103"/>
        <v>-806073</v>
      </c>
      <c r="AP281" s="8">
        <f t="shared" si="104"/>
        <v>-1</v>
      </c>
      <c r="AQ281" s="1"/>
      <c r="AR281" s="7">
        <f t="shared" si="105"/>
        <v>-922.38513612747101</v>
      </c>
      <c r="AS281" s="8">
        <f t="shared" si="106"/>
        <v>-1</v>
      </c>
    </row>
    <row r="282" spans="1:45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t="s">
        <v>297</v>
      </c>
      <c r="R282">
        <v>798211</v>
      </c>
      <c r="S282">
        <v>921.955177307128</v>
      </c>
      <c r="T282" s="1"/>
      <c r="U282" s="10">
        <f t="shared" si="111"/>
        <v>-6611</v>
      </c>
      <c r="V282" s="17">
        <f t="shared" si="112"/>
        <v>-8.214238676378131E-3</v>
      </c>
      <c r="W282" s="1"/>
      <c r="X282" s="10">
        <f t="shared" si="113"/>
        <v>-0.43944859504699707</v>
      </c>
      <c r="Y282" s="17">
        <f t="shared" si="114"/>
        <v>-4.7642146073561685E-4</v>
      </c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t="s">
        <v>297</v>
      </c>
      <c r="AO282" s="6">
        <f t="shared" si="103"/>
        <v>-804822</v>
      </c>
      <c r="AP282" s="8">
        <f t="shared" si="104"/>
        <v>-1</v>
      </c>
      <c r="AQ282" s="1"/>
      <c r="AR282" s="7">
        <f t="shared" si="105"/>
        <v>-922.39462590217499</v>
      </c>
      <c r="AS282" s="8">
        <f t="shared" si="106"/>
        <v>-1</v>
      </c>
    </row>
    <row r="283" spans="1:45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t="s">
        <v>298</v>
      </c>
      <c r="R283">
        <v>6297987</v>
      </c>
      <c r="S283">
        <v>922.27863478660504</v>
      </c>
      <c r="T283" s="1"/>
      <c r="U283" s="10">
        <f t="shared" si="111"/>
        <v>-2016636</v>
      </c>
      <c r="V283" s="17">
        <f t="shared" si="112"/>
        <v>-0.24254088249100411</v>
      </c>
      <c r="W283" s="1"/>
      <c r="X283" s="10">
        <f t="shared" si="113"/>
        <v>-0.24644398689292757</v>
      </c>
      <c r="Y283" s="17">
        <f t="shared" si="114"/>
        <v>-2.6714069087484992E-4</v>
      </c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t="s">
        <v>298</v>
      </c>
      <c r="AO283" s="6">
        <f t="shared" si="103"/>
        <v>-8314623</v>
      </c>
      <c r="AP283" s="8">
        <f t="shared" si="104"/>
        <v>-1</v>
      </c>
      <c r="AQ283" s="1"/>
      <c r="AR283" s="7">
        <f t="shared" si="105"/>
        <v>-922.52507877349797</v>
      </c>
      <c r="AS283" s="8">
        <f t="shared" si="106"/>
        <v>-1</v>
      </c>
    </row>
    <row r="284" spans="1:45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t="s">
        <v>299</v>
      </c>
      <c r="R284">
        <v>6202140</v>
      </c>
      <c r="S284">
        <v>922.37359929084698</v>
      </c>
      <c r="T284" s="1"/>
      <c r="U284" s="10">
        <f t="shared" si="111"/>
        <v>-2036827</v>
      </c>
      <c r="V284" s="17">
        <f t="shared" si="112"/>
        <v>-0.247218735067151</v>
      </c>
      <c r="W284" s="1"/>
      <c r="X284" s="10">
        <f t="shared" si="113"/>
        <v>0.2197742462150245</v>
      </c>
      <c r="Y284" s="17">
        <f t="shared" si="114"/>
        <v>2.3832709928236484E-4</v>
      </c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t="s">
        <v>299</v>
      </c>
      <c r="AO284" s="6">
        <f t="shared" si="103"/>
        <v>-8238967</v>
      </c>
      <c r="AP284" s="8">
        <f t="shared" si="104"/>
        <v>-1</v>
      </c>
      <c r="AQ284" s="1"/>
      <c r="AR284" s="7">
        <f t="shared" si="105"/>
        <v>-922.15382504463196</v>
      </c>
      <c r="AS284" s="8">
        <f t="shared" si="106"/>
        <v>-1</v>
      </c>
    </row>
    <row r="285" spans="1:45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t="s">
        <v>300</v>
      </c>
      <c r="R285">
        <v>6483078</v>
      </c>
      <c r="S285">
        <v>922.18164396285999</v>
      </c>
      <c r="T285" s="1"/>
      <c r="U285" s="10">
        <f t="shared" si="111"/>
        <v>-1788944</v>
      </c>
      <c r="V285" s="17">
        <f t="shared" si="112"/>
        <v>-0.21626441515750322</v>
      </c>
      <c r="W285" s="1"/>
      <c r="X285" s="10">
        <f t="shared" si="113"/>
        <v>-0.23047924041702572</v>
      </c>
      <c r="Y285" s="17">
        <f t="shared" si="114"/>
        <v>-2.4986579709797865E-4</v>
      </c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t="s">
        <v>300</v>
      </c>
      <c r="AO285" s="6">
        <f t="shared" si="103"/>
        <v>-8272022</v>
      </c>
      <c r="AP285" s="8">
        <f t="shared" si="104"/>
        <v>-1</v>
      </c>
      <c r="AQ285" s="1"/>
      <c r="AR285" s="7">
        <f t="shared" si="105"/>
        <v>-922.41212320327702</v>
      </c>
      <c r="AS285" s="8">
        <f t="shared" si="106"/>
        <v>-1</v>
      </c>
    </row>
    <row r="286" spans="1:45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t="s">
        <v>301</v>
      </c>
      <c r="R286">
        <v>6588382</v>
      </c>
      <c r="S286">
        <v>921.96937108039799</v>
      </c>
      <c r="T286" s="1"/>
      <c r="U286" s="10">
        <f t="shared" si="111"/>
        <v>-1705242</v>
      </c>
      <c r="V286" s="17">
        <f t="shared" si="112"/>
        <v>-0.20560879056007361</v>
      </c>
      <c r="W286" s="1"/>
      <c r="X286" s="10">
        <f t="shared" si="113"/>
        <v>-0.40212893486000212</v>
      </c>
      <c r="Y286" s="17">
        <f t="shared" si="114"/>
        <v>-4.359728535122237E-4</v>
      </c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t="s">
        <v>301</v>
      </c>
      <c r="AO286" s="6">
        <f t="shared" si="103"/>
        <v>-8293624</v>
      </c>
      <c r="AP286" s="8">
        <f t="shared" si="104"/>
        <v>-1</v>
      </c>
      <c r="AQ286" s="1"/>
      <c r="AR286" s="7">
        <f t="shared" si="105"/>
        <v>-922.37150001525799</v>
      </c>
      <c r="AS286" s="8">
        <f t="shared" si="106"/>
        <v>-1</v>
      </c>
    </row>
    <row r="287" spans="1:45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t="s">
        <v>302</v>
      </c>
      <c r="R287">
        <v>6337262</v>
      </c>
      <c r="S287">
        <v>922.50565624237004</v>
      </c>
      <c r="T287" s="1"/>
      <c r="U287" s="10">
        <f t="shared" si="111"/>
        <v>-1776336</v>
      </c>
      <c r="V287" s="17">
        <f t="shared" si="112"/>
        <v>-0.21893320324719071</v>
      </c>
      <c r="W287" s="1"/>
      <c r="X287" s="10">
        <f t="shared" si="113"/>
        <v>-6.34765625E-3</v>
      </c>
      <c r="Y287" s="17">
        <f t="shared" si="114"/>
        <v>-6.880838648358205E-6</v>
      </c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t="s">
        <v>302</v>
      </c>
      <c r="AO287" s="6">
        <f t="shared" si="103"/>
        <v>-8113598</v>
      </c>
      <c r="AP287" s="8">
        <f t="shared" si="104"/>
        <v>-1</v>
      </c>
      <c r="AQ287" s="1"/>
      <c r="AR287" s="7">
        <f t="shared" si="105"/>
        <v>-922.51200389862004</v>
      </c>
      <c r="AS287" s="8">
        <f t="shared" si="106"/>
        <v>-1</v>
      </c>
    </row>
    <row r="288" spans="1:45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t="s">
        <v>303</v>
      </c>
      <c r="AO288" s="6">
        <f t="shared" si="103"/>
        <v>-257982</v>
      </c>
      <c r="AP288" s="8">
        <f t="shared" si="104"/>
        <v>-1</v>
      </c>
      <c r="AQ288" s="1"/>
      <c r="AR288" s="7">
        <f t="shared" si="105"/>
        <v>-902.45427799224797</v>
      </c>
      <c r="AS288" s="8">
        <f t="shared" si="106"/>
        <v>-1</v>
      </c>
    </row>
    <row r="289" spans="1:45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t="s">
        <v>304</v>
      </c>
      <c r="AO289" s="6">
        <f t="shared" si="103"/>
        <v>-257573</v>
      </c>
      <c r="AP289" s="8">
        <f t="shared" si="104"/>
        <v>-1</v>
      </c>
      <c r="AQ289" s="1"/>
      <c r="AR289" s="7">
        <f t="shared" si="105"/>
        <v>-902.71455574035599</v>
      </c>
      <c r="AS289" s="8">
        <f t="shared" si="106"/>
        <v>-1</v>
      </c>
    </row>
    <row r="290" spans="1:45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8" t="s">
        <v>244</v>
      </c>
      <c r="R290" s="25"/>
      <c r="S290" s="7">
        <f>SUM(S3:S242)</f>
        <v>999.63952136039632</v>
      </c>
      <c r="T290" s="1"/>
      <c r="U290" s="1"/>
      <c r="V290" s="28" t="s">
        <v>245</v>
      </c>
      <c r="W290" s="25"/>
      <c r="X290" s="7">
        <f>S290-C335</f>
        <v>-93025.073592425149</v>
      </c>
      <c r="Y290" s="26">
        <f>X290/C335</f>
        <v>-0.98936833213039777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t="s">
        <v>305</v>
      </c>
      <c r="AO290" s="6">
        <f t="shared" si="103"/>
        <v>-257637</v>
      </c>
      <c r="AP290" s="8">
        <f t="shared" si="104"/>
        <v>-1</v>
      </c>
      <c r="AQ290" s="1"/>
      <c r="AR290" s="7">
        <f t="shared" si="105"/>
        <v>-902.45287489890995</v>
      </c>
      <c r="AS290" s="8">
        <f t="shared" si="106"/>
        <v>-1</v>
      </c>
    </row>
    <row r="291" spans="1:45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8" t="s">
        <v>246</v>
      </c>
      <c r="R291" s="25"/>
      <c r="S291" s="7">
        <f>S290/60</f>
        <v>16.66065868933994</v>
      </c>
      <c r="T291" s="1"/>
      <c r="U291" s="1"/>
      <c r="V291" s="28" t="s">
        <v>247</v>
      </c>
      <c r="W291" s="25"/>
      <c r="X291" s="7">
        <f>S291-C336</f>
        <v>-1550.4178932070859</v>
      </c>
      <c r="Y291" s="2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t="s">
        <v>306</v>
      </c>
      <c r="AO291" s="6">
        <f t="shared" si="103"/>
        <v>-258002</v>
      </c>
      <c r="AP291" s="8">
        <f t="shared" si="104"/>
        <v>-1</v>
      </c>
      <c r="AQ291" s="1"/>
      <c r="AR291" s="7">
        <f t="shared" si="105"/>
        <v>-902.86888289451599</v>
      </c>
      <c r="AS291" s="8">
        <f t="shared" si="106"/>
        <v>-1</v>
      </c>
    </row>
    <row r="292" spans="1:45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t="s">
        <v>307</v>
      </c>
      <c r="AO292" s="6">
        <f t="shared" si="103"/>
        <v>-257947</v>
      </c>
      <c r="AP292" s="8">
        <f t="shared" si="104"/>
        <v>-1</v>
      </c>
      <c r="AQ292" s="1"/>
      <c r="AR292" s="7">
        <f t="shared" si="105"/>
        <v>-902.55648112297001</v>
      </c>
      <c r="AS292" s="8">
        <f t="shared" si="106"/>
        <v>-1</v>
      </c>
    </row>
    <row r="293" spans="1:45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t="s">
        <v>308</v>
      </c>
      <c r="AO293" s="6">
        <f t="shared" si="103"/>
        <v>-277963</v>
      </c>
      <c r="AP293" s="8">
        <f t="shared" si="104"/>
        <v>-1</v>
      </c>
      <c r="AQ293" s="1"/>
      <c r="AR293" s="7">
        <f t="shared" si="105"/>
        <v>-902.70880317687897</v>
      </c>
      <c r="AS293" s="8">
        <f t="shared" si="106"/>
        <v>-1</v>
      </c>
    </row>
    <row r="294" spans="1:45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t="s">
        <v>309</v>
      </c>
      <c r="AO294" s="6">
        <f t="shared" si="103"/>
        <v>-277186</v>
      </c>
      <c r="AP294" s="8">
        <f t="shared" si="104"/>
        <v>-1</v>
      </c>
      <c r="AQ294" s="1"/>
      <c r="AR294" s="7">
        <f t="shared" si="105"/>
        <v>-902.76570177078202</v>
      </c>
      <c r="AS294" s="8">
        <f t="shared" si="106"/>
        <v>-1</v>
      </c>
    </row>
    <row r="295" spans="1:45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t="s">
        <v>310</v>
      </c>
      <c r="AO295" s="6">
        <f t="shared" si="103"/>
        <v>-277318</v>
      </c>
      <c r="AP295" s="8">
        <f t="shared" si="104"/>
        <v>-1</v>
      </c>
      <c r="AQ295" s="1"/>
      <c r="AR295" s="7">
        <f t="shared" si="105"/>
        <v>-903.03716206550598</v>
      </c>
      <c r="AS295" s="8">
        <f t="shared" si="106"/>
        <v>-1</v>
      </c>
    </row>
    <row r="296" spans="1:45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t="s">
        <v>311</v>
      </c>
      <c r="AO296" s="6">
        <f t="shared" si="103"/>
        <v>-277503</v>
      </c>
      <c r="AP296" s="8">
        <f t="shared" si="104"/>
        <v>-1</v>
      </c>
      <c r="AQ296" s="1"/>
      <c r="AR296" s="7">
        <f t="shared" si="105"/>
        <v>-903.02846908569302</v>
      </c>
      <c r="AS296" s="8">
        <f t="shared" si="106"/>
        <v>-1</v>
      </c>
    </row>
    <row r="297" spans="1:45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t="s">
        <v>312</v>
      </c>
      <c r="AO297" s="6">
        <f t="shared" si="103"/>
        <v>-277660</v>
      </c>
      <c r="AP297" s="8">
        <f t="shared" si="104"/>
        <v>-1</v>
      </c>
      <c r="AQ297" s="1"/>
      <c r="AR297" s="7">
        <f t="shared" si="105"/>
        <v>-902.86114811897198</v>
      </c>
      <c r="AS297" s="8">
        <f t="shared" si="106"/>
        <v>-1</v>
      </c>
    </row>
    <row r="298" spans="1:45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t="s">
        <v>313</v>
      </c>
      <c r="AO298" s="6">
        <f t="shared" si="103"/>
        <v>-335250</v>
      </c>
      <c r="AP298" s="8">
        <f t="shared" si="104"/>
        <v>-1</v>
      </c>
      <c r="AQ298" s="1"/>
      <c r="AR298" s="7">
        <f t="shared" si="105"/>
        <v>-902.81879806518498</v>
      </c>
      <c r="AS298" s="8">
        <f t="shared" si="106"/>
        <v>-1</v>
      </c>
    </row>
    <row r="299" spans="1:45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t="s">
        <v>314</v>
      </c>
      <c r="AO299" s="6">
        <f t="shared" si="103"/>
        <v>-337978</v>
      </c>
      <c r="AP299" s="8">
        <f t="shared" si="104"/>
        <v>-1</v>
      </c>
      <c r="AQ299" s="1"/>
      <c r="AR299" s="7">
        <f t="shared" si="105"/>
        <v>-902.66474580764702</v>
      </c>
      <c r="AS299" s="8">
        <f t="shared" si="106"/>
        <v>-1</v>
      </c>
    </row>
    <row r="300" spans="1:45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t="s">
        <v>315</v>
      </c>
      <c r="AO300" s="6">
        <f t="shared" si="103"/>
        <v>-334568</v>
      </c>
      <c r="AP300" s="8">
        <f t="shared" si="104"/>
        <v>-1</v>
      </c>
      <c r="AQ300" s="1"/>
      <c r="AR300" s="7">
        <f t="shared" si="105"/>
        <v>-902.43451786041203</v>
      </c>
      <c r="AS300" s="8">
        <f t="shared" si="106"/>
        <v>-1</v>
      </c>
    </row>
    <row r="301" spans="1:45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t="s">
        <v>316</v>
      </c>
      <c r="AO301" s="6">
        <f t="shared" si="103"/>
        <v>-336775</v>
      </c>
      <c r="AP301" s="8">
        <f t="shared" si="104"/>
        <v>-1</v>
      </c>
      <c r="AQ301" s="1"/>
      <c r="AR301" s="7">
        <f t="shared" si="105"/>
        <v>-902.83008790016095</v>
      </c>
      <c r="AS301" s="8">
        <f t="shared" si="106"/>
        <v>-1</v>
      </c>
    </row>
    <row r="302" spans="1:45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t="s">
        <v>317</v>
      </c>
      <c r="AO302" s="6">
        <f t="shared" si="103"/>
        <v>-336807</v>
      </c>
      <c r="AP302" s="8">
        <f t="shared" si="104"/>
        <v>-1</v>
      </c>
      <c r="AQ302" s="1"/>
      <c r="AR302" s="7">
        <f t="shared" si="105"/>
        <v>-902.78700304031304</v>
      </c>
      <c r="AS302" s="8">
        <f t="shared" si="106"/>
        <v>-1</v>
      </c>
    </row>
    <row r="303" spans="1:45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t="s">
        <v>318</v>
      </c>
      <c r="AO303" s="6">
        <f t="shared" si="103"/>
        <v>-511596</v>
      </c>
      <c r="AP303" s="8">
        <f t="shared" si="104"/>
        <v>-1</v>
      </c>
      <c r="AQ303" s="1"/>
      <c r="AR303" s="7">
        <f t="shared" si="105"/>
        <v>-911.28729915618896</v>
      </c>
      <c r="AS303" s="8">
        <f t="shared" si="106"/>
        <v>-1</v>
      </c>
    </row>
    <row r="304" spans="1:45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t="s">
        <v>319</v>
      </c>
      <c r="AO304" s="6">
        <f t="shared" si="103"/>
        <v>-511543</v>
      </c>
      <c r="AP304" s="8">
        <f t="shared" si="104"/>
        <v>-1</v>
      </c>
      <c r="AQ304" s="1"/>
      <c r="AR304" s="7">
        <f t="shared" si="105"/>
        <v>-911.35703802108696</v>
      </c>
      <c r="AS304" s="8">
        <f t="shared" si="106"/>
        <v>-1</v>
      </c>
    </row>
    <row r="305" spans="1:45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t="s">
        <v>320</v>
      </c>
      <c r="AO305" s="6">
        <f t="shared" si="103"/>
        <v>-511820</v>
      </c>
      <c r="AP305" s="8">
        <f t="shared" si="104"/>
        <v>-1</v>
      </c>
      <c r="AQ305" s="1"/>
      <c r="AR305" s="7">
        <f t="shared" si="105"/>
        <v>-910.53267502784695</v>
      </c>
      <c r="AS305" s="8">
        <f t="shared" si="106"/>
        <v>-1</v>
      </c>
    </row>
    <row r="306" spans="1:45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t="s">
        <v>321</v>
      </c>
      <c r="AO306" s="6">
        <f t="shared" si="103"/>
        <v>-511720</v>
      </c>
      <c r="AP306" s="8">
        <f t="shared" si="104"/>
        <v>-1</v>
      </c>
      <c r="AQ306" s="1"/>
      <c r="AR306" s="7">
        <f t="shared" si="105"/>
        <v>-911.17584109306301</v>
      </c>
      <c r="AS306" s="8">
        <f t="shared" si="106"/>
        <v>-1</v>
      </c>
    </row>
    <row r="307" spans="1:45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t="s">
        <v>322</v>
      </c>
      <c r="AO307" s="6">
        <f t="shared" si="103"/>
        <v>-511896</v>
      </c>
      <c r="AP307" s="8">
        <f t="shared" si="104"/>
        <v>-1</v>
      </c>
      <c r="AQ307" s="1"/>
      <c r="AR307" s="7">
        <f t="shared" si="105"/>
        <v>-911.82793593406598</v>
      </c>
      <c r="AS307" s="8">
        <f t="shared" si="106"/>
        <v>-1</v>
      </c>
    </row>
    <row r="308" spans="1:45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t="s">
        <v>323</v>
      </c>
      <c r="AO308" s="6">
        <f t="shared" si="103"/>
        <v>-543113</v>
      </c>
      <c r="AP308" s="8">
        <f t="shared" si="104"/>
        <v>-1</v>
      </c>
      <c r="AQ308" s="1"/>
      <c r="AR308" s="7">
        <f t="shared" si="105"/>
        <v>-910.08405399322498</v>
      </c>
      <c r="AS308" s="8">
        <f t="shared" si="106"/>
        <v>-1</v>
      </c>
    </row>
    <row r="309" spans="1:45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t="s">
        <v>324</v>
      </c>
      <c r="AO309" s="6">
        <f t="shared" si="103"/>
        <v>-544757</v>
      </c>
      <c r="AP309" s="8">
        <f t="shared" si="104"/>
        <v>-1</v>
      </c>
      <c r="AQ309" s="1"/>
      <c r="AR309" s="7">
        <f t="shared" si="105"/>
        <v>-910.17574715614296</v>
      </c>
      <c r="AS309" s="8">
        <f t="shared" si="106"/>
        <v>-1</v>
      </c>
    </row>
    <row r="310" spans="1:45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t="s">
        <v>325</v>
      </c>
      <c r="AO310" s="6">
        <f t="shared" si="103"/>
        <v>-545082</v>
      </c>
      <c r="AP310" s="8">
        <f t="shared" si="104"/>
        <v>-1</v>
      </c>
      <c r="AQ310" s="1"/>
      <c r="AR310" s="7">
        <f t="shared" si="105"/>
        <v>-910.02588105201698</v>
      </c>
      <c r="AS310" s="8">
        <f t="shared" si="106"/>
        <v>-1</v>
      </c>
    </row>
    <row r="311" spans="1:45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t="s">
        <v>326</v>
      </c>
      <c r="AO311" s="6">
        <f t="shared" si="103"/>
        <v>-544587</v>
      </c>
      <c r="AP311" s="8">
        <f t="shared" si="104"/>
        <v>-1</v>
      </c>
      <c r="AQ311" s="1"/>
      <c r="AR311" s="7">
        <f t="shared" si="105"/>
        <v>-910.35155200958195</v>
      </c>
      <c r="AS311" s="8">
        <f t="shared" si="106"/>
        <v>-1</v>
      </c>
    </row>
    <row r="312" spans="1:45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t="s">
        <v>327</v>
      </c>
      <c r="AO312" s="6">
        <f t="shared" ref="AO312:AO332" si="115">AL312-B312</f>
        <v>-543683</v>
      </c>
      <c r="AP312" s="8">
        <f t="shared" ref="AP312:AP332" si="116">AO312/B312</f>
        <v>-1</v>
      </c>
      <c r="AQ312" s="1"/>
      <c r="AR312" s="7">
        <f t="shared" ref="AR312:AR332" si="117">AM312-C312</f>
        <v>-910.50993108749299</v>
      </c>
      <c r="AS312" s="8">
        <f t="shared" ref="AS312:AS332" si="118">AR312/C312</f>
        <v>-1</v>
      </c>
    </row>
    <row r="313" spans="1:45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t="s">
        <v>328</v>
      </c>
      <c r="AO313" s="6">
        <f t="shared" si="115"/>
        <v>-650774</v>
      </c>
      <c r="AP313" s="8">
        <f t="shared" si="116"/>
        <v>-1</v>
      </c>
      <c r="AQ313" s="1"/>
      <c r="AR313" s="7">
        <f t="shared" si="117"/>
        <v>-911.23421382903996</v>
      </c>
      <c r="AS313" s="8">
        <f t="shared" si="118"/>
        <v>-1</v>
      </c>
    </row>
    <row r="314" spans="1:45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t="s">
        <v>329</v>
      </c>
      <c r="AO314" s="6">
        <f t="shared" si="115"/>
        <v>-652789</v>
      </c>
      <c r="AP314" s="8">
        <f t="shared" si="116"/>
        <v>-1</v>
      </c>
      <c r="AQ314" s="1"/>
      <c r="AR314" s="7">
        <f t="shared" si="117"/>
        <v>-911.64885783195496</v>
      </c>
      <c r="AS314" s="8">
        <f t="shared" si="118"/>
        <v>-1</v>
      </c>
    </row>
    <row r="315" spans="1:45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t="s">
        <v>330</v>
      </c>
      <c r="AO315" s="6">
        <f t="shared" si="115"/>
        <v>-651278</v>
      </c>
      <c r="AP315" s="8">
        <f t="shared" si="116"/>
        <v>-1</v>
      </c>
      <c r="AQ315" s="1"/>
      <c r="AR315" s="7">
        <f t="shared" si="117"/>
        <v>-911.36014986038197</v>
      </c>
      <c r="AS315" s="8">
        <f t="shared" si="118"/>
        <v>-1</v>
      </c>
    </row>
    <row r="316" spans="1:45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t="s">
        <v>331</v>
      </c>
      <c r="AO316" s="6">
        <f t="shared" si="115"/>
        <v>-650240</v>
      </c>
      <c r="AP316" s="8">
        <f t="shared" si="116"/>
        <v>-1</v>
      </c>
      <c r="AQ316" s="1"/>
      <c r="AR316" s="7">
        <f t="shared" si="117"/>
        <v>-911.308551073074</v>
      </c>
      <c r="AS316" s="8">
        <f t="shared" si="118"/>
        <v>-1</v>
      </c>
    </row>
    <row r="317" spans="1:45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t="s">
        <v>332</v>
      </c>
      <c r="AO317" s="6">
        <f t="shared" si="115"/>
        <v>-653596</v>
      </c>
      <c r="AP317" s="8">
        <f t="shared" si="116"/>
        <v>-1</v>
      </c>
      <c r="AQ317" s="1"/>
      <c r="AR317" s="7">
        <f t="shared" si="117"/>
        <v>-910.14066624641396</v>
      </c>
      <c r="AS317" s="8">
        <f t="shared" si="118"/>
        <v>-1</v>
      </c>
    </row>
    <row r="318" spans="1:45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t="s">
        <v>333</v>
      </c>
      <c r="AO318" s="6">
        <f t="shared" si="115"/>
        <v>-764489</v>
      </c>
      <c r="AP318" s="8">
        <f t="shared" si="116"/>
        <v>-1</v>
      </c>
      <c r="AQ318" s="1"/>
      <c r="AR318" s="7">
        <f t="shared" si="117"/>
        <v>-925.529658079147</v>
      </c>
      <c r="AS318" s="8">
        <f t="shared" si="118"/>
        <v>-1</v>
      </c>
    </row>
    <row r="319" spans="1:45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t="s">
        <v>334</v>
      </c>
      <c r="AO319" s="6">
        <f t="shared" si="115"/>
        <v>-764323</v>
      </c>
      <c r="AP319" s="8">
        <f t="shared" si="116"/>
        <v>-1</v>
      </c>
      <c r="AQ319" s="1"/>
      <c r="AR319" s="7">
        <f t="shared" si="117"/>
        <v>-922.64379024505604</v>
      </c>
      <c r="AS319" s="8">
        <f t="shared" si="118"/>
        <v>-1</v>
      </c>
    </row>
    <row r="320" spans="1:45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t="s">
        <v>335</v>
      </c>
      <c r="AO320" s="6">
        <f t="shared" si="115"/>
        <v>-764514</v>
      </c>
      <c r="AP320" s="8">
        <f t="shared" si="116"/>
        <v>-1</v>
      </c>
      <c r="AQ320" s="1"/>
      <c r="AR320" s="7">
        <f t="shared" si="117"/>
        <v>-943.27610707282997</v>
      </c>
      <c r="AS320" s="8">
        <f t="shared" si="118"/>
        <v>-1</v>
      </c>
    </row>
    <row r="321" spans="1:45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t="s">
        <v>336</v>
      </c>
      <c r="AO321" s="6">
        <f t="shared" si="115"/>
        <v>-764778</v>
      </c>
      <c r="AP321" s="8">
        <f t="shared" si="116"/>
        <v>-1</v>
      </c>
      <c r="AQ321" s="1"/>
      <c r="AR321" s="7">
        <f t="shared" si="117"/>
        <v>-1000.9630742073</v>
      </c>
      <c r="AS321" s="8">
        <f t="shared" si="118"/>
        <v>-1</v>
      </c>
    </row>
    <row r="322" spans="1:45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t="s">
        <v>337</v>
      </c>
      <c r="AO322" s="6">
        <f t="shared" si="115"/>
        <v>-764518</v>
      </c>
      <c r="AP322" s="8">
        <f t="shared" si="116"/>
        <v>-1</v>
      </c>
      <c r="AQ322" s="1"/>
      <c r="AR322" s="7">
        <f t="shared" si="117"/>
        <v>-923.41966295242298</v>
      </c>
      <c r="AS322" s="8">
        <f t="shared" si="118"/>
        <v>-1</v>
      </c>
    </row>
    <row r="323" spans="1:45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t="s">
        <v>338</v>
      </c>
      <c r="AO323" s="6">
        <f t="shared" si="115"/>
        <v>-805705</v>
      </c>
      <c r="AP323" s="8">
        <f t="shared" si="116"/>
        <v>-1</v>
      </c>
      <c r="AQ323" s="1"/>
      <c r="AR323" s="7">
        <f t="shared" si="117"/>
        <v>-923.70170497894196</v>
      </c>
      <c r="AS323" s="8">
        <f t="shared" si="118"/>
        <v>-1</v>
      </c>
    </row>
    <row r="324" spans="1:45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t="s">
        <v>339</v>
      </c>
      <c r="AO324" s="6">
        <f t="shared" si="115"/>
        <v>-804801</v>
      </c>
      <c r="AP324" s="8">
        <f t="shared" si="116"/>
        <v>-1</v>
      </c>
      <c r="AQ324" s="1"/>
      <c r="AR324" s="7">
        <f t="shared" si="117"/>
        <v>-925.14163589477505</v>
      </c>
      <c r="AS324" s="8">
        <f t="shared" si="118"/>
        <v>-1</v>
      </c>
    </row>
    <row r="325" spans="1:45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t="s">
        <v>340</v>
      </c>
      <c r="AO325" s="6">
        <f t="shared" si="115"/>
        <v>-806007</v>
      </c>
      <c r="AP325" s="8">
        <f t="shared" si="116"/>
        <v>-1</v>
      </c>
      <c r="AQ325" s="1"/>
      <c r="AR325" s="7">
        <f t="shared" si="117"/>
        <v>-926.23342895507801</v>
      </c>
      <c r="AS325" s="8">
        <f t="shared" si="118"/>
        <v>-1</v>
      </c>
    </row>
    <row r="326" spans="1:45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t="s">
        <v>341</v>
      </c>
      <c r="AO326" s="6">
        <f t="shared" si="115"/>
        <v>-804453</v>
      </c>
      <c r="AP326" s="8">
        <f t="shared" si="116"/>
        <v>-1</v>
      </c>
      <c r="AQ326" s="1"/>
      <c r="AR326" s="7">
        <f t="shared" si="117"/>
        <v>-925.72512578964199</v>
      </c>
      <c r="AS326" s="8">
        <f t="shared" si="118"/>
        <v>-1</v>
      </c>
    </row>
    <row r="327" spans="1:45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t="s">
        <v>342</v>
      </c>
      <c r="AO327" s="6">
        <f t="shared" si="115"/>
        <v>-805745</v>
      </c>
      <c r="AP327" s="8">
        <f t="shared" si="116"/>
        <v>-1</v>
      </c>
      <c r="AQ327" s="1"/>
      <c r="AR327" s="7">
        <f t="shared" si="117"/>
        <v>-926.446646928787</v>
      </c>
      <c r="AS327" s="8">
        <f t="shared" si="118"/>
        <v>-1</v>
      </c>
    </row>
    <row r="328" spans="1:45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t="s">
        <v>343</v>
      </c>
      <c r="AO328" s="6">
        <f t="shared" si="115"/>
        <v>-8243622</v>
      </c>
      <c r="AP328" s="8">
        <f t="shared" si="116"/>
        <v>-1</v>
      </c>
      <c r="AQ328" s="1"/>
      <c r="AR328" s="7">
        <f t="shared" si="117"/>
        <v>-926.22148108482304</v>
      </c>
      <c r="AS328" s="8">
        <f t="shared" si="118"/>
        <v>-1</v>
      </c>
    </row>
    <row r="329" spans="1:45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t="s">
        <v>344</v>
      </c>
      <c r="AO329" s="6">
        <f t="shared" si="115"/>
        <v>-8373748</v>
      </c>
      <c r="AP329" s="8">
        <f t="shared" si="116"/>
        <v>-1</v>
      </c>
      <c r="AQ329" s="1"/>
      <c r="AR329" s="7">
        <f t="shared" si="117"/>
        <v>-925.34666800498906</v>
      </c>
      <c r="AS329" s="8">
        <f t="shared" si="118"/>
        <v>-1</v>
      </c>
    </row>
    <row r="330" spans="1:45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t="s">
        <v>345</v>
      </c>
      <c r="AO330" s="6">
        <f t="shared" si="115"/>
        <v>-8264997</v>
      </c>
      <c r="AP330" s="8">
        <f t="shared" si="116"/>
        <v>-1</v>
      </c>
      <c r="AQ330" s="1"/>
      <c r="AR330" s="7">
        <f t="shared" si="117"/>
        <v>-925.06150794029202</v>
      </c>
      <c r="AS330" s="8">
        <f t="shared" si="118"/>
        <v>-1</v>
      </c>
    </row>
    <row r="331" spans="1:45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t="s">
        <v>346</v>
      </c>
      <c r="AO331" s="6">
        <f t="shared" si="115"/>
        <v>-8320376</v>
      </c>
      <c r="AP331" s="8">
        <f t="shared" si="116"/>
        <v>-1</v>
      </c>
      <c r="AQ331" s="1"/>
      <c r="AR331" s="7">
        <f t="shared" si="117"/>
        <v>-927.86582994461003</v>
      </c>
      <c r="AS331" s="8">
        <f t="shared" si="118"/>
        <v>-1</v>
      </c>
    </row>
    <row r="332" spans="1:45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t="s">
        <v>347</v>
      </c>
      <c r="AO332" s="6">
        <f t="shared" si="115"/>
        <v>-8384003</v>
      </c>
      <c r="AP332" s="8">
        <f t="shared" si="116"/>
        <v>-1</v>
      </c>
      <c r="AQ332" s="1"/>
      <c r="AR332" s="7">
        <f t="shared" si="117"/>
        <v>-924.673907995224</v>
      </c>
      <c r="AS332" s="8">
        <f t="shared" si="118"/>
        <v>-1</v>
      </c>
    </row>
    <row r="333" spans="1:45" ht="15.75" customHeight="1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4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45" ht="15.75" customHeight="1" x14ac:dyDescent="0.2">
      <c r="A335" s="28" t="s">
        <v>244</v>
      </c>
      <c r="B335" s="25"/>
      <c r="C335" s="7">
        <f>SUM(C3:C332)</f>
        <v>94024.713113785547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28" t="s">
        <v>244</v>
      </c>
      <c r="AL335" s="25"/>
      <c r="AM335" s="7">
        <f>SUM(AM3:AM332)</f>
        <v>158.30281900000037</v>
      </c>
      <c r="AP335" s="28" t="s">
        <v>245</v>
      </c>
      <c r="AQ335" s="25"/>
      <c r="AR335" s="7">
        <f>AM335-C335</f>
        <v>-93866.410294785543</v>
      </c>
      <c r="AS335" s="26">
        <f>AR335/C335</f>
        <v>-0.99831637009295171</v>
      </c>
    </row>
    <row r="336" spans="1:45" ht="15.75" customHeight="1" x14ac:dyDescent="0.2">
      <c r="A336" s="28" t="s">
        <v>246</v>
      </c>
      <c r="B336" s="25"/>
      <c r="C336" s="7">
        <f>C335/60</f>
        <v>1567.0785518964258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28" t="s">
        <v>246</v>
      </c>
      <c r="AL336" s="25"/>
      <c r="AM336" s="7">
        <f>AM335/60</f>
        <v>2.6383803166666726</v>
      </c>
      <c r="AP336" s="28" t="s">
        <v>247</v>
      </c>
      <c r="AQ336" s="25"/>
      <c r="AR336" s="7">
        <f>AM336-C336</f>
        <v>-1564.4401715797592</v>
      </c>
      <c r="AS336" s="27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  <c r="Q1007" s="1"/>
      <c r="R1007" s="1"/>
      <c r="S1007" s="1"/>
    </row>
    <row r="1008" spans="1:36" ht="15" customHeight="1" x14ac:dyDescent="0.2">
      <c r="A1008" s="1"/>
      <c r="B1008" s="1"/>
      <c r="C1008" s="1"/>
      <c r="D1008" s="1"/>
      <c r="Q1008" s="1"/>
      <c r="R1008" s="1"/>
      <c r="S1008" s="1"/>
    </row>
    <row r="1009" spans="1:19" ht="15" customHeight="1" x14ac:dyDescent="0.2">
      <c r="A1009" s="1"/>
      <c r="B1009" s="1"/>
      <c r="C1009" s="1"/>
      <c r="D1009" s="1"/>
      <c r="Q1009" s="1"/>
      <c r="R1009" s="1"/>
      <c r="S1009" s="1"/>
    </row>
    <row r="1010" spans="1:19" ht="15" customHeight="1" x14ac:dyDescent="0.2">
      <c r="A1010" s="1"/>
      <c r="B1010" s="1"/>
      <c r="C1010" s="1"/>
      <c r="D1010" s="1"/>
      <c r="Q1010" s="1"/>
      <c r="R1010" s="1"/>
      <c r="S1010" s="1"/>
    </row>
    <row r="1011" spans="1:19" ht="15" customHeight="1" x14ac:dyDescent="0.2">
      <c r="A1011" s="1"/>
      <c r="B1011" s="1"/>
      <c r="C1011" s="1"/>
      <c r="D1011" s="1"/>
      <c r="Q1011" s="1"/>
      <c r="R1011" s="1"/>
      <c r="S1011" s="1"/>
    </row>
    <row r="1012" spans="1:19" ht="15" customHeight="1" x14ac:dyDescent="0.2">
      <c r="A1012" s="1"/>
      <c r="B1012" s="1"/>
      <c r="C1012" s="1"/>
      <c r="D1012" s="1"/>
      <c r="Q1012" s="1"/>
      <c r="R1012" s="1"/>
      <c r="S1012" s="1"/>
    </row>
    <row r="1013" spans="1:19" ht="15" customHeight="1" x14ac:dyDescent="0.2">
      <c r="A1013" s="1"/>
      <c r="B1013" s="1"/>
      <c r="C1013" s="1"/>
      <c r="D1013" s="1"/>
      <c r="Q1013" s="1"/>
      <c r="R1013" s="1"/>
      <c r="S1013" s="1"/>
    </row>
    <row r="1014" spans="1:19" ht="15" customHeight="1" x14ac:dyDescent="0.2">
      <c r="A1014" s="1"/>
      <c r="B1014" s="1"/>
      <c r="C1014" s="1"/>
      <c r="D1014" s="1"/>
      <c r="Q1014" s="1"/>
      <c r="R1014" s="1"/>
      <c r="S1014" s="1"/>
    </row>
    <row r="1015" spans="1:19" ht="15" customHeight="1" x14ac:dyDescent="0.2">
      <c r="A1015" s="1"/>
      <c r="B1015" s="1"/>
      <c r="C1015" s="1"/>
      <c r="D1015" s="1"/>
      <c r="Q1015" s="1"/>
      <c r="R1015" s="1"/>
      <c r="S1015" s="1"/>
    </row>
    <row r="1016" spans="1:19" ht="15" customHeight="1" x14ac:dyDescent="0.2">
      <c r="A1016" s="1"/>
      <c r="B1016" s="1"/>
      <c r="C1016" s="1"/>
      <c r="D1016" s="1"/>
      <c r="Q1016" s="1"/>
      <c r="R1016" s="1"/>
      <c r="S1016" s="1"/>
    </row>
    <row r="1017" spans="1:19" ht="15" customHeight="1" x14ac:dyDescent="0.2">
      <c r="A1017" s="1"/>
      <c r="B1017" s="1"/>
      <c r="C1017" s="1"/>
      <c r="D1017" s="1"/>
      <c r="Q1017" s="1"/>
      <c r="R1017" s="1"/>
      <c r="S1017" s="1"/>
    </row>
    <row r="1018" spans="1:19" ht="15" customHeight="1" x14ac:dyDescent="0.2">
      <c r="A1018" s="1"/>
      <c r="B1018" s="1"/>
      <c r="C1018" s="1"/>
      <c r="D1018" s="1"/>
      <c r="Q1018" s="1"/>
      <c r="R1018" s="1"/>
      <c r="S1018" s="1"/>
    </row>
    <row r="1019" spans="1:19" ht="15" customHeight="1" x14ac:dyDescent="0.2">
      <c r="A1019" s="1"/>
      <c r="B1019" s="1"/>
      <c r="C1019" s="1"/>
      <c r="D1019" s="1"/>
      <c r="Q1019" s="1"/>
      <c r="R1019" s="1"/>
      <c r="S1019" s="1"/>
    </row>
    <row r="1020" spans="1:19" ht="15" customHeight="1" x14ac:dyDescent="0.2">
      <c r="A1020" s="1"/>
      <c r="B1020" s="1"/>
      <c r="C1020" s="1"/>
      <c r="D1020" s="1"/>
      <c r="Q1020" s="1"/>
      <c r="R1020" s="1"/>
      <c r="S1020" s="1"/>
    </row>
    <row r="1021" spans="1:19" ht="15" customHeight="1" x14ac:dyDescent="0.2">
      <c r="A1021" s="1"/>
      <c r="B1021" s="1"/>
      <c r="C1021" s="1"/>
      <c r="D1021" s="1"/>
      <c r="Q1021" s="1"/>
      <c r="R1021" s="1"/>
      <c r="S1021" s="1"/>
    </row>
    <row r="1022" spans="1:19" ht="15" customHeight="1" x14ac:dyDescent="0.2">
      <c r="A1022" s="1"/>
      <c r="B1022" s="1"/>
      <c r="C1022" s="1"/>
      <c r="D1022" s="1"/>
      <c r="Q1022" s="1"/>
      <c r="R1022" s="1"/>
      <c r="S1022" s="1"/>
    </row>
    <row r="1023" spans="1:19" ht="15" customHeight="1" x14ac:dyDescent="0.2">
      <c r="A1023" s="1"/>
      <c r="B1023" s="1"/>
      <c r="C1023" s="1"/>
      <c r="D1023" s="1"/>
      <c r="Q1023" s="1"/>
      <c r="R1023" s="1"/>
      <c r="S1023" s="1"/>
    </row>
    <row r="1024" spans="1:19" ht="15" customHeight="1" x14ac:dyDescent="0.2">
      <c r="A1024" s="1"/>
      <c r="B1024" s="1"/>
      <c r="C1024" s="1"/>
      <c r="D1024" s="1"/>
      <c r="Q1024" s="1"/>
      <c r="R1024" s="1"/>
      <c r="S1024" s="1"/>
    </row>
    <row r="1025" spans="1:19" ht="15" customHeight="1" x14ac:dyDescent="0.2">
      <c r="A1025" s="1"/>
      <c r="B1025" s="1"/>
      <c r="C1025" s="1"/>
      <c r="D1025" s="1"/>
      <c r="Q1025" s="1"/>
      <c r="R1025" s="1"/>
      <c r="S1025" s="1"/>
    </row>
    <row r="1026" spans="1:19" ht="15" customHeight="1" x14ac:dyDescent="0.2">
      <c r="A1026" s="1"/>
      <c r="B1026" s="1"/>
      <c r="C1026" s="1"/>
      <c r="D1026" s="1"/>
      <c r="Q1026" s="1"/>
      <c r="R1026" s="1"/>
      <c r="S1026" s="1"/>
    </row>
    <row r="1027" spans="1:19" ht="15" customHeight="1" x14ac:dyDescent="0.2">
      <c r="A1027" s="1"/>
      <c r="B1027" s="1"/>
      <c r="C1027" s="1"/>
      <c r="D1027" s="1"/>
      <c r="Q1027" s="1"/>
      <c r="R1027" s="1"/>
      <c r="S1027" s="1"/>
    </row>
    <row r="1028" spans="1:19" ht="15" customHeight="1" x14ac:dyDescent="0.2">
      <c r="A1028" s="1"/>
      <c r="B1028" s="1"/>
      <c r="C1028" s="1"/>
      <c r="D1028" s="1"/>
      <c r="Q1028" s="1"/>
      <c r="R1028" s="1"/>
      <c r="S1028" s="1"/>
    </row>
    <row r="1029" spans="1:19" ht="15" customHeight="1" x14ac:dyDescent="0.2">
      <c r="A1029" s="1"/>
      <c r="B1029" s="1"/>
      <c r="C1029" s="1"/>
      <c r="D1029" s="1"/>
      <c r="Q1029" s="1"/>
      <c r="R1029" s="1"/>
      <c r="S1029" s="1"/>
    </row>
    <row r="1030" spans="1:19" ht="15" customHeight="1" x14ac:dyDescent="0.2">
      <c r="A1030" s="1"/>
      <c r="B1030" s="1"/>
      <c r="C1030" s="1"/>
      <c r="D1030" s="1"/>
      <c r="Q1030" s="1"/>
      <c r="R1030" s="1"/>
      <c r="S1030" s="1"/>
    </row>
    <row r="1031" spans="1:19" ht="15" customHeight="1" x14ac:dyDescent="0.2">
      <c r="A1031" s="1"/>
      <c r="B1031" s="1"/>
      <c r="C1031" s="1"/>
      <c r="D1031" s="1"/>
      <c r="Q1031" s="1"/>
      <c r="R1031" s="1"/>
      <c r="S1031" s="1"/>
    </row>
    <row r="1032" spans="1:19" ht="15" customHeight="1" x14ac:dyDescent="0.2">
      <c r="A1032" s="1"/>
      <c r="B1032" s="1"/>
      <c r="C1032" s="1"/>
      <c r="D1032" s="1"/>
      <c r="Q1032" s="1"/>
      <c r="R1032" s="1"/>
      <c r="S1032" s="1"/>
    </row>
    <row r="1033" spans="1:19" ht="15" customHeight="1" x14ac:dyDescent="0.2">
      <c r="A1033" s="1"/>
      <c r="B1033" s="1"/>
      <c r="C1033" s="1"/>
      <c r="D1033" s="1"/>
      <c r="Q1033" s="1"/>
      <c r="R1033" s="1"/>
      <c r="S1033" s="1"/>
    </row>
    <row r="1034" spans="1:19" ht="15" customHeight="1" x14ac:dyDescent="0.2">
      <c r="A1034" s="1"/>
      <c r="B1034" s="1"/>
      <c r="C1034" s="1"/>
      <c r="D1034" s="1"/>
      <c r="Q1034" s="1"/>
      <c r="R1034" s="1"/>
      <c r="S1034" s="1"/>
    </row>
    <row r="1035" spans="1:19" ht="15" customHeight="1" x14ac:dyDescent="0.2">
      <c r="A1035" s="1"/>
      <c r="B1035" s="1"/>
      <c r="C1035" s="1"/>
      <c r="D1035" s="1"/>
      <c r="Q1035" s="1"/>
      <c r="R1035" s="1"/>
      <c r="S1035" s="1"/>
    </row>
    <row r="1036" spans="1:19" ht="15" customHeight="1" x14ac:dyDescent="0.2">
      <c r="A1036" s="1"/>
      <c r="B1036" s="1"/>
      <c r="C1036" s="1"/>
      <c r="D1036" s="1"/>
      <c r="Q1036" s="1"/>
      <c r="R1036" s="1"/>
      <c r="S1036" s="1"/>
    </row>
    <row r="1037" spans="1:19" ht="15" customHeight="1" x14ac:dyDescent="0.2">
      <c r="A1037" s="1"/>
      <c r="B1037" s="1"/>
      <c r="C1037" s="1"/>
      <c r="D1037" s="1"/>
      <c r="Q1037" s="1"/>
      <c r="R1037" s="1"/>
      <c r="S1037" s="1"/>
    </row>
    <row r="1038" spans="1:19" ht="15" customHeight="1" x14ac:dyDescent="0.2">
      <c r="A1038" s="1"/>
      <c r="B1038" s="1"/>
      <c r="C1038" s="1"/>
      <c r="D1038" s="1"/>
      <c r="Q1038" s="1"/>
      <c r="R1038" s="1"/>
      <c r="S1038" s="1"/>
    </row>
    <row r="1039" spans="1:19" ht="15" customHeight="1" x14ac:dyDescent="0.2">
      <c r="A1039" s="1"/>
      <c r="B1039" s="1"/>
      <c r="C1039" s="1"/>
      <c r="D1039" s="1"/>
      <c r="Q1039" s="1"/>
      <c r="R1039" s="1"/>
      <c r="S1039" s="1"/>
    </row>
    <row r="1040" spans="1:19" ht="15" customHeight="1" x14ac:dyDescent="0.2">
      <c r="A1040" s="1"/>
      <c r="B1040" s="1"/>
      <c r="C1040" s="1"/>
      <c r="D1040" s="1"/>
      <c r="Q1040" s="1"/>
      <c r="R1040" s="1"/>
      <c r="S1040" s="1"/>
    </row>
    <row r="1041" spans="1:19" ht="15" customHeight="1" x14ac:dyDescent="0.2">
      <c r="A1041" s="1"/>
      <c r="B1041" s="1"/>
      <c r="C1041" s="1"/>
      <c r="D1041" s="1"/>
      <c r="Q1041" s="1"/>
      <c r="R1041" s="1"/>
      <c r="S1041" s="1"/>
    </row>
    <row r="1042" spans="1:19" ht="15" customHeight="1" x14ac:dyDescent="0.2">
      <c r="A1042" s="1"/>
      <c r="B1042" s="1"/>
      <c r="C1042" s="1"/>
      <c r="D1042" s="1"/>
      <c r="Q1042" s="1"/>
      <c r="R1042" s="1"/>
      <c r="S1042" s="1"/>
    </row>
    <row r="1043" spans="1:19" ht="15" customHeight="1" x14ac:dyDescent="0.2">
      <c r="A1043" s="1"/>
      <c r="B1043" s="1"/>
      <c r="C1043" s="1"/>
      <c r="D1043" s="1"/>
      <c r="Q1043" s="1"/>
      <c r="R1043" s="1"/>
      <c r="S1043" s="1"/>
    </row>
    <row r="1044" spans="1:19" ht="15" customHeight="1" x14ac:dyDescent="0.2">
      <c r="A1044" s="1"/>
      <c r="B1044" s="1"/>
      <c r="C1044" s="1"/>
      <c r="D1044" s="1"/>
      <c r="Q1044" s="1"/>
      <c r="R1044" s="1"/>
      <c r="S1044" s="1"/>
    </row>
    <row r="1045" spans="1:19" ht="15" customHeight="1" x14ac:dyDescent="0.2">
      <c r="A1045" s="1"/>
      <c r="B1045" s="1"/>
      <c r="C1045" s="1"/>
      <c r="D1045" s="1"/>
      <c r="Q1045" s="1"/>
      <c r="R1045" s="1"/>
      <c r="S1045" s="1"/>
    </row>
    <row r="1046" spans="1:19" ht="15" customHeight="1" x14ac:dyDescent="0.2">
      <c r="A1046" s="1"/>
      <c r="B1046" s="1"/>
      <c r="C1046" s="1"/>
      <c r="D1046" s="1"/>
      <c r="Q1046" s="1"/>
      <c r="R1046" s="1"/>
      <c r="S1046" s="1"/>
    </row>
    <row r="1047" spans="1:19" ht="15" customHeight="1" x14ac:dyDescent="0.2">
      <c r="A1047" s="1"/>
      <c r="B1047" s="1"/>
      <c r="C1047" s="1"/>
      <c r="D1047" s="1"/>
      <c r="Q1047" s="1"/>
      <c r="R1047" s="1"/>
      <c r="S1047" s="1"/>
    </row>
    <row r="1048" spans="1:19" ht="15" customHeight="1" x14ac:dyDescent="0.2">
      <c r="A1048" s="1"/>
      <c r="B1048" s="1"/>
      <c r="C1048" s="1"/>
      <c r="D1048" s="1"/>
      <c r="Q1048" s="1"/>
      <c r="R1048" s="1"/>
      <c r="S1048" s="1"/>
    </row>
    <row r="1049" spans="1:19" ht="15" customHeight="1" x14ac:dyDescent="0.2">
      <c r="A1049" s="1"/>
      <c r="B1049" s="1"/>
      <c r="C1049" s="1"/>
      <c r="D1049" s="1"/>
      <c r="Q1049" s="1"/>
      <c r="R1049" s="1"/>
      <c r="S1049" s="1"/>
    </row>
    <row r="1050" spans="1:19" ht="15" customHeight="1" x14ac:dyDescent="0.2">
      <c r="A1050" s="1"/>
      <c r="B1050" s="1"/>
      <c r="C1050" s="1"/>
      <c r="D1050" s="1"/>
      <c r="Q1050" s="1"/>
      <c r="R1050" s="1"/>
      <c r="S1050" s="1"/>
    </row>
    <row r="1051" spans="1:19" ht="15" customHeight="1" x14ac:dyDescent="0.2">
      <c r="A1051" s="1"/>
      <c r="B1051" s="1"/>
      <c r="C1051" s="1"/>
      <c r="D1051" s="1"/>
      <c r="Q1051" s="1"/>
      <c r="R1051" s="1"/>
      <c r="S1051" s="1"/>
    </row>
    <row r="1052" spans="1:19" ht="15" customHeight="1" x14ac:dyDescent="0.2">
      <c r="A1052" s="1"/>
      <c r="B1052" s="1"/>
      <c r="C1052" s="1"/>
      <c r="D1052" s="1"/>
    </row>
    <row r="1053" spans="1:19" ht="15" customHeight="1" x14ac:dyDescent="0.2">
      <c r="A1053" s="1"/>
      <c r="B1053" s="1"/>
      <c r="C1053" s="1"/>
      <c r="D1053" s="1"/>
    </row>
    <row r="1054" spans="1:19" ht="15" customHeight="1" x14ac:dyDescent="0.2">
      <c r="A1054" s="1"/>
      <c r="B1054" s="1"/>
      <c r="C1054" s="1"/>
      <c r="D1054" s="1"/>
    </row>
    <row r="1055" spans="1:19" ht="15" customHeight="1" x14ac:dyDescent="0.2">
      <c r="A1055" s="1"/>
      <c r="B1055" s="1"/>
      <c r="C1055" s="1"/>
      <c r="D1055" s="1"/>
    </row>
    <row r="1056" spans="1:19" ht="15" customHeight="1" x14ac:dyDescent="0.2">
      <c r="A1056" s="1"/>
      <c r="B1056" s="1"/>
      <c r="C1056" s="1"/>
      <c r="D1056" s="1"/>
    </row>
    <row r="1057" spans="1:4" ht="15" customHeight="1" x14ac:dyDescent="0.2">
      <c r="A1057" s="1"/>
      <c r="B1057" s="1"/>
      <c r="C1057" s="1"/>
      <c r="D1057" s="1"/>
    </row>
    <row r="1058" spans="1:4" ht="15" customHeight="1" x14ac:dyDescent="0.2">
      <c r="A1058" s="1"/>
      <c r="B1058" s="1"/>
      <c r="C1058" s="1"/>
      <c r="D1058" s="1"/>
    </row>
    <row r="1059" spans="1:4" ht="15" customHeight="1" x14ac:dyDescent="0.2">
      <c r="A1059" s="1"/>
      <c r="B1059" s="1"/>
      <c r="C1059" s="1"/>
      <c r="D1059" s="1"/>
    </row>
    <row r="1060" spans="1:4" ht="15" customHeight="1" x14ac:dyDescent="0.2">
      <c r="A1060" s="1"/>
      <c r="B1060" s="1"/>
      <c r="C1060" s="1"/>
      <c r="D1060" s="1"/>
    </row>
    <row r="1061" spans="1:4" ht="15" customHeight="1" x14ac:dyDescent="0.2">
      <c r="A1061" s="1"/>
      <c r="B1061" s="1"/>
      <c r="C1061" s="1"/>
      <c r="D1061" s="1"/>
    </row>
    <row r="1062" spans="1:4" ht="15" customHeight="1" x14ac:dyDescent="0.2">
      <c r="A1062" s="1"/>
      <c r="B1062" s="1"/>
      <c r="C1062" s="1"/>
      <c r="D1062" s="1"/>
    </row>
    <row r="1063" spans="1:4" ht="15" customHeight="1" x14ac:dyDescent="0.2">
      <c r="A1063" s="1"/>
      <c r="B1063" s="1"/>
      <c r="C1063" s="1"/>
      <c r="D1063" s="1"/>
    </row>
    <row r="1064" spans="1:4" ht="15" customHeight="1" x14ac:dyDescent="0.2">
      <c r="A1064" s="1"/>
      <c r="B1064" s="1"/>
      <c r="C1064" s="1"/>
      <c r="D1064" s="1"/>
    </row>
    <row r="1065" spans="1:4" ht="15" customHeight="1" x14ac:dyDescent="0.2">
      <c r="A1065" s="1"/>
      <c r="B1065" s="1"/>
      <c r="C1065" s="1"/>
      <c r="D1065" s="1"/>
    </row>
    <row r="1066" spans="1:4" ht="15" customHeight="1" x14ac:dyDescent="0.2">
      <c r="A1066" s="1"/>
      <c r="B1066" s="1"/>
      <c r="C1066" s="1"/>
      <c r="D1066" s="1"/>
    </row>
    <row r="1067" spans="1:4" ht="15" customHeight="1" x14ac:dyDescent="0.2">
      <c r="A1067" s="1"/>
      <c r="B1067" s="1"/>
      <c r="C1067" s="1"/>
      <c r="D1067" s="1"/>
    </row>
    <row r="1068" spans="1:4" ht="15" customHeight="1" x14ac:dyDescent="0.2">
      <c r="A1068" s="1"/>
      <c r="B1068" s="1"/>
      <c r="C1068" s="1"/>
      <c r="D1068" s="1"/>
    </row>
    <row r="1069" spans="1:4" ht="15" customHeight="1" x14ac:dyDescent="0.2">
      <c r="A1069" s="1"/>
      <c r="B1069" s="1"/>
      <c r="C1069" s="1"/>
      <c r="D1069" s="1"/>
    </row>
    <row r="1070" spans="1:4" ht="15" customHeight="1" x14ac:dyDescent="0.2">
      <c r="A1070" s="1"/>
      <c r="B1070" s="1"/>
      <c r="C1070" s="1"/>
      <c r="D1070" s="1"/>
    </row>
    <row r="1071" spans="1:4" ht="15" customHeight="1" x14ac:dyDescent="0.2">
      <c r="A1071" s="1"/>
      <c r="B1071" s="1"/>
      <c r="C1071" s="1"/>
      <c r="D1071" s="1"/>
    </row>
    <row r="1072" spans="1:4" ht="15" customHeight="1" x14ac:dyDescent="0.2">
      <c r="A1072" s="1"/>
      <c r="B1072" s="1"/>
      <c r="C1072" s="1"/>
      <c r="D1072" s="1"/>
    </row>
    <row r="1073" spans="1:4" ht="15" customHeight="1" x14ac:dyDescent="0.2">
      <c r="A1073" s="1"/>
      <c r="B1073" s="1"/>
      <c r="C1073" s="1"/>
      <c r="D1073" s="1"/>
    </row>
    <row r="1074" spans="1:4" ht="15" customHeight="1" x14ac:dyDescent="0.2">
      <c r="A1074" s="1"/>
      <c r="B1074" s="1"/>
      <c r="C1074" s="1"/>
      <c r="D1074" s="1"/>
    </row>
    <row r="1075" spans="1:4" ht="15" customHeight="1" x14ac:dyDescent="0.2">
      <c r="A1075" s="1"/>
      <c r="B1075" s="1"/>
      <c r="C1075" s="1"/>
      <c r="D1075" s="1"/>
    </row>
    <row r="1076" spans="1:4" ht="15" customHeight="1" x14ac:dyDescent="0.2">
      <c r="A1076" s="1"/>
      <c r="B1076" s="1"/>
      <c r="C1076" s="1"/>
      <c r="D1076" s="1"/>
    </row>
    <row r="1077" spans="1:4" ht="15" customHeight="1" x14ac:dyDescent="0.2">
      <c r="A1077" s="1"/>
      <c r="B1077" s="1"/>
      <c r="C1077" s="1"/>
      <c r="D1077" s="1"/>
    </row>
    <row r="1078" spans="1:4" ht="15" customHeight="1" x14ac:dyDescent="0.2">
      <c r="A1078" s="1"/>
      <c r="B1078" s="1"/>
      <c r="C1078" s="1"/>
      <c r="D1078" s="1"/>
    </row>
    <row r="1079" spans="1:4" ht="15" customHeight="1" x14ac:dyDescent="0.2">
      <c r="A1079" s="1"/>
      <c r="B1079" s="1"/>
      <c r="C1079" s="1"/>
      <c r="D1079" s="1"/>
    </row>
    <row r="1080" spans="1:4" ht="15" customHeight="1" x14ac:dyDescent="0.2">
      <c r="A1080" s="1"/>
      <c r="B1080" s="1"/>
      <c r="C1080" s="1"/>
      <c r="D1080" s="1"/>
    </row>
    <row r="1081" spans="1:4" ht="15" customHeight="1" x14ac:dyDescent="0.2">
      <c r="A1081" s="1"/>
      <c r="B1081" s="1"/>
      <c r="C1081" s="1"/>
      <c r="D1081" s="1"/>
    </row>
    <row r="1082" spans="1:4" ht="15" customHeight="1" x14ac:dyDescent="0.2">
      <c r="A1082" s="1"/>
      <c r="B1082" s="1"/>
      <c r="C1082" s="1"/>
      <c r="D1082" s="1"/>
    </row>
    <row r="1083" spans="1:4" ht="15" customHeight="1" x14ac:dyDescent="0.2">
      <c r="A1083" s="1"/>
      <c r="B1083" s="1"/>
      <c r="C1083" s="1"/>
      <c r="D1083" s="1"/>
    </row>
    <row r="1084" spans="1:4" ht="15" customHeight="1" x14ac:dyDescent="0.2">
      <c r="A1084" s="1"/>
      <c r="B1084" s="1"/>
      <c r="C1084" s="1"/>
      <c r="D1084" s="1"/>
    </row>
    <row r="1085" spans="1:4" ht="15" customHeight="1" x14ac:dyDescent="0.2">
      <c r="A1085" s="1"/>
      <c r="B1085" s="1"/>
      <c r="C1085" s="1"/>
      <c r="D1085" s="1"/>
    </row>
    <row r="1086" spans="1:4" ht="15" customHeight="1" x14ac:dyDescent="0.2">
      <c r="A1086" s="1"/>
      <c r="B1086" s="1"/>
      <c r="C1086" s="1"/>
      <c r="D1086" s="1"/>
    </row>
    <row r="1087" spans="1:4" ht="15" customHeight="1" x14ac:dyDescent="0.2">
      <c r="A1087" s="1"/>
      <c r="B1087" s="1"/>
      <c r="C1087" s="1"/>
      <c r="D1087" s="1"/>
    </row>
    <row r="1088" spans="1:4" ht="15" customHeight="1" x14ac:dyDescent="0.2">
      <c r="A1088" s="1"/>
      <c r="B1088" s="1"/>
      <c r="C1088" s="1"/>
      <c r="D1088" s="1"/>
    </row>
    <row r="1089" spans="1:4" ht="15" customHeight="1" x14ac:dyDescent="0.2">
      <c r="A1089" s="1"/>
      <c r="B1089" s="1"/>
      <c r="C1089" s="1"/>
      <c r="D1089" s="1"/>
    </row>
    <row r="1090" spans="1:4" ht="15" customHeight="1" x14ac:dyDescent="0.2">
      <c r="A1090" s="1"/>
      <c r="B1090" s="1"/>
      <c r="C1090" s="1"/>
      <c r="D1090" s="1"/>
    </row>
    <row r="1091" spans="1:4" ht="15" customHeight="1" x14ac:dyDescent="0.2">
      <c r="A1091" s="1"/>
      <c r="B1091" s="1"/>
      <c r="C1091" s="1"/>
      <c r="D1091" s="1"/>
    </row>
    <row r="1092" spans="1:4" ht="15" customHeight="1" x14ac:dyDescent="0.2">
      <c r="A1092" s="1"/>
      <c r="B1092" s="1"/>
      <c r="C1092" s="1"/>
      <c r="D1092" s="1"/>
    </row>
    <row r="1093" spans="1:4" ht="15" customHeight="1" x14ac:dyDescent="0.2">
      <c r="A1093" s="1"/>
      <c r="B1093" s="1"/>
      <c r="C1093" s="1"/>
      <c r="D1093" s="1"/>
    </row>
    <row r="1094" spans="1:4" ht="15" customHeight="1" x14ac:dyDescent="0.2">
      <c r="A1094" s="1"/>
      <c r="B1094" s="1"/>
      <c r="C1094" s="1"/>
      <c r="D1094" s="1"/>
    </row>
    <row r="1095" spans="1:4" ht="15" customHeight="1" x14ac:dyDescent="0.2">
      <c r="A1095" s="1"/>
      <c r="B1095" s="1"/>
      <c r="C1095" s="1"/>
      <c r="D1095" s="1"/>
    </row>
    <row r="1096" spans="1:4" ht="15" customHeight="1" x14ac:dyDescent="0.2">
      <c r="A1096" s="1"/>
      <c r="B1096" s="1"/>
      <c r="C1096" s="1"/>
      <c r="D1096" s="1"/>
    </row>
  </sheetData>
  <mergeCells count="35">
    <mergeCell ref="V290:W290"/>
    <mergeCell ref="Y290:Y291"/>
    <mergeCell ref="Q291:R291"/>
    <mergeCell ref="V291:W291"/>
    <mergeCell ref="Q1:S1"/>
    <mergeCell ref="A335:B335"/>
    <mergeCell ref="A336:B336"/>
    <mergeCell ref="AI245:AI246"/>
    <mergeCell ref="AA1:AC1"/>
    <mergeCell ref="AH1:AI1"/>
    <mergeCell ref="A1:D1"/>
    <mergeCell ref="AE1:AF1"/>
    <mergeCell ref="AF245:AG245"/>
    <mergeCell ref="AF246:AG246"/>
    <mergeCell ref="AA245:AB245"/>
    <mergeCell ref="AA246:AB246"/>
    <mergeCell ref="F1:I1"/>
    <mergeCell ref="U1:V1"/>
    <mergeCell ref="X1:Y1"/>
    <mergeCell ref="Q290:R290"/>
    <mergeCell ref="K1:L1"/>
    <mergeCell ref="N1:O1"/>
    <mergeCell ref="F245:G245"/>
    <mergeCell ref="F246:G246"/>
    <mergeCell ref="L245:M245"/>
    <mergeCell ref="O245:O246"/>
    <mergeCell ref="L246:M246"/>
    <mergeCell ref="AK1:AM1"/>
    <mergeCell ref="AO1:AP1"/>
    <mergeCell ref="AR1:AS1"/>
    <mergeCell ref="AS335:AS336"/>
    <mergeCell ref="AK336:AL336"/>
    <mergeCell ref="AP336:AQ336"/>
    <mergeCell ref="AK335:AL335"/>
    <mergeCell ref="AP335:AQ335"/>
  </mergeCells>
  <conditionalFormatting sqref="AF3:AF242">
    <cfRule type="cellIs" dxfId="51" priority="14" operator="lessThan">
      <formula>0</formula>
    </cfRule>
    <cfRule type="cellIs" dxfId="50" priority="62" operator="greaterThan">
      <formula>2</formula>
    </cfRule>
  </conditionalFormatting>
  <conditionalFormatting sqref="AF3:AF242">
    <cfRule type="cellIs" dxfId="49" priority="63" operator="lessThan">
      <formula>1</formula>
    </cfRule>
  </conditionalFormatting>
  <conditionalFormatting sqref="AF3:AF242">
    <cfRule type="cellIs" dxfId="48" priority="64" operator="greaterThanOrEqual">
      <formula>1</formula>
    </cfRule>
  </conditionalFormatting>
  <conditionalFormatting sqref="AF3:AF242">
    <cfRule type="cellIs" dxfId="47" priority="65" operator="lessThanOrEqual">
      <formula>2</formula>
    </cfRule>
  </conditionalFormatting>
  <conditionalFormatting sqref="AI245:AI246">
    <cfRule type="cellIs" dxfId="46" priority="57" operator="lessThan">
      <formula>0</formula>
    </cfRule>
    <cfRule type="cellIs" dxfId="45" priority="58" operator="greaterThanOrEqual">
      <formula>0</formula>
    </cfRule>
  </conditionalFormatting>
  <conditionalFormatting sqref="O245:O246">
    <cfRule type="cellIs" dxfId="44" priority="55" operator="lessThan">
      <formula>0</formula>
    </cfRule>
    <cfRule type="cellIs" dxfId="43" priority="56" operator="greaterThanOrEqual">
      <formula>0</formula>
    </cfRule>
  </conditionalFormatting>
  <conditionalFormatting sqref="AI3:AI237 O3:O237">
    <cfRule type="cellIs" dxfId="42" priority="59" operator="lessThan">
      <formula>0</formula>
    </cfRule>
    <cfRule type="cellIs" dxfId="41" priority="60" operator="greaterThanOrEqual">
      <formula>0</formula>
    </cfRule>
  </conditionalFormatting>
  <conditionalFormatting sqref="L3:L237">
    <cfRule type="cellIs" dxfId="40" priority="52" operator="greaterThan">
      <formula>0</formula>
    </cfRule>
    <cfRule type="cellIs" dxfId="39" priority="53" operator="equal">
      <formula>0</formula>
    </cfRule>
    <cfRule type="cellIs" dxfId="38" priority="54" operator="lessThan">
      <formula>0%</formula>
    </cfRule>
  </conditionalFormatting>
  <conditionalFormatting sqref="Y290:Y291">
    <cfRule type="cellIs" dxfId="37" priority="48" operator="lessThan">
      <formula>0</formula>
    </cfRule>
    <cfRule type="cellIs" dxfId="36" priority="49" operator="greaterThanOrEqual">
      <formula>0</formula>
    </cfRule>
  </conditionalFormatting>
  <conditionalFormatting sqref="Y3:Y237 Y240 Y243 Y246 Y249 Y252 Y255 Y258 Y261 Y264 Y266 Y268:Y287">
    <cfRule type="cellIs" dxfId="35" priority="50" operator="lessThan">
      <formula>0</formula>
    </cfRule>
    <cfRule type="cellIs" dxfId="34" priority="51" operator="greaterThanOrEqual">
      <formula>0</formula>
    </cfRule>
  </conditionalFormatting>
  <conditionalFormatting sqref="V3:V237 V240:V242 V245:V247 V250:V252 V255:V257 V260:V262">
    <cfRule type="cellIs" dxfId="33" priority="45" operator="greaterThan">
      <formula>0</formula>
    </cfRule>
    <cfRule type="cellIs" dxfId="32" priority="46" operator="equal">
      <formula>0</formula>
    </cfRule>
    <cfRule type="cellIs" dxfId="31" priority="47" operator="lessThan">
      <formula>0%</formula>
    </cfRule>
  </conditionalFormatting>
  <conditionalFormatting sqref="AI238 O238 O240:O242 AI242">
    <cfRule type="cellIs" dxfId="30" priority="39" operator="lessThan">
      <formula>0</formula>
    </cfRule>
    <cfRule type="cellIs" dxfId="29" priority="40" operator="greaterThanOrEqual">
      <formula>0</formula>
    </cfRule>
  </conditionalFormatting>
  <conditionalFormatting sqref="L238 L240:L242">
    <cfRule type="cellIs" dxfId="28" priority="36" operator="greaterThan">
      <formula>0</formula>
    </cfRule>
    <cfRule type="cellIs" dxfId="27" priority="37" operator="equal">
      <formula>0</formula>
    </cfRule>
    <cfRule type="cellIs" dxfId="26" priority="38" operator="lessThan">
      <formula>0%</formula>
    </cfRule>
  </conditionalFormatting>
  <conditionalFormatting sqref="Y238 Y241 Y244 Y247 Y250 Y253 Y256 Y259 Y262">
    <cfRule type="cellIs" dxfId="25" priority="34" operator="lessThan">
      <formula>0</formula>
    </cfRule>
    <cfRule type="cellIs" dxfId="24" priority="35" operator="greaterThanOrEqual">
      <formula>0</formula>
    </cfRule>
  </conditionalFormatting>
  <conditionalFormatting sqref="V238 V243 V248 V253 V258 V263 V265 V267">
    <cfRule type="cellIs" dxfId="23" priority="31" operator="greaterThan">
      <formula>0</formula>
    </cfRule>
    <cfRule type="cellIs" dxfId="22" priority="32" operator="equal">
      <formula>0</formula>
    </cfRule>
    <cfRule type="cellIs" dxfId="21" priority="33" operator="lessThan">
      <formula>0%</formula>
    </cfRule>
  </conditionalFormatting>
  <conditionalFormatting sqref="O239 AI239:AI241">
    <cfRule type="cellIs" dxfId="20" priority="25" operator="lessThan">
      <formula>0</formula>
    </cfRule>
    <cfRule type="cellIs" dxfId="19" priority="26" operator="greaterThanOrEqual">
      <formula>0</formula>
    </cfRule>
  </conditionalFormatting>
  <conditionalFormatting sqref="L239">
    <cfRule type="cellIs" dxfId="18" priority="22" operator="greaterThan">
      <formula>0</formula>
    </cfRule>
    <cfRule type="cellIs" dxfId="17" priority="23" operator="equal">
      <formula>0</formula>
    </cfRule>
    <cfRule type="cellIs" dxfId="16" priority="24" operator="lessThan">
      <formula>0%</formula>
    </cfRule>
  </conditionalFormatting>
  <conditionalFormatting sqref="Y239 Y242 Y245 Y248 Y251 Y254 Y257 Y260 Y263 Y265 Y267">
    <cfRule type="cellIs" dxfId="15" priority="20" operator="lessThan">
      <formula>0</formula>
    </cfRule>
    <cfRule type="cellIs" dxfId="14" priority="21" operator="greaterThanOrEqual">
      <formula>0</formula>
    </cfRule>
  </conditionalFormatting>
  <conditionalFormatting sqref="V239 V244 V249 V254 V259 V264 V266 V268:V287">
    <cfRule type="cellIs" dxfId="13" priority="17" operator="greaterThan">
      <formula>0</formula>
    </cfRule>
    <cfRule type="cellIs" dxfId="12" priority="18" operator="equal">
      <formula>0</formula>
    </cfRule>
    <cfRule type="cellIs" dxfId="11" priority="19" operator="lessThan">
      <formula>0%</formula>
    </cfRule>
  </conditionalFormatting>
  <conditionalFormatting sqref="D3:D332">
    <cfRule type="cellIs" dxfId="10" priority="15" operator="equal">
      <formula>1</formula>
    </cfRule>
    <cfRule type="cellIs" dxfId="9" priority="16" operator="equal">
      <formula>0</formula>
    </cfRule>
  </conditionalFormatting>
  <conditionalFormatting sqref="AP3:AP332">
    <cfRule type="cellIs" dxfId="8" priority="1" operator="lessThan">
      <formula>0</formula>
    </cfRule>
    <cfRule type="cellIs" dxfId="7" priority="10" operator="greaterThan">
      <formula>2</formula>
    </cfRule>
  </conditionalFormatting>
  <conditionalFormatting sqref="AP3:AP332">
    <cfRule type="cellIs" dxfId="6" priority="11" operator="lessThan">
      <formula>1</formula>
    </cfRule>
  </conditionalFormatting>
  <conditionalFormatting sqref="AP3:AP332">
    <cfRule type="cellIs" dxfId="5" priority="12" operator="greaterThanOrEqual">
      <formula>1</formula>
    </cfRule>
  </conditionalFormatting>
  <conditionalFormatting sqref="AP3:AP332">
    <cfRule type="cellIs" dxfId="4" priority="13" operator="lessThanOrEqual">
      <formula>2</formula>
    </cfRule>
  </conditionalFormatting>
  <conditionalFormatting sqref="AS335:AS336">
    <cfRule type="cellIs" dxfId="3" priority="6" operator="lessThan">
      <formula>0</formula>
    </cfRule>
    <cfRule type="cellIs" dxfId="2" priority="7" operator="greaterThanOrEqual">
      <formula>0</formula>
    </cfRule>
  </conditionalFormatting>
  <conditionalFormatting sqref="AS3:AS332">
    <cfRule type="cellIs" dxfId="1" priority="8" operator="lessThan">
      <formula>0</formula>
    </cfRule>
    <cfRule type="cellIs" dxfId="0" priority="9" operator="greaterThanOr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Plan2</vt:lpstr>
      <vt:lpstr>Plan3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2019-06-04T19:11:30Z</dcterms:modified>
</cp:coreProperties>
</file>