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gurobi/"/>
    </mc:Choice>
  </mc:AlternateContent>
  <bookViews>
    <workbookView xWindow="0" yWindow="460" windowWidth="25600" windowHeight="15540" tabRatio="500"/>
  </bookViews>
  <sheets>
    <sheet name="Plan1" sheetId="1" r:id="rId1"/>
  </sheets>
  <definedNames>
    <definedName name="solutions1_1" localSheetId="0">Plan1!$F$3:$H$17</definedName>
    <definedName name="solutions2" localSheetId="0">Plan1!$E$4:$H$224</definedName>
    <definedName name="solutions2_1" localSheetId="0">Plan1!$F$18:$H$237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9" i="1" l="1"/>
  <c r="H240" i="1"/>
  <c r="C239" i="1"/>
  <c r="C240" i="1"/>
  <c r="M240" i="1"/>
  <c r="M239" i="1"/>
  <c r="N239" i="1"/>
  <c r="M237" i="1"/>
  <c r="N237" i="1"/>
  <c r="J237" i="1"/>
  <c r="K237" i="1"/>
  <c r="M236" i="1"/>
  <c r="N236" i="1"/>
  <c r="J236" i="1"/>
  <c r="K236" i="1"/>
  <c r="M235" i="1"/>
  <c r="N235" i="1"/>
  <c r="J235" i="1"/>
  <c r="K235" i="1"/>
  <c r="M234" i="1"/>
  <c r="N234" i="1"/>
  <c r="J234" i="1"/>
  <c r="K234" i="1"/>
  <c r="M233" i="1"/>
  <c r="N233" i="1"/>
  <c r="J233" i="1"/>
  <c r="K233" i="1"/>
  <c r="M232" i="1"/>
  <c r="N232" i="1"/>
  <c r="J232" i="1"/>
  <c r="K232" i="1"/>
  <c r="M231" i="1"/>
  <c r="N231" i="1"/>
  <c r="J231" i="1"/>
  <c r="K231" i="1"/>
  <c r="M230" i="1"/>
  <c r="N230" i="1"/>
  <c r="J230" i="1"/>
  <c r="K230" i="1"/>
  <c r="M229" i="1"/>
  <c r="N229" i="1"/>
  <c r="J229" i="1"/>
  <c r="K229" i="1"/>
  <c r="M228" i="1"/>
  <c r="N228" i="1"/>
  <c r="J228" i="1"/>
  <c r="K228" i="1"/>
  <c r="M227" i="1"/>
  <c r="N227" i="1"/>
  <c r="J227" i="1"/>
  <c r="K227" i="1"/>
  <c r="M226" i="1"/>
  <c r="N226" i="1"/>
  <c r="J226" i="1"/>
  <c r="K226" i="1"/>
  <c r="M225" i="1"/>
  <c r="N225" i="1"/>
  <c r="J225" i="1"/>
  <c r="K225" i="1"/>
  <c r="M224" i="1"/>
  <c r="N224" i="1"/>
  <c r="J224" i="1"/>
  <c r="K224" i="1"/>
  <c r="M223" i="1"/>
  <c r="N223" i="1"/>
  <c r="J223" i="1"/>
  <c r="K223" i="1"/>
  <c r="M222" i="1"/>
  <c r="N222" i="1"/>
  <c r="J222" i="1"/>
  <c r="K222" i="1"/>
  <c r="M221" i="1"/>
  <c r="N221" i="1"/>
  <c r="J221" i="1"/>
  <c r="K221" i="1"/>
  <c r="M220" i="1"/>
  <c r="N220" i="1"/>
  <c r="J220" i="1"/>
  <c r="K220" i="1"/>
  <c r="M219" i="1"/>
  <c r="N219" i="1"/>
  <c r="J219" i="1"/>
  <c r="K219" i="1"/>
  <c r="M218" i="1"/>
  <c r="N218" i="1"/>
  <c r="J218" i="1"/>
  <c r="K218" i="1"/>
  <c r="M217" i="1"/>
  <c r="N217" i="1"/>
  <c r="J217" i="1"/>
  <c r="K217" i="1"/>
  <c r="M216" i="1"/>
  <c r="N216" i="1"/>
  <c r="J216" i="1"/>
  <c r="K216" i="1"/>
  <c r="M215" i="1"/>
  <c r="N215" i="1"/>
  <c r="J215" i="1"/>
  <c r="K215" i="1"/>
  <c r="M214" i="1"/>
  <c r="N214" i="1"/>
  <c r="J214" i="1"/>
  <c r="K214" i="1"/>
  <c r="M213" i="1"/>
  <c r="N213" i="1"/>
  <c r="J213" i="1"/>
  <c r="K213" i="1"/>
  <c r="M212" i="1"/>
  <c r="N212" i="1"/>
  <c r="J212" i="1"/>
  <c r="K212" i="1"/>
  <c r="M211" i="1"/>
  <c r="N211" i="1"/>
  <c r="J211" i="1"/>
  <c r="K211" i="1"/>
  <c r="M210" i="1"/>
  <c r="N210" i="1"/>
  <c r="J210" i="1"/>
  <c r="K210" i="1"/>
  <c r="M209" i="1"/>
  <c r="N209" i="1"/>
  <c r="J209" i="1"/>
  <c r="K209" i="1"/>
  <c r="M208" i="1"/>
  <c r="N208" i="1"/>
  <c r="J208" i="1"/>
  <c r="K208" i="1"/>
  <c r="M207" i="1"/>
  <c r="N207" i="1"/>
  <c r="J207" i="1"/>
  <c r="K207" i="1"/>
  <c r="M206" i="1"/>
  <c r="N206" i="1"/>
  <c r="J206" i="1"/>
  <c r="K206" i="1"/>
  <c r="M205" i="1"/>
  <c r="N205" i="1"/>
  <c r="J205" i="1"/>
  <c r="K205" i="1"/>
  <c r="M204" i="1"/>
  <c r="N204" i="1"/>
  <c r="J204" i="1"/>
  <c r="K204" i="1"/>
  <c r="M203" i="1"/>
  <c r="N203" i="1"/>
  <c r="J203" i="1"/>
  <c r="K203" i="1"/>
  <c r="M202" i="1"/>
  <c r="N202" i="1"/>
  <c r="J202" i="1"/>
  <c r="K202" i="1"/>
  <c r="M201" i="1"/>
  <c r="N201" i="1"/>
  <c r="J201" i="1"/>
  <c r="K201" i="1"/>
  <c r="M200" i="1"/>
  <c r="N200" i="1"/>
  <c r="J200" i="1"/>
  <c r="K200" i="1"/>
  <c r="M199" i="1"/>
  <c r="N199" i="1"/>
  <c r="J199" i="1"/>
  <c r="K199" i="1"/>
  <c r="M198" i="1"/>
  <c r="N198" i="1"/>
  <c r="J198" i="1"/>
  <c r="K198" i="1"/>
  <c r="M197" i="1"/>
  <c r="N197" i="1"/>
  <c r="J197" i="1"/>
  <c r="K197" i="1"/>
  <c r="M196" i="1"/>
  <c r="N196" i="1"/>
  <c r="J196" i="1"/>
  <c r="K196" i="1"/>
  <c r="M195" i="1"/>
  <c r="N195" i="1"/>
  <c r="J195" i="1"/>
  <c r="K195" i="1"/>
  <c r="M194" i="1"/>
  <c r="N194" i="1"/>
  <c r="J194" i="1"/>
  <c r="K194" i="1"/>
  <c r="M193" i="1"/>
  <c r="N193" i="1"/>
  <c r="J193" i="1"/>
  <c r="K193" i="1"/>
  <c r="M192" i="1"/>
  <c r="N192" i="1"/>
  <c r="J192" i="1"/>
  <c r="K192" i="1"/>
  <c r="M191" i="1"/>
  <c r="N191" i="1"/>
  <c r="J191" i="1"/>
  <c r="K191" i="1"/>
  <c r="M190" i="1"/>
  <c r="N190" i="1"/>
  <c r="J190" i="1"/>
  <c r="K190" i="1"/>
  <c r="M189" i="1"/>
  <c r="N189" i="1"/>
  <c r="J189" i="1"/>
  <c r="K189" i="1"/>
  <c r="M188" i="1"/>
  <c r="N188" i="1"/>
  <c r="J188" i="1"/>
  <c r="K188" i="1"/>
  <c r="M187" i="1"/>
  <c r="N187" i="1"/>
  <c r="J187" i="1"/>
  <c r="K187" i="1"/>
  <c r="M186" i="1"/>
  <c r="N186" i="1"/>
  <c r="J186" i="1"/>
  <c r="K186" i="1"/>
  <c r="M185" i="1"/>
  <c r="N185" i="1"/>
  <c r="J185" i="1"/>
  <c r="K185" i="1"/>
  <c r="M184" i="1"/>
  <c r="N184" i="1"/>
  <c r="J184" i="1"/>
  <c r="K184" i="1"/>
  <c r="M183" i="1"/>
  <c r="N183" i="1"/>
  <c r="J183" i="1"/>
  <c r="K183" i="1"/>
  <c r="M182" i="1"/>
  <c r="N182" i="1"/>
  <c r="J182" i="1"/>
  <c r="K182" i="1"/>
  <c r="M181" i="1"/>
  <c r="N181" i="1"/>
  <c r="J181" i="1"/>
  <c r="K181" i="1"/>
  <c r="M180" i="1"/>
  <c r="N180" i="1"/>
  <c r="J180" i="1"/>
  <c r="K180" i="1"/>
  <c r="M179" i="1"/>
  <c r="N179" i="1"/>
  <c r="J179" i="1"/>
  <c r="K179" i="1"/>
  <c r="M178" i="1"/>
  <c r="N178" i="1"/>
  <c r="J178" i="1"/>
  <c r="K178" i="1"/>
  <c r="M177" i="1"/>
  <c r="N177" i="1"/>
  <c r="J177" i="1"/>
  <c r="K177" i="1"/>
  <c r="M176" i="1"/>
  <c r="N176" i="1"/>
  <c r="J176" i="1"/>
  <c r="K176" i="1"/>
  <c r="M175" i="1"/>
  <c r="N175" i="1"/>
  <c r="J175" i="1"/>
  <c r="K175" i="1"/>
  <c r="M174" i="1"/>
  <c r="N174" i="1"/>
  <c r="J174" i="1"/>
  <c r="K174" i="1"/>
  <c r="M173" i="1"/>
  <c r="N173" i="1"/>
  <c r="J173" i="1"/>
  <c r="K173" i="1"/>
  <c r="M172" i="1"/>
  <c r="N172" i="1"/>
  <c r="J172" i="1"/>
  <c r="K172" i="1"/>
  <c r="M171" i="1"/>
  <c r="N171" i="1"/>
  <c r="J171" i="1"/>
  <c r="K171" i="1"/>
  <c r="M170" i="1"/>
  <c r="N170" i="1"/>
  <c r="J170" i="1"/>
  <c r="K170" i="1"/>
  <c r="M169" i="1"/>
  <c r="N169" i="1"/>
  <c r="J169" i="1"/>
  <c r="K169" i="1"/>
  <c r="M168" i="1"/>
  <c r="N168" i="1"/>
  <c r="J168" i="1"/>
  <c r="K168" i="1"/>
  <c r="M167" i="1"/>
  <c r="N167" i="1"/>
  <c r="J167" i="1"/>
  <c r="K167" i="1"/>
  <c r="M166" i="1"/>
  <c r="N166" i="1"/>
  <c r="J166" i="1"/>
  <c r="K166" i="1"/>
  <c r="M165" i="1"/>
  <c r="N165" i="1"/>
  <c r="J165" i="1"/>
  <c r="K165" i="1"/>
  <c r="M164" i="1"/>
  <c r="N164" i="1"/>
  <c r="J164" i="1"/>
  <c r="K164" i="1"/>
  <c r="M163" i="1"/>
  <c r="N163" i="1"/>
  <c r="J163" i="1"/>
  <c r="K163" i="1"/>
  <c r="M162" i="1"/>
  <c r="N162" i="1"/>
  <c r="J162" i="1"/>
  <c r="K162" i="1"/>
  <c r="M161" i="1"/>
  <c r="N161" i="1"/>
  <c r="J161" i="1"/>
  <c r="K161" i="1"/>
  <c r="M160" i="1"/>
  <c r="N160" i="1"/>
  <c r="J160" i="1"/>
  <c r="K160" i="1"/>
  <c r="M159" i="1"/>
  <c r="N159" i="1"/>
  <c r="J159" i="1"/>
  <c r="K159" i="1"/>
  <c r="M158" i="1"/>
  <c r="N158" i="1"/>
  <c r="J158" i="1"/>
  <c r="K158" i="1"/>
  <c r="M157" i="1"/>
  <c r="N157" i="1"/>
  <c r="J157" i="1"/>
  <c r="K157" i="1"/>
  <c r="M156" i="1"/>
  <c r="N156" i="1"/>
  <c r="J156" i="1"/>
  <c r="K156" i="1"/>
  <c r="M155" i="1"/>
  <c r="N155" i="1"/>
  <c r="J155" i="1"/>
  <c r="K155" i="1"/>
  <c r="M154" i="1"/>
  <c r="N154" i="1"/>
  <c r="J154" i="1"/>
  <c r="K154" i="1"/>
  <c r="M153" i="1"/>
  <c r="N153" i="1"/>
  <c r="J153" i="1"/>
  <c r="K153" i="1"/>
  <c r="M152" i="1"/>
  <c r="N152" i="1"/>
  <c r="J152" i="1"/>
  <c r="K152" i="1"/>
  <c r="M151" i="1"/>
  <c r="N151" i="1"/>
  <c r="J151" i="1"/>
  <c r="K151" i="1"/>
  <c r="M150" i="1"/>
  <c r="N150" i="1"/>
  <c r="J150" i="1"/>
  <c r="K150" i="1"/>
  <c r="M149" i="1"/>
  <c r="N149" i="1"/>
  <c r="J149" i="1"/>
  <c r="K149" i="1"/>
  <c r="M148" i="1"/>
  <c r="N148" i="1"/>
  <c r="J148" i="1"/>
  <c r="K148" i="1"/>
  <c r="M147" i="1"/>
  <c r="N147" i="1"/>
  <c r="J147" i="1"/>
  <c r="K147" i="1"/>
  <c r="M146" i="1"/>
  <c r="N146" i="1"/>
  <c r="J146" i="1"/>
  <c r="K146" i="1"/>
  <c r="M145" i="1"/>
  <c r="N145" i="1"/>
  <c r="J145" i="1"/>
  <c r="K145" i="1"/>
  <c r="M144" i="1"/>
  <c r="N144" i="1"/>
  <c r="J144" i="1"/>
  <c r="K144" i="1"/>
  <c r="M143" i="1"/>
  <c r="N143" i="1"/>
  <c r="J143" i="1"/>
  <c r="K143" i="1"/>
  <c r="M142" i="1"/>
  <c r="N142" i="1"/>
  <c r="J142" i="1"/>
  <c r="K142" i="1"/>
  <c r="M141" i="1"/>
  <c r="N141" i="1"/>
  <c r="J141" i="1"/>
  <c r="K141" i="1"/>
  <c r="M140" i="1"/>
  <c r="N140" i="1"/>
  <c r="J140" i="1"/>
  <c r="K140" i="1"/>
  <c r="M139" i="1"/>
  <c r="N139" i="1"/>
  <c r="J139" i="1"/>
  <c r="K139" i="1"/>
  <c r="M138" i="1"/>
  <c r="N138" i="1"/>
  <c r="J138" i="1"/>
  <c r="K138" i="1"/>
  <c r="M137" i="1"/>
  <c r="N137" i="1"/>
  <c r="J137" i="1"/>
  <c r="K137" i="1"/>
  <c r="M136" i="1"/>
  <c r="N136" i="1"/>
  <c r="J136" i="1"/>
  <c r="K136" i="1"/>
  <c r="M135" i="1"/>
  <c r="N135" i="1"/>
  <c r="J135" i="1"/>
  <c r="K135" i="1"/>
  <c r="M134" i="1"/>
  <c r="N134" i="1"/>
  <c r="J134" i="1"/>
  <c r="K134" i="1"/>
  <c r="M133" i="1"/>
  <c r="N133" i="1"/>
  <c r="J133" i="1"/>
  <c r="K133" i="1"/>
  <c r="M132" i="1"/>
  <c r="N132" i="1"/>
  <c r="J132" i="1"/>
  <c r="K132" i="1"/>
  <c r="M131" i="1"/>
  <c r="N131" i="1"/>
  <c r="J131" i="1"/>
  <c r="K131" i="1"/>
  <c r="M130" i="1"/>
  <c r="N130" i="1"/>
  <c r="J130" i="1"/>
  <c r="K130" i="1"/>
  <c r="M129" i="1"/>
  <c r="N129" i="1"/>
  <c r="J129" i="1"/>
  <c r="K129" i="1"/>
  <c r="M128" i="1"/>
  <c r="N128" i="1"/>
  <c r="J128" i="1"/>
  <c r="K128" i="1"/>
  <c r="M127" i="1"/>
  <c r="N127" i="1"/>
  <c r="J127" i="1"/>
  <c r="K127" i="1"/>
  <c r="M126" i="1"/>
  <c r="N126" i="1"/>
  <c r="J126" i="1"/>
  <c r="K126" i="1"/>
  <c r="M125" i="1"/>
  <c r="N125" i="1"/>
  <c r="J125" i="1"/>
  <c r="K125" i="1"/>
  <c r="M124" i="1"/>
  <c r="N124" i="1"/>
  <c r="J124" i="1"/>
  <c r="K124" i="1"/>
  <c r="M123" i="1"/>
  <c r="N123" i="1"/>
  <c r="J123" i="1"/>
  <c r="K123" i="1"/>
  <c r="M122" i="1"/>
  <c r="N122" i="1"/>
  <c r="J122" i="1"/>
  <c r="K122" i="1"/>
  <c r="M121" i="1"/>
  <c r="N121" i="1"/>
  <c r="J121" i="1"/>
  <c r="K121" i="1"/>
  <c r="M120" i="1"/>
  <c r="N120" i="1"/>
  <c r="J120" i="1"/>
  <c r="K120" i="1"/>
  <c r="M119" i="1"/>
  <c r="N119" i="1"/>
  <c r="J119" i="1"/>
  <c r="K119" i="1"/>
  <c r="M118" i="1"/>
  <c r="N118" i="1"/>
  <c r="J118" i="1"/>
  <c r="K118" i="1"/>
  <c r="M117" i="1"/>
  <c r="N117" i="1"/>
  <c r="J117" i="1"/>
  <c r="K117" i="1"/>
  <c r="M116" i="1"/>
  <c r="N116" i="1"/>
  <c r="J116" i="1"/>
  <c r="K116" i="1"/>
  <c r="M115" i="1"/>
  <c r="N115" i="1"/>
  <c r="J115" i="1"/>
  <c r="K115" i="1"/>
  <c r="M114" i="1"/>
  <c r="N114" i="1"/>
  <c r="J114" i="1"/>
  <c r="K114" i="1"/>
  <c r="M113" i="1"/>
  <c r="N113" i="1"/>
  <c r="J113" i="1"/>
  <c r="K113" i="1"/>
  <c r="M112" i="1"/>
  <c r="N112" i="1"/>
  <c r="J112" i="1"/>
  <c r="K112" i="1"/>
  <c r="M111" i="1"/>
  <c r="N111" i="1"/>
  <c r="J111" i="1"/>
  <c r="K111" i="1"/>
  <c r="M110" i="1"/>
  <c r="N110" i="1"/>
  <c r="J110" i="1"/>
  <c r="K110" i="1"/>
  <c r="M109" i="1"/>
  <c r="N109" i="1"/>
  <c r="J109" i="1"/>
  <c r="K109" i="1"/>
  <c r="M108" i="1"/>
  <c r="N108" i="1"/>
  <c r="J108" i="1"/>
  <c r="K108" i="1"/>
  <c r="M107" i="1"/>
  <c r="N107" i="1"/>
  <c r="J107" i="1"/>
  <c r="K107" i="1"/>
  <c r="M106" i="1"/>
  <c r="N106" i="1"/>
  <c r="J106" i="1"/>
  <c r="K106" i="1"/>
  <c r="M105" i="1"/>
  <c r="N105" i="1"/>
  <c r="J105" i="1"/>
  <c r="K105" i="1"/>
  <c r="M104" i="1"/>
  <c r="N104" i="1"/>
  <c r="J104" i="1"/>
  <c r="K104" i="1"/>
  <c r="M103" i="1"/>
  <c r="N103" i="1"/>
  <c r="J103" i="1"/>
  <c r="K103" i="1"/>
  <c r="M102" i="1"/>
  <c r="N102" i="1"/>
  <c r="J102" i="1"/>
  <c r="K102" i="1"/>
  <c r="M101" i="1"/>
  <c r="N101" i="1"/>
  <c r="J101" i="1"/>
  <c r="K101" i="1"/>
  <c r="M100" i="1"/>
  <c r="N100" i="1"/>
  <c r="J100" i="1"/>
  <c r="K100" i="1"/>
  <c r="M99" i="1"/>
  <c r="N99" i="1"/>
  <c r="J99" i="1"/>
  <c r="K99" i="1"/>
  <c r="M98" i="1"/>
  <c r="N98" i="1"/>
  <c r="J98" i="1"/>
  <c r="K98" i="1"/>
  <c r="M97" i="1"/>
  <c r="N97" i="1"/>
  <c r="J97" i="1"/>
  <c r="K97" i="1"/>
  <c r="M96" i="1"/>
  <c r="N96" i="1"/>
  <c r="J96" i="1"/>
  <c r="K96" i="1"/>
  <c r="M95" i="1"/>
  <c r="N95" i="1"/>
  <c r="J95" i="1"/>
  <c r="K95" i="1"/>
  <c r="M94" i="1"/>
  <c r="N94" i="1"/>
  <c r="J94" i="1"/>
  <c r="K94" i="1"/>
  <c r="M93" i="1"/>
  <c r="N93" i="1"/>
  <c r="J93" i="1"/>
  <c r="K93" i="1"/>
  <c r="M92" i="1"/>
  <c r="N92" i="1"/>
  <c r="J92" i="1"/>
  <c r="K92" i="1"/>
  <c r="M91" i="1"/>
  <c r="N91" i="1"/>
  <c r="J91" i="1"/>
  <c r="K91" i="1"/>
  <c r="M90" i="1"/>
  <c r="N90" i="1"/>
  <c r="J90" i="1"/>
  <c r="K90" i="1"/>
  <c r="M89" i="1"/>
  <c r="N89" i="1"/>
  <c r="J89" i="1"/>
  <c r="K89" i="1"/>
  <c r="M88" i="1"/>
  <c r="N88" i="1"/>
  <c r="J88" i="1"/>
  <c r="K88" i="1"/>
  <c r="M87" i="1"/>
  <c r="N87" i="1"/>
  <c r="J87" i="1"/>
  <c r="K87" i="1"/>
  <c r="M86" i="1"/>
  <c r="N86" i="1"/>
  <c r="J86" i="1"/>
  <c r="K86" i="1"/>
  <c r="M85" i="1"/>
  <c r="N85" i="1"/>
  <c r="J85" i="1"/>
  <c r="K85" i="1"/>
  <c r="M84" i="1"/>
  <c r="N84" i="1"/>
  <c r="J84" i="1"/>
  <c r="K84" i="1"/>
  <c r="M83" i="1"/>
  <c r="N83" i="1"/>
  <c r="J83" i="1"/>
  <c r="K83" i="1"/>
  <c r="M82" i="1"/>
  <c r="N82" i="1"/>
  <c r="J82" i="1"/>
  <c r="K82" i="1"/>
  <c r="M81" i="1"/>
  <c r="N81" i="1"/>
  <c r="J81" i="1"/>
  <c r="K81" i="1"/>
  <c r="M80" i="1"/>
  <c r="N80" i="1"/>
  <c r="J80" i="1"/>
  <c r="K80" i="1"/>
  <c r="M79" i="1"/>
  <c r="N79" i="1"/>
  <c r="J79" i="1"/>
  <c r="K79" i="1"/>
  <c r="M78" i="1"/>
  <c r="N78" i="1"/>
  <c r="J78" i="1"/>
  <c r="K78" i="1"/>
  <c r="M77" i="1"/>
  <c r="N77" i="1"/>
  <c r="J77" i="1"/>
  <c r="K77" i="1"/>
  <c r="M76" i="1"/>
  <c r="N76" i="1"/>
  <c r="J76" i="1"/>
  <c r="K76" i="1"/>
  <c r="M75" i="1"/>
  <c r="N75" i="1"/>
  <c r="J75" i="1"/>
  <c r="K75" i="1"/>
  <c r="M74" i="1"/>
  <c r="N74" i="1"/>
  <c r="J74" i="1"/>
  <c r="K74" i="1"/>
  <c r="M73" i="1"/>
  <c r="N73" i="1"/>
  <c r="J73" i="1"/>
  <c r="K73" i="1"/>
  <c r="M72" i="1"/>
  <c r="N72" i="1"/>
  <c r="J72" i="1"/>
  <c r="K72" i="1"/>
  <c r="M71" i="1"/>
  <c r="N71" i="1"/>
  <c r="J71" i="1"/>
  <c r="K71" i="1"/>
  <c r="M70" i="1"/>
  <c r="N70" i="1"/>
  <c r="J70" i="1"/>
  <c r="K70" i="1"/>
  <c r="M69" i="1"/>
  <c r="N69" i="1"/>
  <c r="J69" i="1"/>
  <c r="K69" i="1"/>
  <c r="M68" i="1"/>
  <c r="N68" i="1"/>
  <c r="J68" i="1"/>
  <c r="K68" i="1"/>
  <c r="M67" i="1"/>
  <c r="N67" i="1"/>
  <c r="J67" i="1"/>
  <c r="K67" i="1"/>
  <c r="M66" i="1"/>
  <c r="N66" i="1"/>
  <c r="J66" i="1"/>
  <c r="K66" i="1"/>
  <c r="M65" i="1"/>
  <c r="N65" i="1"/>
  <c r="J65" i="1"/>
  <c r="K65" i="1"/>
  <c r="M64" i="1"/>
  <c r="N64" i="1"/>
  <c r="J64" i="1"/>
  <c r="K64" i="1"/>
  <c r="M63" i="1"/>
  <c r="N63" i="1"/>
  <c r="J63" i="1"/>
  <c r="K63" i="1"/>
  <c r="M62" i="1"/>
  <c r="N62" i="1"/>
  <c r="J62" i="1"/>
  <c r="K62" i="1"/>
  <c r="M61" i="1"/>
  <c r="N61" i="1"/>
  <c r="J61" i="1"/>
  <c r="K61" i="1"/>
  <c r="M60" i="1"/>
  <c r="N60" i="1"/>
  <c r="J60" i="1"/>
  <c r="K60" i="1"/>
  <c r="M59" i="1"/>
  <c r="N59" i="1"/>
  <c r="J59" i="1"/>
  <c r="K59" i="1"/>
  <c r="M58" i="1"/>
  <c r="N58" i="1"/>
  <c r="J58" i="1"/>
  <c r="K58" i="1"/>
  <c r="M57" i="1"/>
  <c r="N57" i="1"/>
  <c r="J57" i="1"/>
  <c r="K57" i="1"/>
  <c r="M56" i="1"/>
  <c r="N56" i="1"/>
  <c r="J56" i="1"/>
  <c r="K56" i="1"/>
  <c r="M55" i="1"/>
  <c r="N55" i="1"/>
  <c r="J55" i="1"/>
  <c r="K55" i="1"/>
  <c r="M54" i="1"/>
  <c r="N54" i="1"/>
  <c r="J54" i="1"/>
  <c r="K54" i="1"/>
  <c r="M53" i="1"/>
  <c r="N53" i="1"/>
  <c r="J53" i="1"/>
  <c r="K53" i="1"/>
  <c r="M52" i="1"/>
  <c r="N52" i="1"/>
  <c r="J52" i="1"/>
  <c r="K52" i="1"/>
  <c r="M51" i="1"/>
  <c r="N51" i="1"/>
  <c r="J51" i="1"/>
  <c r="K51" i="1"/>
  <c r="M50" i="1"/>
  <c r="N50" i="1"/>
  <c r="J50" i="1"/>
  <c r="K50" i="1"/>
  <c r="M49" i="1"/>
  <c r="N49" i="1"/>
  <c r="J49" i="1"/>
  <c r="K49" i="1"/>
  <c r="M48" i="1"/>
  <c r="N48" i="1"/>
  <c r="J48" i="1"/>
  <c r="K48" i="1"/>
  <c r="M47" i="1"/>
  <c r="N47" i="1"/>
  <c r="J47" i="1"/>
  <c r="K47" i="1"/>
  <c r="M46" i="1"/>
  <c r="N46" i="1"/>
  <c r="J46" i="1"/>
  <c r="K46" i="1"/>
  <c r="M45" i="1"/>
  <c r="N45" i="1"/>
  <c r="J45" i="1"/>
  <c r="K45" i="1"/>
  <c r="M44" i="1"/>
  <c r="N44" i="1"/>
  <c r="J44" i="1"/>
  <c r="K44" i="1"/>
  <c r="M43" i="1"/>
  <c r="N43" i="1"/>
  <c r="J43" i="1"/>
  <c r="K43" i="1"/>
  <c r="M42" i="1"/>
  <c r="N42" i="1"/>
  <c r="J42" i="1"/>
  <c r="K42" i="1"/>
  <c r="M41" i="1"/>
  <c r="N41" i="1"/>
  <c r="J41" i="1"/>
  <c r="K41" i="1"/>
  <c r="M40" i="1"/>
  <c r="N40" i="1"/>
  <c r="J40" i="1"/>
  <c r="K40" i="1"/>
  <c r="M39" i="1"/>
  <c r="N39" i="1"/>
  <c r="J39" i="1"/>
  <c r="K39" i="1"/>
  <c r="M38" i="1"/>
  <c r="N38" i="1"/>
  <c r="J38" i="1"/>
  <c r="K38" i="1"/>
  <c r="T37" i="1"/>
  <c r="U37" i="1"/>
  <c r="J37" i="1"/>
  <c r="K37" i="1"/>
  <c r="AA37" i="1"/>
  <c r="Z37" i="1"/>
  <c r="W37" i="1"/>
  <c r="X37" i="1"/>
  <c r="M37" i="1"/>
  <c r="N37" i="1"/>
  <c r="T36" i="1"/>
  <c r="U36" i="1"/>
  <c r="J36" i="1"/>
  <c r="K36" i="1"/>
  <c r="AA36" i="1"/>
  <c r="Z36" i="1"/>
  <c r="W36" i="1"/>
  <c r="X36" i="1"/>
  <c r="M36" i="1"/>
  <c r="N36" i="1"/>
  <c r="T35" i="1"/>
  <c r="U35" i="1"/>
  <c r="J35" i="1"/>
  <c r="K35" i="1"/>
  <c r="AA35" i="1"/>
  <c r="Z35" i="1"/>
  <c r="W35" i="1"/>
  <c r="X35" i="1"/>
  <c r="M35" i="1"/>
  <c r="N35" i="1"/>
  <c r="T34" i="1"/>
  <c r="U34" i="1"/>
  <c r="J34" i="1"/>
  <c r="K34" i="1"/>
  <c r="AA34" i="1"/>
  <c r="Z34" i="1"/>
  <c r="W34" i="1"/>
  <c r="X34" i="1"/>
  <c r="M34" i="1"/>
  <c r="N34" i="1"/>
  <c r="T33" i="1"/>
  <c r="U33" i="1"/>
  <c r="J33" i="1"/>
  <c r="K33" i="1"/>
  <c r="AA33" i="1"/>
  <c r="Z33" i="1"/>
  <c r="W33" i="1"/>
  <c r="X33" i="1"/>
  <c r="M33" i="1"/>
  <c r="N33" i="1"/>
  <c r="T32" i="1"/>
  <c r="U32" i="1"/>
  <c r="J32" i="1"/>
  <c r="K32" i="1"/>
  <c r="AA32" i="1"/>
  <c r="Z32" i="1"/>
  <c r="W32" i="1"/>
  <c r="X32" i="1"/>
  <c r="M32" i="1"/>
  <c r="N32" i="1"/>
  <c r="T31" i="1"/>
  <c r="U31" i="1"/>
  <c r="J31" i="1"/>
  <c r="K31" i="1"/>
  <c r="AA31" i="1"/>
  <c r="Z31" i="1"/>
  <c r="W31" i="1"/>
  <c r="X31" i="1"/>
  <c r="M31" i="1"/>
  <c r="N31" i="1"/>
  <c r="T30" i="1"/>
  <c r="U30" i="1"/>
  <c r="J30" i="1"/>
  <c r="K30" i="1"/>
  <c r="AA30" i="1"/>
  <c r="Z30" i="1"/>
  <c r="W30" i="1"/>
  <c r="X30" i="1"/>
  <c r="M30" i="1"/>
  <c r="N30" i="1"/>
  <c r="T29" i="1"/>
  <c r="U29" i="1"/>
  <c r="J29" i="1"/>
  <c r="K29" i="1"/>
  <c r="AA29" i="1"/>
  <c r="Z29" i="1"/>
  <c r="W29" i="1"/>
  <c r="X29" i="1"/>
  <c r="M29" i="1"/>
  <c r="N29" i="1"/>
  <c r="T28" i="1"/>
  <c r="U28" i="1"/>
  <c r="J28" i="1"/>
  <c r="K28" i="1"/>
  <c r="AA28" i="1"/>
  <c r="Z28" i="1"/>
  <c r="W28" i="1"/>
  <c r="X28" i="1"/>
  <c r="M28" i="1"/>
  <c r="N28" i="1"/>
  <c r="T27" i="1"/>
  <c r="U27" i="1"/>
  <c r="J27" i="1"/>
  <c r="K27" i="1"/>
  <c r="AA27" i="1"/>
  <c r="Z27" i="1"/>
  <c r="W27" i="1"/>
  <c r="X27" i="1"/>
  <c r="M27" i="1"/>
  <c r="N27" i="1"/>
  <c r="T26" i="1"/>
  <c r="U26" i="1"/>
  <c r="J26" i="1"/>
  <c r="K26" i="1"/>
  <c r="AA26" i="1"/>
  <c r="Z26" i="1"/>
  <c r="W26" i="1"/>
  <c r="X26" i="1"/>
  <c r="M26" i="1"/>
  <c r="N26" i="1"/>
  <c r="T25" i="1"/>
  <c r="U25" i="1"/>
  <c r="J25" i="1"/>
  <c r="K25" i="1"/>
  <c r="AA25" i="1"/>
  <c r="Z25" i="1"/>
  <c r="W25" i="1"/>
  <c r="X25" i="1"/>
  <c r="M25" i="1"/>
  <c r="N25" i="1"/>
  <c r="T24" i="1"/>
  <c r="U24" i="1"/>
  <c r="J24" i="1"/>
  <c r="K24" i="1"/>
  <c r="AA24" i="1"/>
  <c r="Z24" i="1"/>
  <c r="W24" i="1"/>
  <c r="X24" i="1"/>
  <c r="M24" i="1"/>
  <c r="N24" i="1"/>
  <c r="T23" i="1"/>
  <c r="U23" i="1"/>
  <c r="J23" i="1"/>
  <c r="K23" i="1"/>
  <c r="AA23" i="1"/>
  <c r="Z23" i="1"/>
  <c r="W23" i="1"/>
  <c r="X23" i="1"/>
  <c r="M23" i="1"/>
  <c r="N23" i="1"/>
  <c r="T22" i="1"/>
  <c r="U22" i="1"/>
  <c r="J22" i="1"/>
  <c r="K22" i="1"/>
  <c r="AA22" i="1"/>
  <c r="Z22" i="1"/>
  <c r="W22" i="1"/>
  <c r="X22" i="1"/>
  <c r="M22" i="1"/>
  <c r="N22" i="1"/>
  <c r="T21" i="1"/>
  <c r="U21" i="1"/>
  <c r="J21" i="1"/>
  <c r="K21" i="1"/>
  <c r="AA21" i="1"/>
  <c r="Z21" i="1"/>
  <c r="W21" i="1"/>
  <c r="X21" i="1"/>
  <c r="M21" i="1"/>
  <c r="N21" i="1"/>
  <c r="T20" i="1"/>
  <c r="U20" i="1"/>
  <c r="J20" i="1"/>
  <c r="K20" i="1"/>
  <c r="AA20" i="1"/>
  <c r="Z20" i="1"/>
  <c r="W20" i="1"/>
  <c r="X20" i="1"/>
  <c r="M20" i="1"/>
  <c r="N20" i="1"/>
  <c r="T19" i="1"/>
  <c r="U19" i="1"/>
  <c r="J19" i="1"/>
  <c r="K19" i="1"/>
  <c r="AA19" i="1"/>
  <c r="Z19" i="1"/>
  <c r="W19" i="1"/>
  <c r="X19" i="1"/>
  <c r="M19" i="1"/>
  <c r="N19" i="1"/>
  <c r="T18" i="1"/>
  <c r="U18" i="1"/>
  <c r="J18" i="1"/>
  <c r="K18" i="1"/>
  <c r="AA18" i="1"/>
  <c r="Z18" i="1"/>
  <c r="W18" i="1"/>
  <c r="X18" i="1"/>
  <c r="M18" i="1"/>
  <c r="N18" i="1"/>
  <c r="T17" i="1"/>
  <c r="U17" i="1"/>
  <c r="J17" i="1"/>
  <c r="K17" i="1"/>
  <c r="AA17" i="1"/>
  <c r="Z17" i="1"/>
  <c r="W17" i="1"/>
  <c r="X17" i="1"/>
  <c r="M17" i="1"/>
  <c r="N17" i="1"/>
  <c r="T16" i="1"/>
  <c r="U16" i="1"/>
  <c r="J16" i="1"/>
  <c r="K16" i="1"/>
  <c r="AA16" i="1"/>
  <c r="Z16" i="1"/>
  <c r="W16" i="1"/>
  <c r="X16" i="1"/>
  <c r="M16" i="1"/>
  <c r="N16" i="1"/>
  <c r="T15" i="1"/>
  <c r="U15" i="1"/>
  <c r="J15" i="1"/>
  <c r="K15" i="1"/>
  <c r="AA15" i="1"/>
  <c r="Z15" i="1"/>
  <c r="W15" i="1"/>
  <c r="X15" i="1"/>
  <c r="M15" i="1"/>
  <c r="N15" i="1"/>
  <c r="T14" i="1"/>
  <c r="U14" i="1"/>
  <c r="J14" i="1"/>
  <c r="K14" i="1"/>
  <c r="AA14" i="1"/>
  <c r="Z14" i="1"/>
  <c r="W14" i="1"/>
  <c r="X14" i="1"/>
  <c r="M14" i="1"/>
  <c r="N14" i="1"/>
  <c r="T13" i="1"/>
  <c r="U13" i="1"/>
  <c r="J13" i="1"/>
  <c r="K13" i="1"/>
  <c r="AA13" i="1"/>
  <c r="Z13" i="1"/>
  <c r="W13" i="1"/>
  <c r="X13" i="1"/>
  <c r="M13" i="1"/>
  <c r="N13" i="1"/>
  <c r="T12" i="1"/>
  <c r="U12" i="1"/>
  <c r="J12" i="1"/>
  <c r="K12" i="1"/>
  <c r="AA12" i="1"/>
  <c r="Z12" i="1"/>
  <c r="W12" i="1"/>
  <c r="X12" i="1"/>
  <c r="M12" i="1"/>
  <c r="N12" i="1"/>
  <c r="T11" i="1"/>
  <c r="U11" i="1"/>
  <c r="J11" i="1"/>
  <c r="K11" i="1"/>
  <c r="AA11" i="1"/>
  <c r="Z11" i="1"/>
  <c r="W11" i="1"/>
  <c r="X11" i="1"/>
  <c r="M11" i="1"/>
  <c r="N11" i="1"/>
  <c r="T10" i="1"/>
  <c r="U10" i="1"/>
  <c r="J10" i="1"/>
  <c r="K10" i="1"/>
  <c r="AA10" i="1"/>
  <c r="Z10" i="1"/>
  <c r="W10" i="1"/>
  <c r="X10" i="1"/>
  <c r="M10" i="1"/>
  <c r="N10" i="1"/>
  <c r="T9" i="1"/>
  <c r="U9" i="1"/>
  <c r="J9" i="1"/>
  <c r="K9" i="1"/>
  <c r="AA9" i="1"/>
  <c r="Z9" i="1"/>
  <c r="W9" i="1"/>
  <c r="X9" i="1"/>
  <c r="M9" i="1"/>
  <c r="N9" i="1"/>
  <c r="T8" i="1"/>
  <c r="U8" i="1"/>
  <c r="J8" i="1"/>
  <c r="K8" i="1"/>
  <c r="AA8" i="1"/>
  <c r="Z8" i="1"/>
  <c r="W8" i="1"/>
  <c r="X8" i="1"/>
  <c r="M8" i="1"/>
  <c r="N8" i="1"/>
  <c r="T7" i="1"/>
  <c r="U7" i="1"/>
  <c r="J7" i="1"/>
  <c r="K7" i="1"/>
  <c r="AA7" i="1"/>
  <c r="Z7" i="1"/>
  <c r="W7" i="1"/>
  <c r="X7" i="1"/>
  <c r="M7" i="1"/>
  <c r="N7" i="1"/>
  <c r="T6" i="1"/>
  <c r="U6" i="1"/>
  <c r="J6" i="1"/>
  <c r="K6" i="1"/>
  <c r="AA6" i="1"/>
  <c r="Z6" i="1"/>
  <c r="W6" i="1"/>
  <c r="X6" i="1"/>
  <c r="M6" i="1"/>
  <c r="N6" i="1"/>
  <c r="T5" i="1"/>
  <c r="U5" i="1"/>
  <c r="J5" i="1"/>
  <c r="K5" i="1"/>
  <c r="AA5" i="1"/>
  <c r="Z5" i="1"/>
  <c r="W5" i="1"/>
  <c r="X5" i="1"/>
  <c r="M5" i="1"/>
  <c r="N5" i="1"/>
  <c r="T4" i="1"/>
  <c r="U4" i="1"/>
  <c r="J4" i="1"/>
  <c r="K4" i="1"/>
  <c r="AA4" i="1"/>
  <c r="Z4" i="1"/>
  <c r="W4" i="1"/>
  <c r="X4" i="1"/>
  <c r="M4" i="1"/>
  <c r="N4" i="1"/>
  <c r="T3" i="1"/>
  <c r="U3" i="1"/>
  <c r="J3" i="1"/>
  <c r="K3" i="1"/>
  <c r="AA3" i="1"/>
  <c r="Z3" i="1"/>
  <c r="W3" i="1"/>
  <c r="X3" i="1"/>
  <c r="M3" i="1"/>
  <c r="N3" i="1"/>
</calcChain>
</file>

<file path=xl/sharedStrings.xml><?xml version="1.0" encoding="utf-8"?>
<sst xmlns="http://schemas.openxmlformats.org/spreadsheetml/2006/main" count="553" uniqueCount="262">
  <si>
    <t>ILP</t>
  </si>
  <si>
    <t>Primal Dual com segmentation fault</t>
  </si>
  <si>
    <t>Cost</t>
  </si>
  <si>
    <t>Time</t>
  </si>
  <si>
    <t>Cost com segmentation fault</t>
  </si>
  <si>
    <t>Time com segmentation fault</t>
  </si>
  <si>
    <t>Com segmentation - cost funcionando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</si>
  <si>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</si>
  <si>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</si>
  <si>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</si>
  <si>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</si>
  <si>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</si>
  <si>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</si>
  <si>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</si>
  <si>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</si>
  <si>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1052800</t>
  </si>
  <si>
    <t>cap73.txt</t>
  </si>
  <si>
    <t>1022820</t>
  </si>
  <si>
    <t>cap74.txt</t>
  </si>
  <si>
    <t>1053440</t>
  </si>
  <si>
    <t>cap101.txt</t>
  </si>
  <si>
    <t>843313</t>
  </si>
  <si>
    <t>cap102.txt</t>
  </si>
  <si>
    <t>902306</t>
  </si>
  <si>
    <t>cap103.txt</t>
  </si>
  <si>
    <t>906320</t>
  </si>
  <si>
    <t>cap104.txt</t>
  </si>
  <si>
    <t>932505</t>
  </si>
  <si>
    <t>cap131.txt</t>
  </si>
  <si>
    <t>802342</t>
  </si>
  <si>
    <t>cap132.txt</t>
  </si>
  <si>
    <t>869262</t>
  </si>
  <si>
    <t>cap133.txt</t>
  </si>
  <si>
    <t>cap134.txt</t>
  </si>
  <si>
    <t>capa.txt</t>
  </si>
  <si>
    <t>0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</si>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</sst>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49" fontId="0" fillId="0" borderId="4" xfId="0" applyNumberFormat="1" applyFont="1" applyBorder="1" applyAlignment="1">
      <alignment horizontal="right"/>
    </xf>
    <xf numFmtId="49" fontId="2" fillId="0" borderId="4" xfId="0" applyNumberFormat="1" applyFont="1" applyBorder="1" applyAlignment="1">
      <alignment horizontal="right" wrapText="1"/>
    </xf>
    <xf numFmtId="10" fontId="2" fillId="0" borderId="4" xfId="0" applyNumberFormat="1" applyFont="1" applyBorder="1" applyAlignment="1">
      <alignment wrapText="1"/>
    </xf>
    <xf numFmtId="2" fontId="0" fillId="0" borderId="4" xfId="0" applyNumberFormat="1" applyFont="1" applyBorder="1" applyAlignment="1">
      <alignment horizontal="right"/>
    </xf>
    <xf numFmtId="0" fontId="0" fillId="2" borderId="1" xfId="0" applyFont="1" applyFill="1" applyBorder="1" applyAlignment="1">
      <alignment horizontal="center"/>
    </xf>
    <xf numFmtId="0" fontId="1" fillId="0" borderId="3" xfId="0" applyFont="1" applyBorder="1"/>
    <xf numFmtId="0" fontId="2" fillId="2" borderId="1" xfId="0" applyFont="1" applyFill="1" applyBorder="1" applyAlignment="1">
      <alignment horizontal="right"/>
    </xf>
    <xf numFmtId="10" fontId="0" fillId="0" borderId="5" xfId="0" applyNumberFormat="1" applyFont="1" applyBorder="1" applyAlignment="1">
      <alignment vertical="center"/>
    </xf>
    <xf numFmtId="0" fontId="1" fillId="0" borderId="6" xfId="0" applyFont="1" applyBorder="1"/>
    <xf numFmtId="0" fontId="1" fillId="0" borderId="2" xfId="0" applyFont="1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O1" workbookViewId="0">
      <selection activeCell="J245" sqref="J245"/>
    </sheetView>
  </sheetViews>
  <sheetFormatPr baseColWidth="10" defaultColWidth="11.1640625" defaultRowHeight="15" customHeight="1" x14ac:dyDescent="0.2"/>
  <cols>
    <col min="1" max="1" width="13.5" customWidth="1"/>
    <col min="2" max="2" width="15.5" customWidth="1"/>
    <col min="3" max="3" width="13.6640625" customWidth="1"/>
    <col min="4" max="4" width="7.6640625" customWidth="1"/>
    <col min="5" max="5" width="13.5" customWidth="1"/>
    <col min="6" max="6" width="14.33203125" customWidth="1"/>
    <col min="7" max="7" width="14.83203125" customWidth="1"/>
    <col min="8" max="8" width="10.6640625" customWidth="1"/>
    <col min="9" max="9" width="10.5" customWidth="1"/>
    <col min="10" max="10" width="16" customWidth="1"/>
    <col min="11" max="12" width="10.5" customWidth="1"/>
    <col min="13" max="13" width="11.83203125" customWidth="1"/>
    <col min="14" max="14" width="10.5" customWidth="1"/>
    <col min="15" max="15" width="19.1640625" customWidth="1"/>
    <col min="16" max="16" width="13.5" customWidth="1"/>
    <col min="17" max="17" width="14.1640625" customWidth="1"/>
    <col min="18" max="18" width="12.6640625" customWidth="1"/>
    <col min="19" max="19" width="10.5" customWidth="1"/>
    <col min="20" max="20" width="14.6640625" customWidth="1"/>
    <col min="21" max="21" width="14.33203125" customWidth="1"/>
    <col min="22" max="22" width="10.5" customWidth="1"/>
    <col min="23" max="23" width="14.83203125" customWidth="1"/>
    <col min="24" max="24" width="13" customWidth="1"/>
    <col min="25" max="25" width="10.5" customWidth="1"/>
    <col min="26" max="26" width="16.6640625" customWidth="1"/>
    <col min="27" max="27" width="16.33203125" customWidth="1"/>
  </cols>
  <sheetData>
    <row r="1" spans="1:27" ht="15.75" customHeight="1" x14ac:dyDescent="0.2">
      <c r="A1" s="14" t="s">
        <v>0</v>
      </c>
      <c r="B1" s="19"/>
      <c r="C1" s="19"/>
      <c r="D1" s="15"/>
      <c r="E1" s="1"/>
      <c r="F1" s="14" t="s">
        <v>1</v>
      </c>
      <c r="G1" s="19"/>
      <c r="H1" s="15"/>
      <c r="I1" s="1"/>
      <c r="J1" s="14" t="s">
        <v>2</v>
      </c>
      <c r="K1" s="15"/>
      <c r="L1" s="1"/>
      <c r="M1" s="14" t="s">
        <v>3</v>
      </c>
      <c r="N1" s="15"/>
      <c r="O1" s="1"/>
      <c r="P1" s="14" t="s">
        <v>1</v>
      </c>
      <c r="Q1" s="19"/>
      <c r="R1" s="15"/>
      <c r="S1" s="1"/>
      <c r="T1" s="14" t="s">
        <v>4</v>
      </c>
      <c r="U1" s="15"/>
      <c r="V1" s="1"/>
      <c r="W1" s="14" t="s">
        <v>5</v>
      </c>
      <c r="X1" s="15"/>
      <c r="Y1" s="1"/>
      <c r="Z1" s="20" t="s">
        <v>6</v>
      </c>
      <c r="AA1" s="15"/>
    </row>
    <row r="2" spans="1:27" ht="15.75" customHeight="1" x14ac:dyDescent="0.2">
      <c r="A2" s="2" t="s">
        <v>7</v>
      </c>
      <c r="B2" s="2" t="s">
        <v>8</v>
      </c>
      <c r="C2" s="2" t="s">
        <v>9</v>
      </c>
      <c r="D2" s="2" t="s">
        <v>10</v>
      </c>
      <c r="E2" s="1"/>
      <c r="F2" s="2" t="s">
        <v>7</v>
      </c>
      <c r="G2" s="2" t="s">
        <v>8</v>
      </c>
      <c r="H2" s="2" t="s">
        <v>9</v>
      </c>
      <c r="I2" s="1"/>
      <c r="J2" s="2" t="s">
        <v>11</v>
      </c>
      <c r="K2" s="2" t="s">
        <v>12</v>
      </c>
      <c r="L2" s="1"/>
      <c r="M2" s="2" t="s">
        <v>11</v>
      </c>
      <c r="N2" s="2" t="s">
        <v>12</v>
      </c>
      <c r="O2" s="1"/>
      <c r="P2" s="2" t="s">
        <v>7</v>
      </c>
      <c r="Q2" s="2" t="s">
        <v>8</v>
      </c>
      <c r="R2" s="2" t="s">
        <v>9</v>
      </c>
      <c r="S2" s="1"/>
      <c r="T2" s="2" t="s">
        <v>11</v>
      </c>
      <c r="U2" s="2" t="s">
        <v>12</v>
      </c>
      <c r="V2" s="1"/>
      <c r="W2" s="2" t="s">
        <v>11</v>
      </c>
      <c r="X2" s="2" t="s">
        <v>12</v>
      </c>
      <c r="Y2" s="1"/>
      <c r="Z2" s="3" t="s">
        <v>2</v>
      </c>
      <c r="AA2" s="3" t="s">
        <v>12</v>
      </c>
    </row>
    <row r="3" spans="1:27" ht="15.75" customHeight="1" x14ac:dyDescent="0.2">
      <c r="A3" s="4" t="s">
        <v>13</v>
      </c>
      <c r="B3" s="5">
        <v>932615.75</v>
      </c>
      <c r="C3" s="5">
        <v>0.143984794616699</v>
      </c>
      <c r="D3" s="5">
        <v>1</v>
      </c>
      <c r="E3" s="1"/>
      <c r="F3" s="6" t="s">
        <v>13</v>
      </c>
      <c r="G3" s="7">
        <v>1053890</v>
      </c>
      <c r="H3" s="8">
        <v>2.4657999999999999E-2</v>
      </c>
      <c r="I3" s="1"/>
      <c r="J3" s="7">
        <f t="shared" ref="J3:J237" si="0">G3-B3</f>
        <v>121274.25</v>
      </c>
      <c r="K3" s="9">
        <f t="shared" ref="K3:K237" si="1">J3/B3</f>
        <v>0.13003667373192013</v>
      </c>
      <c r="L3" s="1"/>
      <c r="M3" s="8">
        <f t="shared" ref="M3:M237" si="2">H3-C3</f>
        <v>-0.119326794616699</v>
      </c>
      <c r="N3" s="9">
        <f t="shared" ref="N3:N237" si="3">M3/C3</f>
        <v>-0.82874580565509082</v>
      </c>
      <c r="O3" s="1"/>
      <c r="P3" s="4" t="s">
        <v>13</v>
      </c>
      <c r="Q3" s="5">
        <v>1027800</v>
      </c>
      <c r="R3" s="5">
        <v>2.4205000000000001E-2</v>
      </c>
      <c r="S3" s="1"/>
      <c r="T3" s="10">
        <f t="shared" ref="T3:T37" si="4">Q3-B3</f>
        <v>95184.25</v>
      </c>
      <c r="U3" s="9">
        <f t="shared" ref="U3:U37" si="5">T3/B3</f>
        <v>0.10206159396300138</v>
      </c>
      <c r="V3" s="1"/>
      <c r="W3" s="8">
        <f t="shared" ref="W3:W37" si="6">R3-C3</f>
        <v>-0.11977979461669899</v>
      </c>
      <c r="X3" s="9">
        <f t="shared" ref="X3:X37" si="7">W3/C3</f>
        <v>-0.83189197120129266</v>
      </c>
      <c r="Y3" s="1"/>
      <c r="Z3" s="11">
        <f t="shared" ref="Z3:AA3" si="8">T3-J3</f>
        <v>-26090</v>
      </c>
      <c r="AA3" s="12">
        <f t="shared" si="8"/>
        <v>-2.7975079768918748E-2</v>
      </c>
    </row>
    <row r="4" spans="1:27" ht="15.75" customHeight="1" x14ac:dyDescent="0.2">
      <c r="A4" s="4" t="s">
        <v>14</v>
      </c>
      <c r="B4" s="5">
        <v>977799.4</v>
      </c>
      <c r="C4" s="5">
        <v>0.14197301864624001</v>
      </c>
      <c r="D4" s="5">
        <v>1</v>
      </c>
      <c r="E4" s="1"/>
      <c r="F4" s="6" t="s">
        <v>14</v>
      </c>
      <c r="G4" s="7">
        <v>1078890</v>
      </c>
      <c r="H4" s="8">
        <v>2.7470999999999999E-2</v>
      </c>
      <c r="I4" s="1"/>
      <c r="J4" s="7">
        <f t="shared" si="0"/>
        <v>101090.59999999998</v>
      </c>
      <c r="K4" s="9">
        <f t="shared" si="1"/>
        <v>0.10338582739977134</v>
      </c>
      <c r="L4" s="1"/>
      <c r="M4" s="8">
        <f t="shared" si="2"/>
        <v>-0.11450201864624002</v>
      </c>
      <c r="N4" s="9">
        <f t="shared" si="3"/>
        <v>-0.80650548771910946</v>
      </c>
      <c r="O4" s="1"/>
      <c r="P4" s="4" t="s">
        <v>14</v>
      </c>
      <c r="Q4" s="13" t="s">
        <v>15</v>
      </c>
      <c r="R4" s="5">
        <v>2.6279E-2</v>
      </c>
      <c r="S4" s="1"/>
      <c r="T4" s="10">
        <f t="shared" si="4"/>
        <v>75000.599999999977</v>
      </c>
      <c r="U4" s="9">
        <f t="shared" si="5"/>
        <v>7.6703462898422697E-2</v>
      </c>
      <c r="V4" s="1"/>
      <c r="W4" s="8">
        <f t="shared" si="6"/>
        <v>-0.11569401864624002</v>
      </c>
      <c r="X4" s="9">
        <f t="shared" si="7"/>
        <v>-0.81490144922902252</v>
      </c>
      <c r="Y4" s="1"/>
      <c r="Z4" s="11">
        <f t="shared" ref="Z4:AA4" si="9">T4-J4</f>
        <v>-26090</v>
      </c>
      <c r="AA4" s="12">
        <f t="shared" si="9"/>
        <v>-2.6682364501348643E-2</v>
      </c>
    </row>
    <row r="5" spans="1:27" ht="15.75" customHeight="1" x14ac:dyDescent="0.2">
      <c r="A5" s="4" t="s">
        <v>16</v>
      </c>
      <c r="B5" s="5">
        <v>1010641.45</v>
      </c>
      <c r="C5" s="5">
        <v>5.4972887039184501E-2</v>
      </c>
      <c r="D5" s="5">
        <v>1</v>
      </c>
      <c r="E5" s="1"/>
      <c r="F5" s="6" t="s">
        <v>16</v>
      </c>
      <c r="G5" s="7">
        <v>1085590</v>
      </c>
      <c r="H5" s="8">
        <v>2.4124E-2</v>
      </c>
      <c r="I5" s="1"/>
      <c r="J5" s="7">
        <f t="shared" si="0"/>
        <v>74948.550000000047</v>
      </c>
      <c r="K5" s="9">
        <f t="shared" si="1"/>
        <v>7.415938659551323E-2</v>
      </c>
      <c r="L5" s="1"/>
      <c r="M5" s="8">
        <f t="shared" si="2"/>
        <v>-3.0848887039184501E-2</v>
      </c>
      <c r="N5" s="9">
        <f t="shared" si="3"/>
        <v>-0.5611654890381782</v>
      </c>
      <c r="O5" s="1"/>
      <c r="P5" s="4" t="s">
        <v>16</v>
      </c>
      <c r="Q5" s="13" t="s">
        <v>17</v>
      </c>
      <c r="R5" s="5">
        <v>2.6880000000000001E-2</v>
      </c>
      <c r="S5" s="1"/>
      <c r="T5" s="10">
        <f t="shared" si="4"/>
        <v>12178.550000000047</v>
      </c>
      <c r="U5" s="9">
        <f t="shared" si="5"/>
        <v>1.205031715253718E-2</v>
      </c>
      <c r="V5" s="1"/>
      <c r="W5" s="8">
        <f t="shared" si="6"/>
        <v>-2.80928870391845E-2</v>
      </c>
      <c r="X5" s="9">
        <f t="shared" si="7"/>
        <v>-0.5110316840219794</v>
      </c>
      <c r="Y5" s="1"/>
      <c r="Z5" s="11">
        <f t="shared" ref="Z5:AA5" si="10">T5-J5</f>
        <v>-62770</v>
      </c>
      <c r="AA5" s="12">
        <f t="shared" si="10"/>
        <v>-6.2109069442976048E-2</v>
      </c>
    </row>
    <row r="6" spans="1:27" ht="15.75" customHeight="1" x14ac:dyDescent="0.2">
      <c r="A6" s="4" t="s">
        <v>18</v>
      </c>
      <c r="B6" s="5">
        <v>1034976.975</v>
      </c>
      <c r="C6" s="5">
        <v>3.8845777511596603E-2</v>
      </c>
      <c r="D6" s="5">
        <v>1</v>
      </c>
      <c r="E6" s="1"/>
      <c r="F6" s="6" t="s">
        <v>18</v>
      </c>
      <c r="G6" s="7">
        <v>1236080</v>
      </c>
      <c r="H6" s="8">
        <v>2.7073E-2</v>
      </c>
      <c r="I6" s="1"/>
      <c r="J6" s="7">
        <f t="shared" si="0"/>
        <v>201103.02500000002</v>
      </c>
      <c r="K6" s="9">
        <f t="shared" si="1"/>
        <v>0.19430676223497631</v>
      </c>
      <c r="L6" s="1"/>
      <c r="M6" s="8">
        <f t="shared" si="2"/>
        <v>-1.1772777511596604E-2</v>
      </c>
      <c r="N6" s="9">
        <f t="shared" si="3"/>
        <v>-0.30306453534318073</v>
      </c>
      <c r="O6" s="1"/>
      <c r="P6" s="4" t="s">
        <v>18</v>
      </c>
      <c r="Q6" s="13" t="s">
        <v>19</v>
      </c>
      <c r="R6" s="5">
        <v>2.8686E-2</v>
      </c>
      <c r="S6" s="1"/>
      <c r="T6" s="10">
        <f t="shared" si="4"/>
        <v>18463.025000000023</v>
      </c>
      <c r="U6" s="9">
        <f t="shared" si="5"/>
        <v>1.7839068352221096E-2</v>
      </c>
      <c r="V6" s="1"/>
      <c r="W6" s="8">
        <f t="shared" si="6"/>
        <v>-1.0159777511596604E-2</v>
      </c>
      <c r="X6" s="9">
        <f t="shared" si="7"/>
        <v>-0.26154136079690032</v>
      </c>
      <c r="Y6" s="1"/>
      <c r="Z6" s="11">
        <f t="shared" ref="Z6:AA6" si="11">T6-J6</f>
        <v>-182640</v>
      </c>
      <c r="AA6" s="12">
        <f t="shared" si="11"/>
        <v>-0.17646769388275521</v>
      </c>
    </row>
    <row r="7" spans="1:27" ht="15.75" customHeight="1" x14ac:dyDescent="0.2">
      <c r="A7" s="4" t="s">
        <v>20</v>
      </c>
      <c r="B7" s="5">
        <v>796648.4375</v>
      </c>
      <c r="C7" s="5">
        <v>6.0125827789306599E-2</v>
      </c>
      <c r="D7" s="5">
        <v>1</v>
      </c>
      <c r="E7" s="1"/>
      <c r="F7" s="6" t="s">
        <v>20</v>
      </c>
      <c r="G7" s="7">
        <v>948447</v>
      </c>
      <c r="H7" s="8">
        <v>4.2160999999999997E-2</v>
      </c>
      <c r="I7" s="1"/>
      <c r="J7" s="7">
        <f t="shared" si="0"/>
        <v>151798.5625</v>
      </c>
      <c r="K7" s="9">
        <f t="shared" si="1"/>
        <v>0.19054648870757374</v>
      </c>
      <c r="L7" s="1"/>
      <c r="M7" s="8">
        <f t="shared" si="2"/>
        <v>-1.7964827789306602E-2</v>
      </c>
      <c r="N7" s="9">
        <f t="shared" si="3"/>
        <v>-0.29878720093898903</v>
      </c>
      <c r="O7" s="1"/>
      <c r="P7" s="4" t="s">
        <v>20</v>
      </c>
      <c r="Q7" s="13" t="s">
        <v>21</v>
      </c>
      <c r="R7" s="5">
        <v>4.4953E-2</v>
      </c>
      <c r="S7" s="1"/>
      <c r="T7" s="10">
        <f t="shared" si="4"/>
        <v>46664.5625</v>
      </c>
      <c r="U7" s="9">
        <f t="shared" si="5"/>
        <v>5.857610497102117E-2</v>
      </c>
      <c r="V7" s="1"/>
      <c r="W7" s="8">
        <f t="shared" si="6"/>
        <v>-1.5172827789306599E-2</v>
      </c>
      <c r="X7" s="9">
        <f t="shared" si="7"/>
        <v>-0.2523512498235424</v>
      </c>
      <c r="Y7" s="1"/>
      <c r="Z7" s="11">
        <f t="shared" ref="Z7:AA7" si="12">T7-J7</f>
        <v>-105134</v>
      </c>
      <c r="AA7" s="12">
        <f t="shared" si="12"/>
        <v>-0.13197038373655257</v>
      </c>
    </row>
    <row r="8" spans="1:27" ht="15.75" customHeight="1" x14ac:dyDescent="0.2">
      <c r="A8" s="4" t="s">
        <v>22</v>
      </c>
      <c r="B8" s="5">
        <v>854704.2</v>
      </c>
      <c r="C8" s="5">
        <v>5.8726072311401298E-2</v>
      </c>
      <c r="D8" s="5">
        <v>1</v>
      </c>
      <c r="E8" s="1"/>
      <c r="F8" s="6" t="s">
        <v>22</v>
      </c>
      <c r="G8" s="7">
        <v>903209</v>
      </c>
      <c r="H8" s="8">
        <v>4.8356999999999997E-2</v>
      </c>
      <c r="I8" s="1"/>
      <c r="J8" s="7">
        <f t="shared" si="0"/>
        <v>48504.800000000047</v>
      </c>
      <c r="K8" s="9">
        <f t="shared" si="1"/>
        <v>5.6750393878958416E-2</v>
      </c>
      <c r="L8" s="1"/>
      <c r="M8" s="8">
        <f t="shared" si="2"/>
        <v>-1.0369072311401301E-2</v>
      </c>
      <c r="N8" s="9">
        <f t="shared" si="3"/>
        <v>-0.17656675992935783</v>
      </c>
      <c r="O8" s="1"/>
      <c r="P8" s="4" t="s">
        <v>22</v>
      </c>
      <c r="Q8" s="13" t="s">
        <v>23</v>
      </c>
      <c r="R8" s="5">
        <v>5.1816000000000001E-2</v>
      </c>
      <c r="S8" s="1"/>
      <c r="T8" s="10">
        <f t="shared" si="4"/>
        <v>47601.800000000047</v>
      </c>
      <c r="U8" s="9">
        <f t="shared" si="5"/>
        <v>5.5693888014122367E-2</v>
      </c>
      <c r="V8" s="1"/>
      <c r="W8" s="8">
        <f t="shared" si="6"/>
        <v>-6.9100723114012969E-3</v>
      </c>
      <c r="X8" s="9">
        <f t="shared" si="7"/>
        <v>-0.11766617516594499</v>
      </c>
      <c r="Y8" s="1"/>
      <c r="Z8" s="11">
        <f t="shared" ref="Z8:AA8" si="13">T8-J8</f>
        <v>-903</v>
      </c>
      <c r="AA8" s="12">
        <f t="shared" si="13"/>
        <v>-1.0565058648360492E-3</v>
      </c>
    </row>
    <row r="9" spans="1:27" ht="15.75" customHeight="1" x14ac:dyDescent="0.2">
      <c r="A9" s="4" t="s">
        <v>24</v>
      </c>
      <c r="B9" s="5">
        <v>893782.11250000005</v>
      </c>
      <c r="C9" s="5">
        <v>6.0395002365112298E-2</v>
      </c>
      <c r="D9" s="5">
        <v>1</v>
      </c>
      <c r="E9" s="1"/>
      <c r="F9" s="6" t="s">
        <v>24</v>
      </c>
      <c r="G9" s="7">
        <v>1421570</v>
      </c>
      <c r="H9" s="8">
        <v>4.956E-2</v>
      </c>
      <c r="I9" s="1"/>
      <c r="J9" s="7">
        <f t="shared" si="0"/>
        <v>527787.88749999995</v>
      </c>
      <c r="K9" s="9">
        <f t="shared" si="1"/>
        <v>0.59051068500769521</v>
      </c>
      <c r="L9" s="1"/>
      <c r="M9" s="8">
        <f t="shared" si="2"/>
        <v>-1.0835002365112298E-2</v>
      </c>
      <c r="N9" s="9">
        <f t="shared" si="3"/>
        <v>-0.17940230053490705</v>
      </c>
      <c r="O9" s="1"/>
      <c r="P9" s="4" t="s">
        <v>24</v>
      </c>
      <c r="Q9" s="13" t="s">
        <v>25</v>
      </c>
      <c r="R9" s="5">
        <v>5.2823000000000002E-2</v>
      </c>
      <c r="S9" s="1"/>
      <c r="T9" s="10">
        <f t="shared" si="4"/>
        <v>12537.887499999953</v>
      </c>
      <c r="U9" s="9">
        <f t="shared" si="5"/>
        <v>1.4027901570921127E-2</v>
      </c>
      <c r="V9" s="1"/>
      <c r="W9" s="8">
        <f t="shared" si="6"/>
        <v>-7.5720023651122959E-3</v>
      </c>
      <c r="X9" s="9">
        <f t="shared" si="7"/>
        <v>-0.12537465135503215</v>
      </c>
      <c r="Y9" s="1"/>
      <c r="Z9" s="11">
        <f t="shared" ref="Z9:AA9" si="14">T9-J9</f>
        <v>-515250</v>
      </c>
      <c r="AA9" s="12">
        <f t="shared" si="14"/>
        <v>-0.57648278343677406</v>
      </c>
    </row>
    <row r="10" spans="1:27" ht="15.75" customHeight="1" x14ac:dyDescent="0.2">
      <c r="A10" s="4" t="s">
        <v>26</v>
      </c>
      <c r="B10" s="5">
        <v>928941.75</v>
      </c>
      <c r="C10" s="5">
        <v>6.0109138488769497E-2</v>
      </c>
      <c r="D10" s="5">
        <v>1</v>
      </c>
      <c r="E10" s="1"/>
      <c r="F10" s="6" t="s">
        <v>26</v>
      </c>
      <c r="G10" s="7">
        <v>1528090</v>
      </c>
      <c r="H10" s="8">
        <v>5.0333000000000003E-2</v>
      </c>
      <c r="I10" s="1"/>
      <c r="J10" s="7">
        <f t="shared" si="0"/>
        <v>599148.25</v>
      </c>
      <c r="K10" s="9">
        <f t="shared" si="1"/>
        <v>0.64497935419524421</v>
      </c>
      <c r="L10" s="1"/>
      <c r="M10" s="8">
        <f t="shared" si="2"/>
        <v>-9.7761384887694938E-3</v>
      </c>
      <c r="N10" s="9">
        <f t="shared" si="3"/>
        <v>-0.16263980377286594</v>
      </c>
      <c r="O10" s="1"/>
      <c r="P10" s="4" t="s">
        <v>26</v>
      </c>
      <c r="Q10" s="13" t="s">
        <v>27</v>
      </c>
      <c r="R10" s="5">
        <v>7.6166999999999999E-2</v>
      </c>
      <c r="S10" s="1"/>
      <c r="T10" s="10">
        <f t="shared" si="4"/>
        <v>3563.25</v>
      </c>
      <c r="U10" s="9">
        <f t="shared" si="5"/>
        <v>3.835816400759251E-3</v>
      </c>
      <c r="V10" s="1"/>
      <c r="W10" s="8">
        <f t="shared" si="6"/>
        <v>1.6057861511230502E-2</v>
      </c>
      <c r="X10" s="9">
        <f t="shared" si="7"/>
        <v>0.26714509498802208</v>
      </c>
      <c r="Y10" s="1"/>
      <c r="Z10" s="11">
        <f t="shared" ref="Z10:AA10" si="15">T10-J10</f>
        <v>-595585</v>
      </c>
      <c r="AA10" s="12">
        <f t="shared" si="15"/>
        <v>-0.64114353779448496</v>
      </c>
    </row>
    <row r="11" spans="1:27" ht="15.75" customHeight="1" x14ac:dyDescent="0.2">
      <c r="A11" s="4" t="s">
        <v>28</v>
      </c>
      <c r="B11" s="5">
        <v>793439.5625</v>
      </c>
      <c r="C11" s="5">
        <v>0.125276803970336</v>
      </c>
      <c r="D11" s="5">
        <v>1</v>
      </c>
      <c r="E11" s="1"/>
      <c r="F11" s="6" t="s">
        <v>28</v>
      </c>
      <c r="G11" s="7">
        <v>948447</v>
      </c>
      <c r="H11" s="8">
        <v>0.175979</v>
      </c>
      <c r="I11" s="1"/>
      <c r="J11" s="7">
        <f t="shared" si="0"/>
        <v>155007.4375</v>
      </c>
      <c r="K11" s="9">
        <f t="shared" si="1"/>
        <v>0.19536136692200801</v>
      </c>
      <c r="L11" s="1"/>
      <c r="M11" s="8">
        <f t="shared" si="2"/>
        <v>5.0702196029663998E-2</v>
      </c>
      <c r="N11" s="9">
        <f t="shared" si="3"/>
        <v>0.40472134044599073</v>
      </c>
      <c r="O11" s="1"/>
      <c r="P11" s="4" t="s">
        <v>28</v>
      </c>
      <c r="Q11" s="13" t="s">
        <v>29</v>
      </c>
      <c r="R11" s="5">
        <v>0.16321099999999999</v>
      </c>
      <c r="S11" s="1"/>
      <c r="T11" s="10">
        <f t="shared" si="4"/>
        <v>8902.4375</v>
      </c>
      <c r="U11" s="9">
        <f t="shared" si="5"/>
        <v>1.1220057482323992E-2</v>
      </c>
      <c r="V11" s="1"/>
      <c r="W11" s="8">
        <f t="shared" si="6"/>
        <v>3.7934196029663997E-2</v>
      </c>
      <c r="X11" s="9">
        <f t="shared" si="7"/>
        <v>0.30280303158632899</v>
      </c>
      <c r="Y11" s="1"/>
      <c r="Z11" s="11">
        <f t="shared" ref="Z11:AA11" si="16">T11-J11</f>
        <v>-146105</v>
      </c>
      <c r="AA11" s="12">
        <f t="shared" si="16"/>
        <v>-0.18414130943968401</v>
      </c>
    </row>
    <row r="12" spans="1:27" ht="15.75" customHeight="1" x14ac:dyDescent="0.2">
      <c r="A12" s="4" t="s">
        <v>30</v>
      </c>
      <c r="B12" s="5">
        <v>851495.32499999995</v>
      </c>
      <c r="C12" s="5">
        <v>0.121948957443237</v>
      </c>
      <c r="D12" s="5">
        <v>1</v>
      </c>
      <c r="E12" s="1"/>
      <c r="F12" s="6" t="s">
        <v>30</v>
      </c>
      <c r="G12" s="7">
        <v>1002360</v>
      </c>
      <c r="H12" s="8">
        <v>0.193519</v>
      </c>
      <c r="I12" s="1"/>
      <c r="J12" s="7">
        <f t="shared" si="0"/>
        <v>150864.67500000005</v>
      </c>
      <c r="K12" s="9">
        <f t="shared" si="1"/>
        <v>0.1771761635919728</v>
      </c>
      <c r="L12" s="1"/>
      <c r="M12" s="8">
        <f t="shared" si="2"/>
        <v>7.1570042556762997E-2</v>
      </c>
      <c r="N12" s="9">
        <f t="shared" si="3"/>
        <v>0.58688523507940904</v>
      </c>
      <c r="O12" s="1"/>
      <c r="P12" s="4" t="s">
        <v>30</v>
      </c>
      <c r="Q12" s="13" t="s">
        <v>31</v>
      </c>
      <c r="R12" s="5">
        <v>0.172038</v>
      </c>
      <c r="S12" s="1"/>
      <c r="T12" s="10">
        <f t="shared" si="4"/>
        <v>17766.675000000047</v>
      </c>
      <c r="U12" s="9">
        <f t="shared" si="5"/>
        <v>2.0865264292555037E-2</v>
      </c>
      <c r="V12" s="1"/>
      <c r="W12" s="8">
        <f t="shared" si="6"/>
        <v>5.0089042556762997E-2</v>
      </c>
      <c r="X12" s="9">
        <f t="shared" si="7"/>
        <v>0.41073776772612186</v>
      </c>
      <c r="Y12" s="1"/>
      <c r="Z12" s="11">
        <f t="shared" ref="Z12:AA12" si="17">T12-J12</f>
        <v>-133098</v>
      </c>
      <c r="AA12" s="12">
        <f t="shared" si="17"/>
        <v>-0.15631089929941777</v>
      </c>
    </row>
    <row r="13" spans="1:27" ht="15.75" customHeight="1" x14ac:dyDescent="0.2">
      <c r="A13" s="4" t="s">
        <v>32</v>
      </c>
      <c r="B13" s="5">
        <v>893076.71250000002</v>
      </c>
      <c r="C13" s="5">
        <v>0.14457798004150299</v>
      </c>
      <c r="D13" s="5">
        <v>1</v>
      </c>
      <c r="E13" s="1"/>
      <c r="F13" s="6" t="s">
        <v>32</v>
      </c>
      <c r="G13" s="7">
        <v>1421570</v>
      </c>
      <c r="H13" s="8">
        <v>0.184063</v>
      </c>
      <c r="I13" s="1"/>
      <c r="J13" s="7">
        <f t="shared" si="0"/>
        <v>528493.28749999998</v>
      </c>
      <c r="K13" s="9">
        <f t="shared" si="1"/>
        <v>0.59176695585375028</v>
      </c>
      <c r="L13" s="1"/>
      <c r="M13" s="8">
        <f t="shared" si="2"/>
        <v>3.9485019958497014E-2</v>
      </c>
      <c r="N13" s="9">
        <f t="shared" si="3"/>
        <v>0.27310535080903969</v>
      </c>
      <c r="O13" s="1"/>
      <c r="P13" s="4" t="s">
        <v>32</v>
      </c>
      <c r="Q13" s="13" t="s">
        <v>25</v>
      </c>
      <c r="R13" s="5">
        <v>0.18462100000000001</v>
      </c>
      <c r="S13" s="1"/>
      <c r="T13" s="10">
        <f t="shared" si="4"/>
        <v>13243.287499999977</v>
      </c>
      <c r="U13" s="9">
        <f t="shared" si="5"/>
        <v>1.4828835322475141E-2</v>
      </c>
      <c r="V13" s="1"/>
      <c r="W13" s="8">
        <f t="shared" si="6"/>
        <v>4.0043019958497017E-2</v>
      </c>
      <c r="X13" s="9">
        <f t="shared" si="7"/>
        <v>0.27696485970409979</v>
      </c>
      <c r="Y13" s="1"/>
      <c r="Z13" s="11">
        <f t="shared" ref="Z13:AA13" si="18">T13-J13</f>
        <v>-515250</v>
      </c>
      <c r="AA13" s="12">
        <f t="shared" si="18"/>
        <v>-0.57693812053127513</v>
      </c>
    </row>
    <row r="14" spans="1:27" ht="15.75" customHeight="1" x14ac:dyDescent="0.2">
      <c r="A14" s="4" t="s">
        <v>33</v>
      </c>
      <c r="B14" s="5">
        <v>928941.75</v>
      </c>
      <c r="C14" s="5">
        <v>0.12414598464965799</v>
      </c>
      <c r="D14" s="5">
        <v>1</v>
      </c>
      <c r="E14" s="1"/>
      <c r="F14" s="6" t="s">
        <v>33</v>
      </c>
      <c r="G14" s="7">
        <v>1528090</v>
      </c>
      <c r="H14" s="8">
        <v>0.21459700000000001</v>
      </c>
      <c r="I14" s="1"/>
      <c r="J14" s="7">
        <f t="shared" si="0"/>
        <v>599148.25</v>
      </c>
      <c r="K14" s="9">
        <f t="shared" si="1"/>
        <v>0.64497935419524421</v>
      </c>
      <c r="L14" s="1"/>
      <c r="M14" s="8">
        <f t="shared" si="2"/>
        <v>9.0451015350342015E-2</v>
      </c>
      <c r="N14" s="9">
        <f t="shared" si="3"/>
        <v>0.72858591122053817</v>
      </c>
      <c r="O14" s="1"/>
      <c r="P14" s="4" t="s">
        <v>33</v>
      </c>
      <c r="Q14" s="13" t="s">
        <v>27</v>
      </c>
      <c r="R14" s="5">
        <v>0.19001799999999999</v>
      </c>
      <c r="S14" s="1"/>
      <c r="T14" s="10">
        <f t="shared" si="4"/>
        <v>3563.25</v>
      </c>
      <c r="U14" s="9">
        <f t="shared" si="5"/>
        <v>3.835816400759251E-3</v>
      </c>
      <c r="V14" s="1"/>
      <c r="W14" s="8">
        <f t="shared" si="6"/>
        <v>6.5872015350341998E-2</v>
      </c>
      <c r="X14" s="9">
        <f t="shared" si="7"/>
        <v>0.53060125574124617</v>
      </c>
      <c r="Y14" s="1"/>
      <c r="Z14" s="11">
        <f t="shared" ref="Z14:AA14" si="19">T14-J14</f>
        <v>-595585</v>
      </c>
      <c r="AA14" s="12">
        <f t="shared" si="19"/>
        <v>-0.64114353779448496</v>
      </c>
    </row>
    <row r="15" spans="1:27" ht="15.75" customHeight="1" x14ac:dyDescent="0.2">
      <c r="A15" s="4" t="s">
        <v>34</v>
      </c>
      <c r="B15" s="5">
        <v>17156454.478299901</v>
      </c>
      <c r="C15" s="5">
        <v>7.2306706905364901</v>
      </c>
      <c r="D15" s="5">
        <v>1</v>
      </c>
      <c r="E15" s="1"/>
      <c r="F15" s="6" t="s">
        <v>34</v>
      </c>
      <c r="G15" s="7">
        <v>0</v>
      </c>
      <c r="H15" s="8">
        <v>0.46849400000000002</v>
      </c>
      <c r="I15" s="1"/>
      <c r="J15" s="7">
        <f t="shared" si="0"/>
        <v>-17156454.478299901</v>
      </c>
      <c r="K15" s="9">
        <f t="shared" si="1"/>
        <v>-1</v>
      </c>
      <c r="L15" s="1"/>
      <c r="M15" s="8">
        <f t="shared" si="2"/>
        <v>-6.7621766905364904</v>
      </c>
      <c r="N15" s="9">
        <f t="shared" si="3"/>
        <v>-0.93520739360829064</v>
      </c>
      <c r="O15" s="1"/>
      <c r="P15" s="4" t="s">
        <v>34</v>
      </c>
      <c r="Q15" s="13" t="s">
        <v>35</v>
      </c>
      <c r="R15" s="5">
        <v>0.48635899999999999</v>
      </c>
      <c r="S15" s="1"/>
      <c r="T15" s="10">
        <f t="shared" si="4"/>
        <v>-17156454.478299901</v>
      </c>
      <c r="U15" s="9">
        <f t="shared" si="5"/>
        <v>-1</v>
      </c>
      <c r="V15" s="1"/>
      <c r="W15" s="8">
        <f t="shared" si="6"/>
        <v>-6.7443116905364899</v>
      </c>
      <c r="X15" s="9">
        <f t="shared" si="7"/>
        <v>-0.93273666844812231</v>
      </c>
      <c r="Y15" s="1"/>
      <c r="Z15" s="11">
        <f t="shared" ref="Z15:AA15" si="20">T15-J15</f>
        <v>0</v>
      </c>
      <c r="AA15" s="12">
        <f t="shared" si="20"/>
        <v>0</v>
      </c>
    </row>
    <row r="16" spans="1:27" ht="15.75" customHeight="1" x14ac:dyDescent="0.2">
      <c r="A16" s="4" t="s">
        <v>36</v>
      </c>
      <c r="B16" s="5">
        <v>12979071.581429901</v>
      </c>
      <c r="C16" s="5">
        <v>6.8251147270202601</v>
      </c>
      <c r="D16" s="5">
        <v>1</v>
      </c>
      <c r="E16" s="1"/>
      <c r="F16" s="6" t="s">
        <v>36</v>
      </c>
      <c r="G16" s="7">
        <v>0</v>
      </c>
      <c r="H16" s="8">
        <v>0.44676199999999999</v>
      </c>
      <c r="I16" s="1"/>
      <c r="J16" s="7">
        <f t="shared" si="0"/>
        <v>-12979071.581429901</v>
      </c>
      <c r="K16" s="9">
        <f t="shared" si="1"/>
        <v>-1</v>
      </c>
      <c r="L16" s="1"/>
      <c r="M16" s="8">
        <f t="shared" si="2"/>
        <v>-6.3783527270202605</v>
      </c>
      <c r="N16" s="9">
        <f t="shared" si="3"/>
        <v>-0.9345414666465176</v>
      </c>
      <c r="O16" s="1"/>
      <c r="P16" s="4" t="s">
        <v>36</v>
      </c>
      <c r="Q16" s="13" t="s">
        <v>35</v>
      </c>
      <c r="R16" s="5">
        <v>0.45198300000000002</v>
      </c>
      <c r="S16" s="1"/>
      <c r="T16" s="10">
        <f t="shared" si="4"/>
        <v>-12979071.581429901</v>
      </c>
      <c r="U16" s="9">
        <f t="shared" si="5"/>
        <v>-1</v>
      </c>
      <c r="V16" s="1"/>
      <c r="W16" s="8">
        <f t="shared" si="6"/>
        <v>-6.3731317270202599</v>
      </c>
      <c r="X16" s="9">
        <f t="shared" si="7"/>
        <v>-0.93377649782052397</v>
      </c>
      <c r="Y16" s="1"/>
      <c r="Z16" s="11">
        <f t="shared" ref="Z16:AA16" si="21">T16-J16</f>
        <v>0</v>
      </c>
      <c r="AA16" s="12">
        <f t="shared" si="21"/>
        <v>0</v>
      </c>
    </row>
    <row r="17" spans="1:27" ht="15.75" customHeight="1" x14ac:dyDescent="0.2">
      <c r="A17" s="4" t="s">
        <v>37</v>
      </c>
      <c r="B17" s="5">
        <v>11505594.3287799</v>
      </c>
      <c r="C17" s="5">
        <v>14.8222358226776</v>
      </c>
      <c r="D17" s="5">
        <v>1</v>
      </c>
      <c r="E17" s="1"/>
      <c r="F17" s="6" t="s">
        <v>37</v>
      </c>
      <c r="G17" s="7">
        <v>0</v>
      </c>
      <c r="H17" s="8">
        <v>0.44482100000000002</v>
      </c>
      <c r="I17" s="1"/>
      <c r="J17" s="7">
        <f t="shared" si="0"/>
        <v>-11505594.3287799</v>
      </c>
      <c r="K17" s="9">
        <f t="shared" si="1"/>
        <v>-1</v>
      </c>
      <c r="L17" s="1"/>
      <c r="M17" s="8">
        <f t="shared" si="2"/>
        <v>-14.377414822677601</v>
      </c>
      <c r="N17" s="9">
        <f t="shared" si="3"/>
        <v>-0.96998961524283434</v>
      </c>
      <c r="O17" s="1"/>
      <c r="P17" s="4" t="s">
        <v>37</v>
      </c>
      <c r="Q17" s="13" t="s">
        <v>35</v>
      </c>
      <c r="R17" s="5">
        <v>0.52873800000000004</v>
      </c>
      <c r="S17" s="1"/>
      <c r="T17" s="10">
        <f t="shared" si="4"/>
        <v>-11505594.3287799</v>
      </c>
      <c r="U17" s="9">
        <f t="shared" si="5"/>
        <v>-1</v>
      </c>
      <c r="V17" s="1"/>
      <c r="W17" s="8">
        <f t="shared" si="6"/>
        <v>-14.293497822677599</v>
      </c>
      <c r="X17" s="9">
        <f t="shared" si="7"/>
        <v>-0.96432805372108255</v>
      </c>
      <c r="Y17" s="1"/>
      <c r="Z17" s="11">
        <f t="shared" ref="Z17:AA17" si="22">T17-J17</f>
        <v>0</v>
      </c>
      <c r="AA17" s="12">
        <f t="shared" si="22"/>
        <v>0</v>
      </c>
    </row>
    <row r="18" spans="1:27" ht="15.75" customHeight="1" x14ac:dyDescent="0.2">
      <c r="A18" s="4" t="s">
        <v>38</v>
      </c>
      <c r="B18" s="5">
        <v>23468</v>
      </c>
      <c r="C18" s="5">
        <v>0.57777190208435003</v>
      </c>
      <c r="D18" s="5">
        <v>1</v>
      </c>
      <c r="E18" s="1"/>
      <c r="F18" s="6" t="s">
        <v>38</v>
      </c>
      <c r="G18" s="7">
        <v>50413</v>
      </c>
      <c r="H18" s="8">
        <v>0.455318</v>
      </c>
      <c r="I18" s="1"/>
      <c r="J18" s="7">
        <f t="shared" si="0"/>
        <v>26945</v>
      </c>
      <c r="K18" s="9">
        <f t="shared" si="1"/>
        <v>1.1481591955002557</v>
      </c>
      <c r="L18" s="1"/>
      <c r="M18" s="8">
        <f t="shared" si="2"/>
        <v>-0.12245390208435003</v>
      </c>
      <c r="N18" s="9">
        <f t="shared" si="3"/>
        <v>-0.21194160124884845</v>
      </c>
      <c r="O18" s="1"/>
      <c r="P18" s="6" t="s">
        <v>38</v>
      </c>
      <c r="Q18" s="8">
        <v>30536</v>
      </c>
      <c r="R18" s="8">
        <v>0.41723500000000002</v>
      </c>
      <c r="S18" s="1"/>
      <c r="T18" s="10">
        <f t="shared" si="4"/>
        <v>7068</v>
      </c>
      <c r="U18" s="9">
        <f t="shared" si="5"/>
        <v>0.30117606954150333</v>
      </c>
      <c r="V18" s="1"/>
      <c r="W18" s="8">
        <f t="shared" si="6"/>
        <v>-0.16053690208435001</v>
      </c>
      <c r="X18" s="9">
        <f t="shared" si="7"/>
        <v>-0.27785515617011247</v>
      </c>
      <c r="Y18" s="1"/>
      <c r="Z18" s="11">
        <f t="shared" ref="Z18:AA18" si="23">T18-J18</f>
        <v>-19877</v>
      </c>
      <c r="AA18" s="12">
        <f t="shared" si="23"/>
        <v>-0.84698312595875236</v>
      </c>
    </row>
    <row r="19" spans="1:27" ht="15.75" customHeight="1" x14ac:dyDescent="0.2">
      <c r="A19" s="4" t="s">
        <v>39</v>
      </c>
      <c r="B19" s="5">
        <v>22119</v>
      </c>
      <c r="C19" s="5">
        <v>0.29150104522705</v>
      </c>
      <c r="D19" s="5">
        <v>1</v>
      </c>
      <c r="E19" s="1"/>
      <c r="F19" s="6" t="s">
        <v>39</v>
      </c>
      <c r="G19" s="7">
        <v>54009</v>
      </c>
      <c r="H19" s="8">
        <v>0.36086000000000001</v>
      </c>
      <c r="I19" s="1"/>
      <c r="J19" s="7">
        <f t="shared" si="0"/>
        <v>31890</v>
      </c>
      <c r="K19" s="9">
        <f t="shared" si="1"/>
        <v>1.441746914417469</v>
      </c>
      <c r="L19" s="1"/>
      <c r="M19" s="8">
        <f t="shared" si="2"/>
        <v>6.935895477295001E-2</v>
      </c>
      <c r="N19" s="9">
        <f t="shared" si="3"/>
        <v>0.23793724210809042</v>
      </c>
      <c r="O19" s="1"/>
      <c r="P19" s="6" t="s">
        <v>39</v>
      </c>
      <c r="Q19" s="8">
        <v>25107</v>
      </c>
      <c r="R19" s="8">
        <v>0.35926200000000003</v>
      </c>
      <c r="S19" s="1"/>
      <c r="T19" s="10">
        <f t="shared" si="4"/>
        <v>2988</v>
      </c>
      <c r="U19" s="9">
        <f t="shared" si="5"/>
        <v>0.13508748135087481</v>
      </c>
      <c r="V19" s="1"/>
      <c r="W19" s="8">
        <f t="shared" si="6"/>
        <v>6.7760954772950022E-2</v>
      </c>
      <c r="X19" s="9">
        <f t="shared" si="7"/>
        <v>0.23245527205630104</v>
      </c>
      <c r="Y19" s="1"/>
      <c r="Z19" s="11">
        <f t="shared" ref="Z19:AA19" si="24">T19-J19</f>
        <v>-28902</v>
      </c>
      <c r="AA19" s="12">
        <f t="shared" si="24"/>
        <v>-1.3066594330665942</v>
      </c>
    </row>
    <row r="20" spans="1:27" ht="15.75" customHeight="1" x14ac:dyDescent="0.2">
      <c r="A20" s="4" t="s">
        <v>40</v>
      </c>
      <c r="B20" s="5">
        <v>23549</v>
      </c>
      <c r="C20" s="5">
        <v>0.28788971900939903</v>
      </c>
      <c r="D20" s="5">
        <v>1</v>
      </c>
      <c r="E20" s="1"/>
      <c r="F20" s="6" t="s">
        <v>40</v>
      </c>
      <c r="G20" s="7">
        <v>52329</v>
      </c>
      <c r="H20" s="8">
        <v>0.327959</v>
      </c>
      <c r="I20" s="1"/>
      <c r="J20" s="7">
        <f t="shared" si="0"/>
        <v>28780</v>
      </c>
      <c r="K20" s="9">
        <f t="shared" si="1"/>
        <v>1.2221325746316192</v>
      </c>
      <c r="L20" s="1"/>
      <c r="M20" s="8">
        <f t="shared" si="2"/>
        <v>4.0069280990600975E-2</v>
      </c>
      <c r="N20" s="9">
        <f t="shared" si="3"/>
        <v>0.13918274375505849</v>
      </c>
      <c r="O20" s="1"/>
      <c r="P20" s="6" t="s">
        <v>40</v>
      </c>
      <c r="Q20" s="8">
        <v>22642</v>
      </c>
      <c r="R20" s="8">
        <v>0.325936</v>
      </c>
      <c r="S20" s="1"/>
      <c r="T20" s="10">
        <f t="shared" si="4"/>
        <v>-907</v>
      </c>
      <c r="U20" s="9">
        <f t="shared" si="5"/>
        <v>-3.8515435899613572E-2</v>
      </c>
      <c r="V20" s="1"/>
      <c r="W20" s="8">
        <f t="shared" si="6"/>
        <v>3.8046280990600978E-2</v>
      </c>
      <c r="X20" s="9">
        <f t="shared" si="7"/>
        <v>0.13215574742132019</v>
      </c>
      <c r="Y20" s="1"/>
      <c r="Z20" s="11">
        <f t="shared" ref="Z20:AA20" si="25">T20-J20</f>
        <v>-29687</v>
      </c>
      <c r="AA20" s="12">
        <f t="shared" si="25"/>
        <v>-1.2606480105312328</v>
      </c>
    </row>
    <row r="21" spans="1:27" ht="15.75" customHeight="1" x14ac:dyDescent="0.2">
      <c r="A21" s="4" t="s">
        <v>41</v>
      </c>
      <c r="B21" s="5">
        <v>20747</v>
      </c>
      <c r="C21" s="5">
        <v>0.42251706123352001</v>
      </c>
      <c r="D21" s="5">
        <v>1</v>
      </c>
      <c r="E21" s="1"/>
      <c r="F21" s="6" t="s">
        <v>41</v>
      </c>
      <c r="G21" s="7">
        <v>46393</v>
      </c>
      <c r="H21" s="8">
        <v>0.33851900000000001</v>
      </c>
      <c r="I21" s="1"/>
      <c r="J21" s="7">
        <f t="shared" si="0"/>
        <v>25646</v>
      </c>
      <c r="K21" s="9">
        <f t="shared" si="1"/>
        <v>1.2361305248951655</v>
      </c>
      <c r="L21" s="1"/>
      <c r="M21" s="8">
        <f t="shared" si="2"/>
        <v>-8.3998061233519994E-2</v>
      </c>
      <c r="N21" s="9">
        <f t="shared" si="3"/>
        <v>-0.19880395122575961</v>
      </c>
      <c r="O21" s="1"/>
      <c r="P21" s="6" t="s">
        <v>41</v>
      </c>
      <c r="Q21" s="8">
        <v>24567</v>
      </c>
      <c r="R21" s="8">
        <v>0.32767299999999999</v>
      </c>
      <c r="S21" s="1"/>
      <c r="T21" s="10">
        <f t="shared" si="4"/>
        <v>3820</v>
      </c>
      <c r="U21" s="9">
        <f t="shared" si="5"/>
        <v>0.18412300573576904</v>
      </c>
      <c r="V21" s="1"/>
      <c r="W21" s="8">
        <f t="shared" si="6"/>
        <v>-9.4844061233520016E-2</v>
      </c>
      <c r="X21" s="9">
        <f t="shared" si="7"/>
        <v>-0.22447392054802934</v>
      </c>
      <c r="Y21" s="1"/>
      <c r="Z21" s="11">
        <f t="shared" ref="Z21:AA21" si="26">T21-J21</f>
        <v>-21826</v>
      </c>
      <c r="AA21" s="12">
        <f t="shared" si="26"/>
        <v>-1.0520075191593965</v>
      </c>
    </row>
    <row r="22" spans="1:27" ht="15.75" customHeight="1" x14ac:dyDescent="0.2">
      <c r="A22" s="4" t="s">
        <v>42</v>
      </c>
      <c r="B22" s="5">
        <v>23976</v>
      </c>
      <c r="C22" s="5">
        <v>1.4205777645111</v>
      </c>
      <c r="D22" s="5">
        <v>1</v>
      </c>
      <c r="E22" s="1"/>
      <c r="F22" s="6" t="s">
        <v>42</v>
      </c>
      <c r="G22" s="7">
        <v>51278</v>
      </c>
      <c r="H22" s="8">
        <v>0.34647499999999998</v>
      </c>
      <c r="I22" s="1"/>
      <c r="J22" s="7">
        <f t="shared" si="0"/>
        <v>27302</v>
      </c>
      <c r="K22" s="9">
        <f t="shared" si="1"/>
        <v>1.1387220553887221</v>
      </c>
      <c r="L22" s="1"/>
      <c r="M22" s="8">
        <f t="shared" si="2"/>
        <v>-1.0741027645111001</v>
      </c>
      <c r="N22" s="9">
        <f t="shared" si="3"/>
        <v>-0.75610275716286379</v>
      </c>
      <c r="O22" s="1"/>
      <c r="P22" s="6" t="s">
        <v>42</v>
      </c>
      <c r="Q22" s="8">
        <v>25062</v>
      </c>
      <c r="R22" s="8">
        <v>0.357848</v>
      </c>
      <c r="S22" s="1"/>
      <c r="T22" s="10">
        <f t="shared" si="4"/>
        <v>1086</v>
      </c>
      <c r="U22" s="9">
        <f t="shared" si="5"/>
        <v>4.5295295295295294E-2</v>
      </c>
      <c r="V22" s="1"/>
      <c r="W22" s="8">
        <f t="shared" si="6"/>
        <v>-1.0627297645111</v>
      </c>
      <c r="X22" s="9">
        <f t="shared" si="7"/>
        <v>-0.74809685964417771</v>
      </c>
      <c r="Y22" s="1"/>
      <c r="Z22" s="11">
        <f t="shared" ref="Z22:AA22" si="27">T22-J22</f>
        <v>-26216</v>
      </c>
      <c r="AA22" s="12">
        <f t="shared" si="27"/>
        <v>-1.0934267600934269</v>
      </c>
    </row>
    <row r="23" spans="1:27" ht="15.75" customHeight="1" x14ac:dyDescent="0.2">
      <c r="A23" s="4" t="s">
        <v>43</v>
      </c>
      <c r="B23" s="5">
        <v>21014</v>
      </c>
      <c r="C23" s="5">
        <v>0.48688364028930597</v>
      </c>
      <c r="D23" s="5">
        <v>1</v>
      </c>
      <c r="E23" s="1"/>
      <c r="F23" s="6" t="s">
        <v>43</v>
      </c>
      <c r="G23" s="7">
        <v>52689</v>
      </c>
      <c r="H23" s="8">
        <v>0.36613499999999999</v>
      </c>
      <c r="I23" s="1"/>
      <c r="J23" s="7">
        <f t="shared" si="0"/>
        <v>31675</v>
      </c>
      <c r="K23" s="9">
        <f t="shared" si="1"/>
        <v>1.5073284477015323</v>
      </c>
      <c r="L23" s="1"/>
      <c r="M23" s="8">
        <f t="shared" si="2"/>
        <v>-0.12074864028930599</v>
      </c>
      <c r="N23" s="9">
        <f t="shared" si="3"/>
        <v>-0.24800307567852806</v>
      </c>
      <c r="O23" s="1"/>
      <c r="P23" s="6" t="s">
        <v>43</v>
      </c>
      <c r="Q23" s="8">
        <v>26493</v>
      </c>
      <c r="R23" s="8">
        <v>0.34467799999999998</v>
      </c>
      <c r="S23" s="1"/>
      <c r="T23" s="10">
        <f t="shared" si="4"/>
        <v>5479</v>
      </c>
      <c r="U23" s="9">
        <f t="shared" si="5"/>
        <v>0.26073094127724372</v>
      </c>
      <c r="V23" s="1"/>
      <c r="W23" s="8">
        <f t="shared" si="6"/>
        <v>-0.14220564028930599</v>
      </c>
      <c r="X23" s="9">
        <f t="shared" si="7"/>
        <v>-0.29207315366933972</v>
      </c>
      <c r="Y23" s="1"/>
      <c r="Z23" s="11">
        <f t="shared" ref="Z23:AA23" si="28">T23-J23</f>
        <v>-26196</v>
      </c>
      <c r="AA23" s="12">
        <f t="shared" si="28"/>
        <v>-1.2465975064242887</v>
      </c>
    </row>
    <row r="24" spans="1:27" ht="15.75" customHeight="1" x14ac:dyDescent="0.2">
      <c r="A24" s="4" t="s">
        <v>44</v>
      </c>
      <c r="B24" s="5">
        <v>22103</v>
      </c>
      <c r="C24" s="5">
        <v>1.37102818489074</v>
      </c>
      <c r="D24" s="5">
        <v>1</v>
      </c>
      <c r="E24" s="1"/>
      <c r="F24" s="6" t="s">
        <v>44</v>
      </c>
      <c r="G24" s="7">
        <v>36495</v>
      </c>
      <c r="H24" s="8">
        <v>0.311865</v>
      </c>
      <c r="I24" s="1"/>
      <c r="J24" s="7">
        <f t="shared" si="0"/>
        <v>14392</v>
      </c>
      <c r="K24" s="9">
        <f t="shared" si="1"/>
        <v>0.65113333031715148</v>
      </c>
      <c r="L24" s="1"/>
      <c r="M24" s="8">
        <f t="shared" si="2"/>
        <v>-1.0591631848907399</v>
      </c>
      <c r="N24" s="9">
        <f t="shared" si="3"/>
        <v>-0.7725320285630356</v>
      </c>
      <c r="O24" s="1"/>
      <c r="P24" s="6" t="s">
        <v>44</v>
      </c>
      <c r="Q24" s="8">
        <v>49745</v>
      </c>
      <c r="R24" s="8">
        <v>0.29940899999999998</v>
      </c>
      <c r="S24" s="1"/>
      <c r="T24" s="10">
        <f t="shared" si="4"/>
        <v>27642</v>
      </c>
      <c r="U24" s="9">
        <f t="shared" si="5"/>
        <v>1.2505994661358186</v>
      </c>
      <c r="V24" s="1"/>
      <c r="W24" s="8">
        <f t="shared" si="6"/>
        <v>-1.0716191848907399</v>
      </c>
      <c r="X24" s="9">
        <f t="shared" si="7"/>
        <v>-0.78161718095980603</v>
      </c>
      <c r="Y24" s="1"/>
      <c r="Z24" s="11">
        <f t="shared" ref="Z24:AA24" si="29">T24-J24</f>
        <v>13250</v>
      </c>
      <c r="AA24" s="12">
        <f t="shared" si="29"/>
        <v>0.59946613581866715</v>
      </c>
    </row>
    <row r="25" spans="1:27" ht="15.75" customHeight="1" x14ac:dyDescent="0.2">
      <c r="A25" s="4" t="s">
        <v>45</v>
      </c>
      <c r="B25" s="5">
        <v>20338</v>
      </c>
      <c r="C25" s="5">
        <v>1.09862303733825</v>
      </c>
      <c r="D25" s="5">
        <v>1</v>
      </c>
      <c r="E25" s="1"/>
      <c r="F25" s="6" t="s">
        <v>45</v>
      </c>
      <c r="G25" s="7">
        <v>49994</v>
      </c>
      <c r="H25" s="8">
        <v>0.302705</v>
      </c>
      <c r="I25" s="1"/>
      <c r="J25" s="7">
        <f t="shared" si="0"/>
        <v>29656</v>
      </c>
      <c r="K25" s="9">
        <f t="shared" si="1"/>
        <v>1.4581571442619727</v>
      </c>
      <c r="L25" s="1"/>
      <c r="M25" s="8">
        <f t="shared" si="2"/>
        <v>-0.79591803733824995</v>
      </c>
      <c r="N25" s="9">
        <f t="shared" si="3"/>
        <v>-0.7244687306636175</v>
      </c>
      <c r="O25" s="1"/>
      <c r="P25" s="6" t="s">
        <v>45</v>
      </c>
      <c r="Q25" s="8">
        <v>36245</v>
      </c>
      <c r="R25" s="8">
        <v>0.33294699999999999</v>
      </c>
      <c r="S25" s="1"/>
      <c r="T25" s="10">
        <f t="shared" si="4"/>
        <v>15907</v>
      </c>
      <c r="U25" s="9">
        <f t="shared" si="5"/>
        <v>0.78213196971186938</v>
      </c>
      <c r="V25" s="1"/>
      <c r="W25" s="8">
        <f t="shared" si="6"/>
        <v>-0.76567603733824996</v>
      </c>
      <c r="X25" s="9">
        <f t="shared" si="7"/>
        <v>-0.69694154529412944</v>
      </c>
      <c r="Y25" s="1"/>
      <c r="Z25" s="11">
        <f t="shared" ref="Z25:AA25" si="30">T25-J25</f>
        <v>-13749</v>
      </c>
      <c r="AA25" s="12">
        <f t="shared" si="30"/>
        <v>-0.67602517455010336</v>
      </c>
    </row>
    <row r="26" spans="1:27" ht="15.75" customHeight="1" x14ac:dyDescent="0.2">
      <c r="A26" s="4" t="s">
        <v>46</v>
      </c>
      <c r="B26" s="5">
        <v>25038</v>
      </c>
      <c r="C26" s="5">
        <v>3.0957767963409402</v>
      </c>
      <c r="D26" s="5">
        <v>1</v>
      </c>
      <c r="E26" s="1"/>
      <c r="F26" s="6" t="s">
        <v>46</v>
      </c>
      <c r="G26" s="7">
        <v>50595</v>
      </c>
      <c r="H26" s="8">
        <v>0.361203</v>
      </c>
      <c r="I26" s="1"/>
      <c r="J26" s="7">
        <f t="shared" si="0"/>
        <v>25557</v>
      </c>
      <c r="K26" s="9">
        <f t="shared" si="1"/>
        <v>1.0207284926911095</v>
      </c>
      <c r="L26" s="1"/>
      <c r="M26" s="8">
        <f t="shared" si="2"/>
        <v>-2.73457379634094</v>
      </c>
      <c r="N26" s="9">
        <f t="shared" si="3"/>
        <v>-0.88332395267419639</v>
      </c>
      <c r="O26" s="1"/>
      <c r="P26" s="6" t="s">
        <v>46</v>
      </c>
      <c r="Q26" s="8">
        <v>24304</v>
      </c>
      <c r="R26" s="8">
        <v>0.36180600000000002</v>
      </c>
      <c r="S26" s="1"/>
      <c r="T26" s="10">
        <f t="shared" si="4"/>
        <v>-734</v>
      </c>
      <c r="U26" s="9">
        <f t="shared" si="5"/>
        <v>-2.93154405303938E-2</v>
      </c>
      <c r="V26" s="1"/>
      <c r="W26" s="8">
        <f t="shared" si="6"/>
        <v>-2.7339707963409401</v>
      </c>
      <c r="X26" s="9">
        <f t="shared" si="7"/>
        <v>-0.88312917118971968</v>
      </c>
      <c r="Y26" s="1"/>
      <c r="Z26" s="11">
        <f t="shared" ref="Z26:AA26" si="31">T26-J26</f>
        <v>-26291</v>
      </c>
      <c r="AA26" s="12">
        <f t="shared" si="31"/>
        <v>-1.0500439332215032</v>
      </c>
    </row>
    <row r="27" spans="1:27" ht="15.75" customHeight="1" x14ac:dyDescent="0.2">
      <c r="A27" s="4" t="s">
        <v>47</v>
      </c>
      <c r="B27" s="5">
        <v>21864</v>
      </c>
      <c r="C27" s="5">
        <v>2.3487589359283398</v>
      </c>
      <c r="D27" s="5">
        <v>1</v>
      </c>
      <c r="E27" s="1"/>
      <c r="F27" s="6" t="s">
        <v>47</v>
      </c>
      <c r="G27" s="7">
        <v>47688</v>
      </c>
      <c r="H27" s="8">
        <v>0.333455</v>
      </c>
      <c r="I27" s="1"/>
      <c r="J27" s="7">
        <f t="shared" si="0"/>
        <v>25824</v>
      </c>
      <c r="K27" s="9">
        <f t="shared" si="1"/>
        <v>1.181119648737651</v>
      </c>
      <c r="L27" s="1"/>
      <c r="M27" s="8">
        <f t="shared" si="2"/>
        <v>-2.01530393592834</v>
      </c>
      <c r="N27" s="9">
        <f t="shared" si="3"/>
        <v>-0.85802927882498814</v>
      </c>
      <c r="O27" s="1"/>
      <c r="P27" s="6" t="s">
        <v>47</v>
      </c>
      <c r="Q27" s="8">
        <v>25440</v>
      </c>
      <c r="R27" s="8">
        <v>0.31596999999999997</v>
      </c>
      <c r="S27" s="1"/>
      <c r="T27" s="10">
        <f t="shared" si="4"/>
        <v>3576</v>
      </c>
      <c r="U27" s="9">
        <f t="shared" si="5"/>
        <v>0.16355653128430298</v>
      </c>
      <c r="V27" s="1"/>
      <c r="W27" s="8">
        <f t="shared" si="6"/>
        <v>-2.0327889359283398</v>
      </c>
      <c r="X27" s="9">
        <f t="shared" si="7"/>
        <v>-0.86547363581392234</v>
      </c>
      <c r="Y27" s="1"/>
      <c r="Z27" s="11">
        <f t="shared" ref="Z27:AA27" si="32">T27-J27</f>
        <v>-22248</v>
      </c>
      <c r="AA27" s="12">
        <f t="shared" si="32"/>
        <v>-1.0175631174533479</v>
      </c>
    </row>
    <row r="28" spans="1:27" ht="15.75" customHeight="1" x14ac:dyDescent="0.2">
      <c r="A28" s="4" t="s">
        <v>48</v>
      </c>
      <c r="B28" s="5">
        <v>16781</v>
      </c>
      <c r="C28" s="5">
        <v>3.6751818656921298</v>
      </c>
      <c r="D28" s="5">
        <v>1</v>
      </c>
      <c r="E28" s="1"/>
      <c r="F28" s="6" t="s">
        <v>48</v>
      </c>
      <c r="G28" s="7">
        <v>45369</v>
      </c>
      <c r="H28" s="8">
        <v>0.28940399999999999</v>
      </c>
      <c r="I28" s="1"/>
      <c r="J28" s="7">
        <f t="shared" si="0"/>
        <v>28588</v>
      </c>
      <c r="K28" s="9">
        <f t="shared" si="1"/>
        <v>1.7035933496215958</v>
      </c>
      <c r="L28" s="1"/>
      <c r="M28" s="8">
        <f t="shared" si="2"/>
        <v>-3.3857778656921296</v>
      </c>
      <c r="N28" s="9">
        <f t="shared" si="3"/>
        <v>-0.92125450914372697</v>
      </c>
      <c r="O28" s="1"/>
      <c r="P28" s="6" t="s">
        <v>48</v>
      </c>
      <c r="Q28" s="8">
        <v>23764</v>
      </c>
      <c r="R28" s="8">
        <v>0.27953899999999998</v>
      </c>
      <c r="S28" s="1"/>
      <c r="T28" s="10">
        <f t="shared" si="4"/>
        <v>6983</v>
      </c>
      <c r="U28" s="9">
        <f t="shared" si="5"/>
        <v>0.41612537989392767</v>
      </c>
      <c r="V28" s="1"/>
      <c r="W28" s="8">
        <f t="shared" si="6"/>
        <v>-3.39564286569213</v>
      </c>
      <c r="X28" s="9">
        <f t="shared" si="7"/>
        <v>-0.92393873005047722</v>
      </c>
      <c r="Y28" s="1"/>
      <c r="Z28" s="11">
        <f t="shared" ref="Z28:AA28" si="33">T28-J28</f>
        <v>-21605</v>
      </c>
      <c r="AA28" s="12">
        <f t="shared" si="33"/>
        <v>-1.2874679697276681</v>
      </c>
    </row>
    <row r="29" spans="1:27" ht="15.75" customHeight="1" x14ac:dyDescent="0.2">
      <c r="A29" s="4" t="s">
        <v>49</v>
      </c>
      <c r="B29" s="5">
        <v>15842</v>
      </c>
      <c r="C29" s="5">
        <v>2.7154440879821702</v>
      </c>
      <c r="D29" s="5">
        <v>1</v>
      </c>
      <c r="E29" s="1"/>
      <c r="F29" s="6" t="s">
        <v>49</v>
      </c>
      <c r="G29" s="7">
        <v>30938</v>
      </c>
      <c r="H29" s="8">
        <v>0.25026100000000001</v>
      </c>
      <c r="I29" s="1"/>
      <c r="J29" s="7">
        <f t="shared" si="0"/>
        <v>15096</v>
      </c>
      <c r="K29" s="9">
        <f t="shared" si="1"/>
        <v>0.95290998611286448</v>
      </c>
      <c r="L29" s="1"/>
      <c r="M29" s="8">
        <f t="shared" si="2"/>
        <v>-2.4651830879821701</v>
      </c>
      <c r="N29" s="9">
        <f t="shared" si="3"/>
        <v>-0.90783791089362198</v>
      </c>
      <c r="O29" s="1"/>
      <c r="P29" s="6" t="s">
        <v>49</v>
      </c>
      <c r="Q29" s="8">
        <v>17642</v>
      </c>
      <c r="R29" s="8">
        <v>0.24790599999999999</v>
      </c>
      <c r="S29" s="1"/>
      <c r="T29" s="10">
        <f t="shared" si="4"/>
        <v>1800</v>
      </c>
      <c r="U29" s="9">
        <f t="shared" si="5"/>
        <v>0.11362201742204267</v>
      </c>
      <c r="V29" s="1"/>
      <c r="W29" s="8">
        <f t="shared" si="6"/>
        <v>-2.4675380879821702</v>
      </c>
      <c r="X29" s="9">
        <f t="shared" si="7"/>
        <v>-0.90870517235204151</v>
      </c>
      <c r="Y29" s="1"/>
      <c r="Z29" s="11">
        <f t="shared" ref="Z29:AA29" si="34">T29-J29</f>
        <v>-13296</v>
      </c>
      <c r="AA29" s="12">
        <f t="shared" si="34"/>
        <v>-0.83928796869082178</v>
      </c>
    </row>
    <row r="30" spans="1:27" ht="15.75" customHeight="1" x14ac:dyDescent="0.2">
      <c r="A30" s="4" t="s">
        <v>50</v>
      </c>
      <c r="B30" s="5">
        <v>17668</v>
      </c>
      <c r="C30" s="5">
        <v>7.3747267723083496</v>
      </c>
      <c r="D30" s="5">
        <v>1</v>
      </c>
      <c r="E30" s="1"/>
      <c r="F30" s="6" t="s">
        <v>50</v>
      </c>
      <c r="G30" s="7">
        <v>50271</v>
      </c>
      <c r="H30" s="8">
        <v>0.27975899999999998</v>
      </c>
      <c r="I30" s="1"/>
      <c r="J30" s="7">
        <f t="shared" si="0"/>
        <v>32603</v>
      </c>
      <c r="K30" s="9">
        <f t="shared" si="1"/>
        <v>1.845313561240661</v>
      </c>
      <c r="L30" s="1"/>
      <c r="M30" s="8">
        <f t="shared" si="2"/>
        <v>-7.0949677723083493</v>
      </c>
      <c r="N30" s="9">
        <f t="shared" si="3"/>
        <v>-0.96206517086836651</v>
      </c>
      <c r="O30" s="1"/>
      <c r="P30" s="6" t="s">
        <v>50</v>
      </c>
      <c r="Q30" s="8">
        <v>50271</v>
      </c>
      <c r="R30" s="8">
        <v>0.26230799999999999</v>
      </c>
      <c r="S30" s="1"/>
      <c r="T30" s="10">
        <f t="shared" si="4"/>
        <v>32603</v>
      </c>
      <c r="U30" s="9">
        <f t="shared" si="5"/>
        <v>1.845313561240661</v>
      </c>
      <c r="V30" s="1"/>
      <c r="W30" s="8">
        <f t="shared" si="6"/>
        <v>-7.1124187723083496</v>
      </c>
      <c r="X30" s="9">
        <f t="shared" si="7"/>
        <v>-0.96443149582368926</v>
      </c>
      <c r="Y30" s="1"/>
      <c r="Z30" s="11">
        <f t="shared" ref="Z30:AA30" si="35">T30-J30</f>
        <v>0</v>
      </c>
      <c r="AA30" s="12">
        <f t="shared" si="35"/>
        <v>0</v>
      </c>
    </row>
    <row r="31" spans="1:27" ht="15.75" customHeight="1" x14ac:dyDescent="0.2">
      <c r="A31" s="4" t="s">
        <v>51</v>
      </c>
      <c r="B31" s="5">
        <v>16799</v>
      </c>
      <c r="C31" s="5">
        <v>6.2959659099578804</v>
      </c>
      <c r="D31" s="5">
        <v>1</v>
      </c>
      <c r="E31" s="1"/>
      <c r="F31" s="6" t="s">
        <v>51</v>
      </c>
      <c r="G31" s="7">
        <v>51357</v>
      </c>
      <c r="H31" s="8">
        <v>0.26038</v>
      </c>
      <c r="I31" s="1"/>
      <c r="J31" s="7">
        <f t="shared" si="0"/>
        <v>34558</v>
      </c>
      <c r="K31" s="9">
        <f t="shared" si="1"/>
        <v>2.0571462587058753</v>
      </c>
      <c r="L31" s="1"/>
      <c r="M31" s="8">
        <f t="shared" si="2"/>
        <v>-6.0355859099578808</v>
      </c>
      <c r="N31" s="9">
        <f t="shared" si="3"/>
        <v>-0.95864335929961519</v>
      </c>
      <c r="O31" s="1"/>
      <c r="P31" s="6" t="s">
        <v>51</v>
      </c>
      <c r="Q31" s="8">
        <v>22326</v>
      </c>
      <c r="R31" s="8">
        <v>0.23763000000000001</v>
      </c>
      <c r="S31" s="1"/>
      <c r="T31" s="10">
        <f t="shared" si="4"/>
        <v>5527</v>
      </c>
      <c r="U31" s="9">
        <f t="shared" si="5"/>
        <v>0.32900767902851358</v>
      </c>
      <c r="V31" s="1"/>
      <c r="W31" s="8">
        <f t="shared" si="6"/>
        <v>-6.0583359099578802</v>
      </c>
      <c r="X31" s="9">
        <f t="shared" si="7"/>
        <v>-0.96225678420142691</v>
      </c>
      <c r="Y31" s="1"/>
      <c r="Z31" s="11">
        <f t="shared" ref="Z31:AA31" si="36">T31-J31</f>
        <v>-29031</v>
      </c>
      <c r="AA31" s="12">
        <f t="shared" si="36"/>
        <v>-1.7281385796773616</v>
      </c>
    </row>
    <row r="32" spans="1:27" ht="15.75" customHeight="1" x14ac:dyDescent="0.2">
      <c r="A32" s="4" t="s">
        <v>52</v>
      </c>
      <c r="B32" s="5">
        <v>17491</v>
      </c>
      <c r="C32" s="5">
        <v>16.781836986541698</v>
      </c>
      <c r="D32" s="5">
        <v>1</v>
      </c>
      <c r="E32" s="1"/>
      <c r="F32" s="6" t="s">
        <v>52</v>
      </c>
      <c r="G32" s="7">
        <v>33468</v>
      </c>
      <c r="H32" s="8">
        <v>0.25717400000000001</v>
      </c>
      <c r="I32" s="1"/>
      <c r="J32" s="7">
        <f t="shared" si="0"/>
        <v>15977</v>
      </c>
      <c r="K32" s="9">
        <f t="shared" si="1"/>
        <v>0.91344119833057003</v>
      </c>
      <c r="L32" s="1"/>
      <c r="M32" s="8">
        <f t="shared" si="2"/>
        <v>-16.524662986541699</v>
      </c>
      <c r="N32" s="9">
        <f t="shared" si="3"/>
        <v>-0.98467545595835293</v>
      </c>
      <c r="O32" s="1"/>
      <c r="P32" s="6" t="s">
        <v>52</v>
      </c>
      <c r="Q32" s="8">
        <v>19194</v>
      </c>
      <c r="R32" s="8">
        <v>0.24873200000000001</v>
      </c>
      <c r="S32" s="1"/>
      <c r="T32" s="10">
        <f t="shared" si="4"/>
        <v>1703</v>
      </c>
      <c r="U32" s="9">
        <f t="shared" si="5"/>
        <v>9.7364358813103888E-2</v>
      </c>
      <c r="V32" s="1"/>
      <c r="W32" s="8">
        <f t="shared" si="6"/>
        <v>-16.533104986541698</v>
      </c>
      <c r="X32" s="9">
        <f t="shared" si="7"/>
        <v>-0.9851784998150398</v>
      </c>
      <c r="Y32" s="1"/>
      <c r="Z32" s="11">
        <f t="shared" ref="Z32:AA32" si="37">T32-J32</f>
        <v>-14274</v>
      </c>
      <c r="AA32" s="12">
        <f t="shared" si="37"/>
        <v>-0.81607683951746612</v>
      </c>
    </row>
    <row r="33" spans="1:27" ht="15.75" customHeight="1" x14ac:dyDescent="0.2">
      <c r="A33" s="4" t="s">
        <v>53</v>
      </c>
      <c r="B33" s="5">
        <v>17911</v>
      </c>
      <c r="C33" s="5">
        <v>15.0761132240295</v>
      </c>
      <c r="D33" s="5">
        <v>1</v>
      </c>
      <c r="E33" s="1"/>
      <c r="F33" s="6" t="s">
        <v>53</v>
      </c>
      <c r="G33" s="7">
        <v>36865</v>
      </c>
      <c r="H33" s="8">
        <v>0.26162000000000002</v>
      </c>
      <c r="I33" s="1"/>
      <c r="J33" s="7">
        <f t="shared" si="0"/>
        <v>18954</v>
      </c>
      <c r="K33" s="9">
        <f t="shared" si="1"/>
        <v>1.0582323711685557</v>
      </c>
      <c r="L33" s="1"/>
      <c r="M33" s="8">
        <f t="shared" si="2"/>
        <v>-14.8144932240295</v>
      </c>
      <c r="N33" s="9">
        <f t="shared" si="3"/>
        <v>-0.98264672093447736</v>
      </c>
      <c r="O33" s="1"/>
      <c r="P33" s="6" t="s">
        <v>53</v>
      </c>
      <c r="Q33" s="8">
        <v>17563</v>
      </c>
      <c r="R33" s="8">
        <v>0.260301</v>
      </c>
      <c r="S33" s="1"/>
      <c r="T33" s="10">
        <f t="shared" si="4"/>
        <v>-348</v>
      </c>
      <c r="U33" s="9">
        <f t="shared" si="5"/>
        <v>-1.9429400926804757E-2</v>
      </c>
      <c r="V33" s="1"/>
      <c r="W33" s="8">
        <f t="shared" si="6"/>
        <v>-14.8158122240295</v>
      </c>
      <c r="X33" s="9">
        <f t="shared" si="7"/>
        <v>-0.98273421032782426</v>
      </c>
      <c r="Y33" s="1"/>
      <c r="Z33" s="11">
        <f t="shared" ref="Z33:AA33" si="38">T33-J33</f>
        <v>-19302</v>
      </c>
      <c r="AA33" s="12">
        <f t="shared" si="38"/>
        <v>-1.0776617720953605</v>
      </c>
    </row>
    <row r="34" spans="1:27" ht="15.75" customHeight="1" x14ac:dyDescent="0.2">
      <c r="A34" s="4" t="s">
        <v>54</v>
      </c>
      <c r="B34" s="5">
        <v>17268</v>
      </c>
      <c r="C34" s="5">
        <v>14.507686853408799</v>
      </c>
      <c r="D34" s="5">
        <v>1</v>
      </c>
      <c r="E34" s="1"/>
      <c r="F34" s="6" t="s">
        <v>54</v>
      </c>
      <c r="G34" s="7">
        <v>35041</v>
      </c>
      <c r="H34" s="8">
        <v>0.265015</v>
      </c>
      <c r="I34" s="1"/>
      <c r="J34" s="7">
        <f t="shared" si="0"/>
        <v>17773</v>
      </c>
      <c r="K34" s="9">
        <f t="shared" si="1"/>
        <v>1.0292448459578412</v>
      </c>
      <c r="L34" s="1"/>
      <c r="M34" s="8">
        <f t="shared" si="2"/>
        <v>-14.242671853408799</v>
      </c>
      <c r="N34" s="9">
        <f t="shared" si="3"/>
        <v>-0.98173278740588954</v>
      </c>
      <c r="O34" s="1"/>
      <c r="P34" s="6" t="s">
        <v>54</v>
      </c>
      <c r="Q34" s="8">
        <v>21696</v>
      </c>
      <c r="R34" s="8">
        <v>0.270208</v>
      </c>
      <c r="S34" s="1"/>
      <c r="T34" s="10">
        <f t="shared" si="4"/>
        <v>4428</v>
      </c>
      <c r="U34" s="9">
        <f t="shared" si="5"/>
        <v>0.25642807505211951</v>
      </c>
      <c r="V34" s="1"/>
      <c r="W34" s="8">
        <f t="shared" si="6"/>
        <v>-14.237478853408799</v>
      </c>
      <c r="X34" s="9">
        <f t="shared" si="7"/>
        <v>-0.98137483923313995</v>
      </c>
      <c r="Y34" s="1"/>
      <c r="Z34" s="11">
        <f t="shared" ref="Z34:AA34" si="39">T34-J34</f>
        <v>-13345</v>
      </c>
      <c r="AA34" s="12">
        <f t="shared" si="39"/>
        <v>-0.77281677090572165</v>
      </c>
    </row>
    <row r="35" spans="1:27" ht="15.75" customHeight="1" x14ac:dyDescent="0.2">
      <c r="A35" s="4" t="s">
        <v>55</v>
      </c>
      <c r="B35" s="5">
        <v>17677</v>
      </c>
      <c r="C35" s="5">
        <v>8.7652738094329798</v>
      </c>
      <c r="D35" s="5">
        <v>1</v>
      </c>
      <c r="E35" s="1"/>
      <c r="F35" s="6" t="s">
        <v>55</v>
      </c>
      <c r="G35" s="7">
        <v>30456</v>
      </c>
      <c r="H35" s="8">
        <v>0.26352399999999998</v>
      </c>
      <c r="I35" s="1"/>
      <c r="J35" s="7">
        <f t="shared" si="0"/>
        <v>12779</v>
      </c>
      <c r="K35" s="9">
        <f t="shared" si="1"/>
        <v>0.7229167845222606</v>
      </c>
      <c r="L35" s="1"/>
      <c r="M35" s="8">
        <f t="shared" si="2"/>
        <v>-8.5017498094329795</v>
      </c>
      <c r="N35" s="9">
        <f t="shared" si="3"/>
        <v>-0.96993545144974225</v>
      </c>
      <c r="O35" s="1"/>
      <c r="P35" s="6" t="s">
        <v>55</v>
      </c>
      <c r="Q35" s="8">
        <v>20913</v>
      </c>
      <c r="R35" s="8">
        <v>0.25501000000000001</v>
      </c>
      <c r="S35" s="1"/>
      <c r="T35" s="10">
        <f t="shared" si="4"/>
        <v>3236</v>
      </c>
      <c r="U35" s="9">
        <f t="shared" si="5"/>
        <v>0.18306273688974373</v>
      </c>
      <c r="V35" s="1"/>
      <c r="W35" s="8">
        <f t="shared" si="6"/>
        <v>-8.5102638094329794</v>
      </c>
      <c r="X35" s="9">
        <f t="shared" si="7"/>
        <v>-0.97090678448338208</v>
      </c>
      <c r="Y35" s="1"/>
      <c r="Z35" s="11">
        <f t="shared" ref="Z35:AA35" si="40">T35-J35</f>
        <v>-9543</v>
      </c>
      <c r="AA35" s="12">
        <f t="shared" si="40"/>
        <v>-0.53985404763251688</v>
      </c>
    </row>
    <row r="36" spans="1:27" ht="15.75" customHeight="1" x14ac:dyDescent="0.2">
      <c r="A36" s="4" t="s">
        <v>56</v>
      </c>
      <c r="B36" s="5">
        <v>17565</v>
      </c>
      <c r="C36" s="5">
        <v>7.1077339649200404</v>
      </c>
      <c r="D36" s="5">
        <v>1</v>
      </c>
      <c r="E36" s="1"/>
      <c r="F36" s="6" t="s">
        <v>56</v>
      </c>
      <c r="G36" s="7">
        <v>53141</v>
      </c>
      <c r="H36" s="8">
        <v>0.26072899999999999</v>
      </c>
      <c r="I36" s="1"/>
      <c r="J36" s="7">
        <f t="shared" si="0"/>
        <v>35576</v>
      </c>
      <c r="K36" s="9">
        <f t="shared" si="1"/>
        <v>2.0253914033589524</v>
      </c>
      <c r="L36" s="1"/>
      <c r="M36" s="8">
        <f t="shared" si="2"/>
        <v>-6.8470049649200408</v>
      </c>
      <c r="N36" s="9">
        <f t="shared" si="3"/>
        <v>-0.96331756347567055</v>
      </c>
      <c r="O36" s="1"/>
      <c r="P36" s="6" t="s">
        <v>56</v>
      </c>
      <c r="Q36" s="8">
        <v>21474</v>
      </c>
      <c r="R36" s="8">
        <v>0.26050499999999999</v>
      </c>
      <c r="S36" s="1"/>
      <c r="T36" s="10">
        <f t="shared" si="4"/>
        <v>3909</v>
      </c>
      <c r="U36" s="9">
        <f t="shared" si="5"/>
        <v>0.22254483347566184</v>
      </c>
      <c r="V36" s="1"/>
      <c r="W36" s="8">
        <f t="shared" si="6"/>
        <v>-6.8472289649200402</v>
      </c>
      <c r="X36" s="9">
        <f t="shared" si="7"/>
        <v>-0.96334907844248063</v>
      </c>
      <c r="Y36" s="1"/>
      <c r="Z36" s="11">
        <f t="shared" ref="Z36:AA36" si="41">T36-J36</f>
        <v>-31667</v>
      </c>
      <c r="AA36" s="12">
        <f t="shared" si="41"/>
        <v>-1.8028465698832905</v>
      </c>
    </row>
    <row r="37" spans="1:27" ht="15.75" customHeight="1" x14ac:dyDescent="0.2">
      <c r="A37" s="4" t="s">
        <v>57</v>
      </c>
      <c r="B37" s="5">
        <v>17994</v>
      </c>
      <c r="C37" s="5">
        <v>7.8580322265625</v>
      </c>
      <c r="D37" s="5">
        <v>1</v>
      </c>
      <c r="E37" s="1"/>
      <c r="F37" s="6" t="s">
        <v>57</v>
      </c>
      <c r="G37" s="7">
        <v>56074</v>
      </c>
      <c r="H37" s="8">
        <v>0.264847</v>
      </c>
      <c r="I37" s="1"/>
      <c r="J37" s="7">
        <f t="shared" si="0"/>
        <v>38080</v>
      </c>
      <c r="K37" s="9">
        <f t="shared" si="1"/>
        <v>2.116260975880849</v>
      </c>
      <c r="L37" s="1"/>
      <c r="M37" s="8">
        <f t="shared" si="2"/>
        <v>-7.5931852265625004</v>
      </c>
      <c r="N37" s="9">
        <f t="shared" si="3"/>
        <v>-0.9662960150373604</v>
      </c>
      <c r="O37" s="1"/>
      <c r="P37" s="6" t="s">
        <v>57</v>
      </c>
      <c r="Q37" s="8">
        <v>56074</v>
      </c>
      <c r="R37" s="8">
        <v>0.25252999999999998</v>
      </c>
      <c r="S37" s="1"/>
      <c r="T37" s="10">
        <f t="shared" si="4"/>
        <v>38080</v>
      </c>
      <c r="U37" s="9">
        <f t="shared" si="5"/>
        <v>2.116260975880849</v>
      </c>
      <c r="V37" s="1"/>
      <c r="W37" s="8">
        <f t="shared" si="6"/>
        <v>-7.6055022265624999</v>
      </c>
      <c r="X37" s="9">
        <f t="shared" si="7"/>
        <v>-0.96786345579668498</v>
      </c>
      <c r="Y37" s="1"/>
      <c r="Z37" s="11">
        <f t="shared" ref="Z37:AA37" si="42">T37-J37</f>
        <v>0</v>
      </c>
      <c r="AA37" s="12">
        <f t="shared" si="42"/>
        <v>0</v>
      </c>
    </row>
    <row r="38" spans="1:27" ht="15.75" customHeight="1" x14ac:dyDescent="0.2">
      <c r="A38" s="4" t="s">
        <v>58</v>
      </c>
      <c r="B38" s="5">
        <v>14190</v>
      </c>
      <c r="C38" s="5">
        <v>2.10332107543945</v>
      </c>
      <c r="D38" s="5">
        <v>1</v>
      </c>
      <c r="E38" s="1"/>
      <c r="F38" s="6" t="s">
        <v>58</v>
      </c>
      <c r="G38" s="7">
        <v>41220</v>
      </c>
      <c r="H38" s="8">
        <v>0.14744499999999999</v>
      </c>
      <c r="I38" s="1"/>
      <c r="J38" s="7">
        <f t="shared" si="0"/>
        <v>27030</v>
      </c>
      <c r="K38" s="9">
        <f t="shared" si="1"/>
        <v>1.904862579281184</v>
      </c>
      <c r="L38" s="1"/>
      <c r="M38" s="8">
        <f t="shared" si="2"/>
        <v>-1.95587607543945</v>
      </c>
      <c r="N38" s="9">
        <f t="shared" si="3"/>
        <v>-0.92989895754779417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4" t="s">
        <v>59</v>
      </c>
      <c r="B39" s="5">
        <v>14293</v>
      </c>
      <c r="C39" s="5">
        <v>2.0380799770355198</v>
      </c>
      <c r="D39" s="5">
        <v>1</v>
      </c>
      <c r="E39" s="1"/>
      <c r="F39" s="6" t="s">
        <v>59</v>
      </c>
      <c r="G39" s="7">
        <v>37606</v>
      </c>
      <c r="H39" s="8">
        <v>0.11223900000000001</v>
      </c>
      <c r="I39" s="1"/>
      <c r="J39" s="7">
        <f t="shared" si="0"/>
        <v>23313</v>
      </c>
      <c r="K39" s="9">
        <f t="shared" si="1"/>
        <v>1.6310781501434268</v>
      </c>
      <c r="L39" s="1"/>
      <c r="M39" s="8">
        <f t="shared" si="2"/>
        <v>-1.9258409770355198</v>
      </c>
      <c r="N39" s="9">
        <f t="shared" si="3"/>
        <v>-0.94492905025088525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4" t="s">
        <v>60</v>
      </c>
      <c r="B40" s="5">
        <v>14252</v>
      </c>
      <c r="C40" s="5">
        <v>1.6564123630523599</v>
      </c>
      <c r="D40" s="5">
        <v>1</v>
      </c>
      <c r="E40" s="1"/>
      <c r="F40" s="6" t="s">
        <v>60</v>
      </c>
      <c r="G40" s="7">
        <v>26795</v>
      </c>
      <c r="H40" s="8">
        <v>0.14730299999999999</v>
      </c>
      <c r="I40" s="1"/>
      <c r="J40" s="7">
        <f t="shared" si="0"/>
        <v>12543</v>
      </c>
      <c r="K40" s="9">
        <f t="shared" si="1"/>
        <v>0.88008700533258488</v>
      </c>
      <c r="L40" s="1"/>
      <c r="M40" s="8">
        <f t="shared" si="2"/>
        <v>-1.50910936305236</v>
      </c>
      <c r="N40" s="9">
        <f t="shared" si="3"/>
        <v>-0.91107105737332406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4" t="s">
        <v>61</v>
      </c>
      <c r="B41" s="5">
        <v>13209</v>
      </c>
      <c r="C41" s="5">
        <v>1.55630707740783</v>
      </c>
      <c r="D41" s="5">
        <v>1</v>
      </c>
      <c r="E41" s="1"/>
      <c r="F41" s="6" t="s">
        <v>61</v>
      </c>
      <c r="G41" s="7">
        <v>25621</v>
      </c>
      <c r="H41" s="8">
        <v>0.112286</v>
      </c>
      <c r="I41" s="1"/>
      <c r="J41" s="7">
        <f t="shared" si="0"/>
        <v>12412</v>
      </c>
      <c r="K41" s="9">
        <f t="shared" si="1"/>
        <v>0.93966235142705734</v>
      </c>
      <c r="L41" s="1"/>
      <c r="M41" s="8">
        <f t="shared" si="2"/>
        <v>-1.4440210774078301</v>
      </c>
      <c r="N41" s="9">
        <f t="shared" si="3"/>
        <v>-0.92785099956814288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4" t="s">
        <v>62</v>
      </c>
      <c r="B42" s="5">
        <v>12166</v>
      </c>
      <c r="C42" s="5">
        <v>0.52162981033325195</v>
      </c>
      <c r="D42" s="5">
        <v>1</v>
      </c>
      <c r="E42" s="1"/>
      <c r="F42" s="6" t="s">
        <v>62</v>
      </c>
      <c r="G42" s="7">
        <v>43906</v>
      </c>
      <c r="H42" s="8">
        <v>0.110095</v>
      </c>
      <c r="I42" s="1"/>
      <c r="J42" s="7">
        <f t="shared" si="0"/>
        <v>31740</v>
      </c>
      <c r="K42" s="9">
        <f t="shared" si="1"/>
        <v>2.6089100772645075</v>
      </c>
      <c r="L42" s="1"/>
      <c r="M42" s="8">
        <f t="shared" si="2"/>
        <v>-0.41153481033325195</v>
      </c>
      <c r="N42" s="9">
        <f t="shared" si="3"/>
        <v>-0.78894035996588474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4" t="s">
        <v>63</v>
      </c>
      <c r="B43" s="5">
        <v>13893</v>
      </c>
      <c r="C43" s="5">
        <v>1.50685906410217</v>
      </c>
      <c r="D43" s="5">
        <v>1</v>
      </c>
      <c r="E43" s="1"/>
      <c r="F43" s="6" t="s">
        <v>63</v>
      </c>
      <c r="G43" s="7">
        <v>38053</v>
      </c>
      <c r="H43" s="8">
        <v>0.126133</v>
      </c>
      <c r="I43" s="1"/>
      <c r="J43" s="7">
        <f t="shared" si="0"/>
        <v>24160</v>
      </c>
      <c r="K43" s="9">
        <f t="shared" si="1"/>
        <v>1.7390052544446843</v>
      </c>
      <c r="L43" s="1"/>
      <c r="M43" s="8">
        <f t="shared" si="2"/>
        <v>-1.3807260641021699</v>
      </c>
      <c r="N43" s="9">
        <f t="shared" si="3"/>
        <v>-0.91629409610702128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4" t="s">
        <v>64</v>
      </c>
      <c r="B44" s="5">
        <v>13844</v>
      </c>
      <c r="C44" s="5">
        <v>1.4357619285583401</v>
      </c>
      <c r="D44" s="5">
        <v>1</v>
      </c>
      <c r="E44" s="1"/>
      <c r="F44" s="6" t="s">
        <v>64</v>
      </c>
      <c r="G44" s="7">
        <v>40570</v>
      </c>
      <c r="H44" s="8">
        <v>0.116121</v>
      </c>
      <c r="I44" s="1"/>
      <c r="J44" s="7">
        <f t="shared" si="0"/>
        <v>26726</v>
      </c>
      <c r="K44" s="9">
        <f t="shared" si="1"/>
        <v>1.9305114128864489</v>
      </c>
      <c r="L44" s="1"/>
      <c r="M44" s="8">
        <f t="shared" si="2"/>
        <v>-1.3196409285583401</v>
      </c>
      <c r="N44" s="9">
        <f t="shared" si="3"/>
        <v>-0.91912238534100288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4" t="s">
        <v>65</v>
      </c>
      <c r="B45" s="5">
        <v>13350</v>
      </c>
      <c r="C45" s="5">
        <v>3.5697040557861301</v>
      </c>
      <c r="D45" s="5">
        <v>1</v>
      </c>
      <c r="E45" s="1"/>
      <c r="F45" s="6" t="s">
        <v>65</v>
      </c>
      <c r="G45" s="7">
        <v>30179</v>
      </c>
      <c r="H45" s="8">
        <v>0.11899700000000001</v>
      </c>
      <c r="I45" s="1"/>
      <c r="J45" s="7">
        <f t="shared" si="0"/>
        <v>16829</v>
      </c>
      <c r="K45" s="9">
        <f t="shared" si="1"/>
        <v>1.2605992509363295</v>
      </c>
      <c r="L45" s="1"/>
      <c r="M45" s="8">
        <f t="shared" si="2"/>
        <v>-3.4507070557861304</v>
      </c>
      <c r="N45" s="9">
        <f t="shared" si="3"/>
        <v>-0.96666474359208643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4" t="s">
        <v>66</v>
      </c>
      <c r="B46" s="5">
        <v>14055</v>
      </c>
      <c r="C46" s="5">
        <v>2.8416271209716699</v>
      </c>
      <c r="D46" s="5">
        <v>1</v>
      </c>
      <c r="E46" s="1"/>
      <c r="F46" s="6" t="s">
        <v>66</v>
      </c>
      <c r="G46" s="7">
        <v>26998</v>
      </c>
      <c r="H46" s="8">
        <v>0.10395799999999999</v>
      </c>
      <c r="I46" s="1"/>
      <c r="J46" s="7">
        <f t="shared" si="0"/>
        <v>12943</v>
      </c>
      <c r="K46" s="9">
        <f t="shared" si="1"/>
        <v>0.92088224831020993</v>
      </c>
      <c r="L46" s="1"/>
      <c r="M46" s="8">
        <f t="shared" si="2"/>
        <v>-2.7376691209716699</v>
      </c>
      <c r="N46" s="9">
        <f t="shared" si="3"/>
        <v>-0.96341603047325486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4" t="s">
        <v>67</v>
      </c>
      <c r="B47" s="5">
        <v>14634</v>
      </c>
      <c r="C47" s="5">
        <v>4.3471469879150302</v>
      </c>
      <c r="D47" s="5">
        <v>1</v>
      </c>
      <c r="E47" s="1"/>
      <c r="F47" s="6" t="s">
        <v>67</v>
      </c>
      <c r="G47" s="7">
        <v>39970</v>
      </c>
      <c r="H47" s="8">
        <v>0.117661</v>
      </c>
      <c r="I47" s="1"/>
      <c r="J47" s="7">
        <f t="shared" si="0"/>
        <v>25336</v>
      </c>
      <c r="K47" s="9">
        <f t="shared" si="1"/>
        <v>1.7313106464397978</v>
      </c>
      <c r="L47" s="1"/>
      <c r="M47" s="8">
        <f t="shared" si="2"/>
        <v>-4.2294859879150302</v>
      </c>
      <c r="N47" s="9">
        <f t="shared" si="3"/>
        <v>-0.97293374244600084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4" t="s">
        <v>68</v>
      </c>
      <c r="B48" s="5">
        <v>18312</v>
      </c>
      <c r="C48" s="5">
        <v>2.1143779754638601</v>
      </c>
      <c r="D48" s="5">
        <v>1</v>
      </c>
      <c r="E48" s="1"/>
      <c r="F48" s="6" t="s">
        <v>68</v>
      </c>
      <c r="G48" s="7">
        <v>37384</v>
      </c>
      <c r="H48" s="8">
        <v>0.15401599999999999</v>
      </c>
      <c r="I48" s="1"/>
      <c r="J48" s="7">
        <f t="shared" si="0"/>
        <v>19072</v>
      </c>
      <c r="K48" s="9">
        <f t="shared" si="1"/>
        <v>1.0415028396679773</v>
      </c>
      <c r="L48" s="1"/>
      <c r="M48" s="8">
        <f t="shared" si="2"/>
        <v>-1.9603619754638602</v>
      </c>
      <c r="N48" s="9">
        <f t="shared" si="3"/>
        <v>-0.92715777321402937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4" t="s">
        <v>69</v>
      </c>
      <c r="B49" s="5">
        <v>19208</v>
      </c>
      <c r="C49" s="5">
        <v>3.51659703254699</v>
      </c>
      <c r="D49" s="5">
        <v>1</v>
      </c>
      <c r="E49" s="1"/>
      <c r="F49" s="6" t="s">
        <v>69</v>
      </c>
      <c r="G49" s="7">
        <v>34985</v>
      </c>
      <c r="H49" s="8">
        <v>0.153003</v>
      </c>
      <c r="I49" s="1"/>
      <c r="J49" s="7">
        <f t="shared" si="0"/>
        <v>15777</v>
      </c>
      <c r="K49" s="9">
        <f t="shared" si="1"/>
        <v>0.82137650978758847</v>
      </c>
      <c r="L49" s="1"/>
      <c r="M49" s="8">
        <f t="shared" si="2"/>
        <v>-3.36359403254699</v>
      </c>
      <c r="N49" s="9">
        <f t="shared" si="3"/>
        <v>-0.95649117638901504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4" t="s">
        <v>70</v>
      </c>
      <c r="B50" s="5">
        <v>19590</v>
      </c>
      <c r="C50" s="5">
        <v>2.7508533000946001</v>
      </c>
      <c r="D50" s="5">
        <v>1</v>
      </c>
      <c r="E50" s="1"/>
      <c r="F50" s="6" t="s">
        <v>70</v>
      </c>
      <c r="G50" s="7">
        <v>43177</v>
      </c>
      <c r="H50" s="8">
        <v>0.16175899999999999</v>
      </c>
      <c r="I50" s="1"/>
      <c r="J50" s="7">
        <f t="shared" si="0"/>
        <v>23587</v>
      </c>
      <c r="K50" s="9">
        <f t="shared" si="1"/>
        <v>1.2040326697294539</v>
      </c>
      <c r="L50" s="1"/>
      <c r="M50" s="8">
        <f t="shared" si="2"/>
        <v>-2.5890943000946001</v>
      </c>
      <c r="N50" s="9">
        <f t="shared" si="3"/>
        <v>-0.94119679155757341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4" t="s">
        <v>71</v>
      </c>
      <c r="B51" s="5">
        <v>18901</v>
      </c>
      <c r="C51" s="5">
        <v>2.8932127952575599</v>
      </c>
      <c r="D51" s="5">
        <v>1</v>
      </c>
      <c r="E51" s="1"/>
      <c r="F51" s="6" t="s">
        <v>71</v>
      </c>
      <c r="G51" s="7">
        <v>42615</v>
      </c>
      <c r="H51" s="8">
        <v>0.149169</v>
      </c>
      <c r="I51" s="1"/>
      <c r="J51" s="7">
        <f t="shared" si="0"/>
        <v>23714</v>
      </c>
      <c r="K51" s="9">
        <f t="shared" si="1"/>
        <v>1.2546426115020368</v>
      </c>
      <c r="L51" s="1"/>
      <c r="M51" s="8">
        <f t="shared" si="2"/>
        <v>-2.7440437952575598</v>
      </c>
      <c r="N51" s="9">
        <f t="shared" si="3"/>
        <v>-0.94844174606011977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4" t="s">
        <v>72</v>
      </c>
      <c r="B52" s="5">
        <v>19443</v>
      </c>
      <c r="C52" s="5">
        <v>3.02195024490356</v>
      </c>
      <c r="D52" s="5">
        <v>1</v>
      </c>
      <c r="E52" s="1"/>
      <c r="F52" s="6" t="s">
        <v>72</v>
      </c>
      <c r="G52" s="7">
        <v>40964</v>
      </c>
      <c r="H52" s="8">
        <v>0.15620300000000001</v>
      </c>
      <c r="I52" s="1"/>
      <c r="J52" s="7">
        <f t="shared" si="0"/>
        <v>21521</v>
      </c>
      <c r="K52" s="9">
        <f t="shared" si="1"/>
        <v>1.1068765108265186</v>
      </c>
      <c r="L52" s="1"/>
      <c r="M52" s="8">
        <f t="shared" si="2"/>
        <v>-2.8657472449035599</v>
      </c>
      <c r="N52" s="9">
        <f t="shared" si="3"/>
        <v>-0.94831053215934569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4" t="s">
        <v>73</v>
      </c>
      <c r="B53" s="5">
        <v>19891</v>
      </c>
      <c r="C53" s="5">
        <v>3.80398392677307</v>
      </c>
      <c r="D53" s="5">
        <v>1</v>
      </c>
      <c r="E53" s="1"/>
      <c r="F53" s="6" t="s">
        <v>73</v>
      </c>
      <c r="G53" s="7">
        <v>38125</v>
      </c>
      <c r="H53" s="8">
        <v>0.14701</v>
      </c>
      <c r="I53" s="1"/>
      <c r="J53" s="7">
        <f t="shared" si="0"/>
        <v>18234</v>
      </c>
      <c r="K53" s="9">
        <f t="shared" si="1"/>
        <v>0.91669599316273687</v>
      </c>
      <c r="L53" s="1"/>
      <c r="M53" s="8">
        <f t="shared" si="2"/>
        <v>-3.6569739267730701</v>
      </c>
      <c r="N53" s="9">
        <f t="shared" si="3"/>
        <v>-0.96135367477098965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4" t="s">
        <v>74</v>
      </c>
      <c r="B54" s="5">
        <v>19253</v>
      </c>
      <c r="C54" s="5">
        <v>2.6362228393554599</v>
      </c>
      <c r="D54" s="5">
        <v>1</v>
      </c>
      <c r="E54" s="1"/>
      <c r="F54" s="6" t="s">
        <v>74</v>
      </c>
      <c r="G54" s="7">
        <v>42515</v>
      </c>
      <c r="H54" s="8">
        <v>0.15681200000000001</v>
      </c>
      <c r="I54" s="1"/>
      <c r="J54" s="7">
        <f t="shared" si="0"/>
        <v>23262</v>
      </c>
      <c r="K54" s="9">
        <f t="shared" si="1"/>
        <v>1.2082272892536228</v>
      </c>
      <c r="L54" s="1"/>
      <c r="M54" s="8">
        <f t="shared" si="2"/>
        <v>-2.4794108393554599</v>
      </c>
      <c r="N54" s="9">
        <f t="shared" si="3"/>
        <v>-0.9405164094404328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4" t="s">
        <v>75</v>
      </c>
      <c r="B55" s="5">
        <v>19331</v>
      </c>
      <c r="C55" s="5">
        <v>3.5893688201904199</v>
      </c>
      <c r="D55" s="5">
        <v>1</v>
      </c>
      <c r="E55" s="1"/>
      <c r="F55" s="6" t="s">
        <v>75</v>
      </c>
      <c r="G55" s="7">
        <v>35916</v>
      </c>
      <c r="H55" s="8">
        <v>0.15839500000000001</v>
      </c>
      <c r="I55" s="1"/>
      <c r="J55" s="7">
        <f t="shared" si="0"/>
        <v>16585</v>
      </c>
      <c r="K55" s="9">
        <f t="shared" si="1"/>
        <v>0.85794837307950955</v>
      </c>
      <c r="L55" s="1"/>
      <c r="M55" s="8">
        <f t="shared" si="2"/>
        <v>-3.4309738201904199</v>
      </c>
      <c r="N55" s="9">
        <f t="shared" si="3"/>
        <v>-0.95587107150733064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4" t="s">
        <v>76</v>
      </c>
      <c r="B56" s="5">
        <v>18151</v>
      </c>
      <c r="C56" s="5">
        <v>2.0375809669494598</v>
      </c>
      <c r="D56" s="5">
        <v>1</v>
      </c>
      <c r="E56" s="1"/>
      <c r="F56" s="6" t="s">
        <v>76</v>
      </c>
      <c r="G56" s="7">
        <v>38627</v>
      </c>
      <c r="H56" s="8">
        <v>0.15335099999999999</v>
      </c>
      <c r="I56" s="1"/>
      <c r="J56" s="7">
        <f t="shared" si="0"/>
        <v>20476</v>
      </c>
      <c r="K56" s="9">
        <f t="shared" si="1"/>
        <v>1.128092116136852</v>
      </c>
      <c r="L56" s="1"/>
      <c r="M56" s="8">
        <f t="shared" si="2"/>
        <v>-1.8842299669494598</v>
      </c>
      <c r="N56" s="9">
        <f t="shared" si="3"/>
        <v>-0.92473869628376648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4" t="s">
        <v>77</v>
      </c>
      <c r="B57" s="5">
        <v>18759</v>
      </c>
      <c r="C57" s="5">
        <v>3.1464767456054599</v>
      </c>
      <c r="D57" s="5">
        <v>1</v>
      </c>
      <c r="E57" s="1"/>
      <c r="F57" s="6" t="s">
        <v>77</v>
      </c>
      <c r="G57" s="7">
        <v>37320</v>
      </c>
      <c r="H57" s="8">
        <v>0.15986600000000001</v>
      </c>
      <c r="I57" s="1"/>
      <c r="J57" s="7">
        <f t="shared" si="0"/>
        <v>18561</v>
      </c>
      <c r="K57" s="9">
        <f t="shared" si="1"/>
        <v>0.98944506636814333</v>
      </c>
      <c r="L57" s="1"/>
      <c r="M57" s="8">
        <f t="shared" si="2"/>
        <v>-2.9866107456054598</v>
      </c>
      <c r="N57" s="9">
        <f t="shared" si="3"/>
        <v>-0.94919206054095984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4" t="s">
        <v>78</v>
      </c>
      <c r="B58" s="5">
        <v>23729</v>
      </c>
      <c r="C58" s="5">
        <v>3.3338279724121</v>
      </c>
      <c r="D58" s="5">
        <v>1</v>
      </c>
      <c r="E58" s="1"/>
      <c r="F58" s="6" t="s">
        <v>78</v>
      </c>
      <c r="G58" s="7">
        <v>38025</v>
      </c>
      <c r="H58" s="8">
        <v>0.19272</v>
      </c>
      <c r="I58" s="1"/>
      <c r="J58" s="7">
        <f t="shared" si="0"/>
        <v>14296</v>
      </c>
      <c r="K58" s="9">
        <f t="shared" si="1"/>
        <v>0.60246955202494834</v>
      </c>
      <c r="L58" s="1"/>
      <c r="M58" s="8">
        <f t="shared" si="2"/>
        <v>-3.1411079724121</v>
      </c>
      <c r="N58" s="9">
        <f t="shared" si="3"/>
        <v>-0.94219257814296797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4" t="s">
        <v>79</v>
      </c>
      <c r="B59" s="5">
        <v>23915</v>
      </c>
      <c r="C59" s="5">
        <v>4.6083059310912997</v>
      </c>
      <c r="D59" s="5">
        <v>1</v>
      </c>
      <c r="E59" s="1"/>
      <c r="F59" s="6" t="s">
        <v>79</v>
      </c>
      <c r="G59" s="7">
        <v>38979</v>
      </c>
      <c r="H59" s="8">
        <v>0.19477800000000001</v>
      </c>
      <c r="I59" s="1"/>
      <c r="J59" s="7">
        <f t="shared" si="0"/>
        <v>15064</v>
      </c>
      <c r="K59" s="9">
        <f t="shared" si="1"/>
        <v>0.62989755383650425</v>
      </c>
      <c r="L59" s="1"/>
      <c r="M59" s="8">
        <f t="shared" si="2"/>
        <v>-4.4135279310912994</v>
      </c>
      <c r="N59" s="9">
        <f t="shared" si="3"/>
        <v>-0.95773327489265137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4" t="s">
        <v>80</v>
      </c>
      <c r="B60" s="5">
        <v>23416</v>
      </c>
      <c r="C60" s="5">
        <v>2.4000067710876398</v>
      </c>
      <c r="D60" s="5">
        <v>1</v>
      </c>
      <c r="E60" s="1"/>
      <c r="F60" s="6" t="s">
        <v>80</v>
      </c>
      <c r="G60" s="7">
        <v>43808</v>
      </c>
      <c r="H60" s="8">
        <v>0.20019400000000001</v>
      </c>
      <c r="I60" s="1"/>
      <c r="J60" s="7">
        <f t="shared" si="0"/>
        <v>20392</v>
      </c>
      <c r="K60" s="9">
        <f t="shared" si="1"/>
        <v>0.87085753331055693</v>
      </c>
      <c r="L60" s="1"/>
      <c r="M60" s="8">
        <f t="shared" si="2"/>
        <v>-2.1998127710876396</v>
      </c>
      <c r="N60" s="9">
        <f t="shared" si="3"/>
        <v>-0.91658606866793302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4" t="s">
        <v>81</v>
      </c>
      <c r="B61" s="5">
        <v>22636</v>
      </c>
      <c r="C61" s="5">
        <v>2.6710431575775102</v>
      </c>
      <c r="D61" s="5">
        <v>1</v>
      </c>
      <c r="E61" s="1"/>
      <c r="F61" s="6" t="s">
        <v>81</v>
      </c>
      <c r="G61" s="7">
        <v>40457</v>
      </c>
      <c r="H61" s="8">
        <v>0.18984300000000001</v>
      </c>
      <c r="I61" s="1"/>
      <c r="J61" s="7">
        <f t="shared" si="0"/>
        <v>17821</v>
      </c>
      <c r="K61" s="9">
        <f t="shared" si="1"/>
        <v>0.78728573952995229</v>
      </c>
      <c r="L61" s="1"/>
      <c r="M61" s="8">
        <f t="shared" si="2"/>
        <v>-2.48120015757751</v>
      </c>
      <c r="N61" s="9">
        <f t="shared" si="3"/>
        <v>-0.92892552130375261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4" t="s">
        <v>82</v>
      </c>
      <c r="B62" s="5">
        <v>23571</v>
      </c>
      <c r="C62" s="5">
        <v>3.5670459270477202</v>
      </c>
      <c r="D62" s="5">
        <v>1</v>
      </c>
      <c r="E62" s="1"/>
      <c r="F62" s="6" t="s">
        <v>82</v>
      </c>
      <c r="G62" s="7">
        <v>40299</v>
      </c>
      <c r="H62" s="8">
        <v>0.18319299999999999</v>
      </c>
      <c r="I62" s="1"/>
      <c r="J62" s="7">
        <f t="shared" si="0"/>
        <v>16728</v>
      </c>
      <c r="K62" s="9">
        <f t="shared" si="1"/>
        <v>0.70968563064782997</v>
      </c>
      <c r="L62" s="1"/>
      <c r="M62" s="8">
        <f t="shared" si="2"/>
        <v>-3.38385292704772</v>
      </c>
      <c r="N62" s="9">
        <f t="shared" si="3"/>
        <v>-0.94864293767262464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4" t="s">
        <v>83</v>
      </c>
      <c r="B63" s="5">
        <v>22773</v>
      </c>
      <c r="C63" s="5">
        <v>4.7389879226684499</v>
      </c>
      <c r="D63" s="5">
        <v>1</v>
      </c>
      <c r="E63" s="1"/>
      <c r="F63" s="6" t="s">
        <v>83</v>
      </c>
      <c r="G63" s="7">
        <v>39802</v>
      </c>
      <c r="H63" s="8">
        <v>0.182752</v>
      </c>
      <c r="I63" s="1"/>
      <c r="J63" s="7">
        <f t="shared" si="0"/>
        <v>17029</v>
      </c>
      <c r="K63" s="9">
        <f t="shared" si="1"/>
        <v>0.74777148377464542</v>
      </c>
      <c r="L63" s="1"/>
      <c r="M63" s="8">
        <f t="shared" si="2"/>
        <v>-4.5562359226684501</v>
      </c>
      <c r="N63" s="9">
        <f t="shared" si="3"/>
        <v>-0.96143649171887002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4" t="s">
        <v>84</v>
      </c>
      <c r="B64" s="5">
        <v>23019</v>
      </c>
      <c r="C64" s="5">
        <v>3.21184110641479</v>
      </c>
      <c r="D64" s="5">
        <v>1</v>
      </c>
      <c r="E64" s="1"/>
      <c r="F64" s="6" t="s">
        <v>84</v>
      </c>
      <c r="G64" s="7">
        <v>40420</v>
      </c>
      <c r="H64" s="8">
        <v>0.202879</v>
      </c>
      <c r="I64" s="1"/>
      <c r="J64" s="7">
        <f t="shared" si="0"/>
        <v>17401</v>
      </c>
      <c r="K64" s="9">
        <f t="shared" si="1"/>
        <v>0.75594074460228511</v>
      </c>
      <c r="L64" s="1"/>
      <c r="M64" s="8">
        <f t="shared" si="2"/>
        <v>-3.0089621064147902</v>
      </c>
      <c r="N64" s="9">
        <f t="shared" si="3"/>
        <v>-0.93683404836098416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4" t="s">
        <v>85</v>
      </c>
      <c r="B65" s="5">
        <v>23385</v>
      </c>
      <c r="C65" s="5">
        <v>3.1913881301879798</v>
      </c>
      <c r="D65" s="5">
        <v>1</v>
      </c>
      <c r="E65" s="1"/>
      <c r="F65" s="6" t="s">
        <v>85</v>
      </c>
      <c r="G65" s="7">
        <v>41381</v>
      </c>
      <c r="H65" s="8">
        <v>0.198681</v>
      </c>
      <c r="I65" s="1"/>
      <c r="J65" s="7">
        <f t="shared" si="0"/>
        <v>17996</v>
      </c>
      <c r="K65" s="9">
        <f t="shared" si="1"/>
        <v>0.76955313234979683</v>
      </c>
      <c r="L65" s="1"/>
      <c r="M65" s="8">
        <f t="shared" si="2"/>
        <v>-2.9927071301879797</v>
      </c>
      <c r="N65" s="9">
        <f t="shared" si="3"/>
        <v>-0.93774464530946999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4" t="s">
        <v>86</v>
      </c>
      <c r="B66" s="5">
        <v>24304</v>
      </c>
      <c r="C66" s="5">
        <v>4.0860829353332502</v>
      </c>
      <c r="D66" s="5">
        <v>1</v>
      </c>
      <c r="E66" s="1"/>
      <c r="F66" s="6" t="s">
        <v>86</v>
      </c>
      <c r="G66" s="7">
        <v>38343</v>
      </c>
      <c r="H66" s="8">
        <v>0.197767</v>
      </c>
      <c r="I66" s="1"/>
      <c r="J66" s="7">
        <f t="shared" si="0"/>
        <v>14039</v>
      </c>
      <c r="K66" s="9">
        <f t="shared" si="1"/>
        <v>0.57764154048716265</v>
      </c>
      <c r="L66" s="1"/>
      <c r="M66" s="8">
        <f t="shared" si="2"/>
        <v>-3.8883159353332504</v>
      </c>
      <c r="N66" s="9">
        <f t="shared" si="3"/>
        <v>-0.95159985660352964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4" t="s">
        <v>87</v>
      </c>
      <c r="B67" s="5">
        <v>22341</v>
      </c>
      <c r="C67" s="5">
        <v>2.6498768329620299</v>
      </c>
      <c r="D67" s="5">
        <v>1</v>
      </c>
      <c r="E67" s="1"/>
      <c r="F67" s="6" t="s">
        <v>87</v>
      </c>
      <c r="G67" s="7">
        <v>38837</v>
      </c>
      <c r="H67" s="8">
        <v>0.19712399999999999</v>
      </c>
      <c r="I67" s="1"/>
      <c r="J67" s="7">
        <f t="shared" si="0"/>
        <v>16496</v>
      </c>
      <c r="K67" s="9">
        <f t="shared" si="1"/>
        <v>0.73837339420795844</v>
      </c>
      <c r="L67" s="1"/>
      <c r="M67" s="8">
        <f t="shared" si="2"/>
        <v>-2.4527528329620298</v>
      </c>
      <c r="N67" s="9">
        <f t="shared" si="3"/>
        <v>-0.92561012740367443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4" t="s">
        <v>88</v>
      </c>
      <c r="B68" s="5">
        <v>27412</v>
      </c>
      <c r="C68" s="5">
        <v>5.4698040485382</v>
      </c>
      <c r="D68" s="5">
        <v>1</v>
      </c>
      <c r="E68" s="1"/>
      <c r="F68" s="6" t="s">
        <v>88</v>
      </c>
      <c r="G68" s="7">
        <v>41954</v>
      </c>
      <c r="H68" s="8">
        <v>0.22085099999999999</v>
      </c>
      <c r="I68" s="1"/>
      <c r="J68" s="7">
        <f t="shared" si="0"/>
        <v>14542</v>
      </c>
      <c r="K68" s="9">
        <f t="shared" si="1"/>
        <v>0.5304975922953451</v>
      </c>
      <c r="L68" s="1"/>
      <c r="M68" s="8">
        <f t="shared" si="2"/>
        <v>-5.2489530485382003</v>
      </c>
      <c r="N68" s="9">
        <f t="shared" si="3"/>
        <v>-0.95962359930260721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4" t="s">
        <v>89</v>
      </c>
      <c r="B69" s="5">
        <v>26652</v>
      </c>
      <c r="C69" s="5">
        <v>3.35868096351623</v>
      </c>
      <c r="D69" s="5">
        <v>1</v>
      </c>
      <c r="E69" s="1"/>
      <c r="F69" s="6" t="s">
        <v>89</v>
      </c>
      <c r="G69" s="7">
        <v>43302</v>
      </c>
      <c r="H69" s="8">
        <v>0.220608</v>
      </c>
      <c r="I69" s="1"/>
      <c r="J69" s="7">
        <f t="shared" si="0"/>
        <v>16650</v>
      </c>
      <c r="K69" s="9">
        <f t="shared" si="1"/>
        <v>0.62471859522737505</v>
      </c>
      <c r="L69" s="1"/>
      <c r="M69" s="8">
        <f t="shared" si="2"/>
        <v>-3.1380729635162301</v>
      </c>
      <c r="N69" s="9">
        <f t="shared" si="3"/>
        <v>-0.9343170719707049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4" t="s">
        <v>90</v>
      </c>
      <c r="B70" s="5">
        <v>27091</v>
      </c>
      <c r="C70" s="5">
        <v>2.6385111808776802</v>
      </c>
      <c r="D70" s="5">
        <v>1</v>
      </c>
      <c r="E70" s="1"/>
      <c r="F70" s="6" t="s">
        <v>90</v>
      </c>
      <c r="G70" s="7">
        <v>43184</v>
      </c>
      <c r="H70" s="8">
        <v>0.232404</v>
      </c>
      <c r="I70" s="1"/>
      <c r="J70" s="7">
        <f t="shared" si="0"/>
        <v>16093</v>
      </c>
      <c r="K70" s="9">
        <f t="shared" si="1"/>
        <v>0.59403491934590824</v>
      </c>
      <c r="L70" s="1"/>
      <c r="M70" s="8">
        <f t="shared" si="2"/>
        <v>-2.4061071808776804</v>
      </c>
      <c r="N70" s="9">
        <f t="shared" si="3"/>
        <v>-0.91191850855727952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4" t="s">
        <v>91</v>
      </c>
      <c r="B71" s="5">
        <v>28150</v>
      </c>
      <c r="C71" s="5">
        <v>4.4022061824798504</v>
      </c>
      <c r="D71" s="5">
        <v>1</v>
      </c>
      <c r="E71" s="1"/>
      <c r="F71" s="6" t="s">
        <v>91</v>
      </c>
      <c r="G71" s="7">
        <v>44787</v>
      </c>
      <c r="H71" s="8">
        <v>0.21476300000000001</v>
      </c>
      <c r="I71" s="1"/>
      <c r="J71" s="7">
        <f t="shared" si="0"/>
        <v>16637</v>
      </c>
      <c r="K71" s="9">
        <f t="shared" si="1"/>
        <v>0.59101243339253995</v>
      </c>
      <c r="L71" s="1"/>
      <c r="M71" s="8">
        <f t="shared" si="2"/>
        <v>-4.1874431824798508</v>
      </c>
      <c r="N71" s="9">
        <f t="shared" si="3"/>
        <v>-0.95121468847717183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4" t="s">
        <v>92</v>
      </c>
      <c r="B72" s="5">
        <v>26014</v>
      </c>
      <c r="C72" s="5">
        <v>2.14924120903015</v>
      </c>
      <c r="D72" s="5">
        <v>1</v>
      </c>
      <c r="E72" s="1"/>
      <c r="F72" s="6" t="s">
        <v>92</v>
      </c>
      <c r="G72" s="7">
        <v>41319</v>
      </c>
      <c r="H72" s="8">
        <v>0.22643199999999999</v>
      </c>
      <c r="I72" s="1"/>
      <c r="J72" s="7">
        <f t="shared" si="0"/>
        <v>15305</v>
      </c>
      <c r="K72" s="9">
        <f t="shared" si="1"/>
        <v>0.58833704928115627</v>
      </c>
      <c r="L72" s="1"/>
      <c r="M72" s="8">
        <f t="shared" si="2"/>
        <v>-1.9228092090301501</v>
      </c>
      <c r="N72" s="9">
        <f t="shared" si="3"/>
        <v>-0.89464560839023832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4" t="s">
        <v>93</v>
      </c>
      <c r="B73" s="5">
        <v>26576</v>
      </c>
      <c r="C73" s="5">
        <v>2.7244060039520201</v>
      </c>
      <c r="D73" s="5">
        <v>1</v>
      </c>
      <c r="E73" s="1"/>
      <c r="F73" s="6" t="s">
        <v>93</v>
      </c>
      <c r="G73" s="7">
        <v>39107</v>
      </c>
      <c r="H73" s="8">
        <v>0.224883</v>
      </c>
      <c r="I73" s="1"/>
      <c r="J73" s="7">
        <f t="shared" si="0"/>
        <v>12531</v>
      </c>
      <c r="K73" s="9">
        <f t="shared" si="1"/>
        <v>0.47151565322095124</v>
      </c>
      <c r="L73" s="1"/>
      <c r="M73" s="8">
        <f t="shared" si="2"/>
        <v>-2.49952300395202</v>
      </c>
      <c r="N73" s="9">
        <f t="shared" si="3"/>
        <v>-0.91745613551218685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4" t="s">
        <v>94</v>
      </c>
      <c r="B74" s="5">
        <v>25724</v>
      </c>
      <c r="C74" s="5">
        <v>2.75251269340515</v>
      </c>
      <c r="D74" s="5">
        <v>1</v>
      </c>
      <c r="E74" s="1"/>
      <c r="F74" s="6" t="s">
        <v>94</v>
      </c>
      <c r="G74" s="7">
        <v>43128</v>
      </c>
      <c r="H74" s="8">
        <v>0.22518299999999999</v>
      </c>
      <c r="I74" s="1"/>
      <c r="J74" s="7">
        <f t="shared" si="0"/>
        <v>17404</v>
      </c>
      <c r="K74" s="9">
        <f t="shared" si="1"/>
        <v>0.67656663038407716</v>
      </c>
      <c r="L74" s="1"/>
      <c r="M74" s="8">
        <f t="shared" si="2"/>
        <v>-2.5273296934051501</v>
      </c>
      <c r="N74" s="9">
        <f t="shared" si="3"/>
        <v>-0.91819002305074759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4" t="s">
        <v>95</v>
      </c>
      <c r="B75" s="5">
        <v>27658</v>
      </c>
      <c r="C75" s="5">
        <v>7.0190212726593</v>
      </c>
      <c r="D75" s="5">
        <v>1</v>
      </c>
      <c r="E75" s="1"/>
      <c r="F75" s="6" t="s">
        <v>95</v>
      </c>
      <c r="G75" s="7">
        <v>37989</v>
      </c>
      <c r="H75" s="8">
        <v>0.223019</v>
      </c>
      <c r="I75" s="1"/>
      <c r="J75" s="7">
        <f t="shared" si="0"/>
        <v>10331</v>
      </c>
      <c r="K75" s="9">
        <f t="shared" si="1"/>
        <v>0.373526646901439</v>
      </c>
      <c r="L75" s="1"/>
      <c r="M75" s="8">
        <f t="shared" si="2"/>
        <v>-6.7960022726593001</v>
      </c>
      <c r="N75" s="9">
        <f t="shared" si="3"/>
        <v>-0.96822648182180182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4" t="s">
        <v>96</v>
      </c>
      <c r="B76" s="5">
        <v>26151</v>
      </c>
      <c r="C76" s="5">
        <v>2.9926948547363201</v>
      </c>
      <c r="D76" s="5">
        <v>1</v>
      </c>
      <c r="E76" s="1"/>
      <c r="F76" s="6" t="s">
        <v>96</v>
      </c>
      <c r="G76" s="7">
        <v>43063</v>
      </c>
      <c r="H76" s="8">
        <v>0.23044100000000001</v>
      </c>
      <c r="I76" s="1"/>
      <c r="J76" s="7">
        <f t="shared" si="0"/>
        <v>16912</v>
      </c>
      <c r="K76" s="9">
        <f t="shared" si="1"/>
        <v>0.6467056709112462</v>
      </c>
      <c r="L76" s="1"/>
      <c r="M76" s="8">
        <f t="shared" si="2"/>
        <v>-2.7622538547363202</v>
      </c>
      <c r="N76" s="9">
        <f t="shared" si="3"/>
        <v>-0.92299883176017838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4" t="s">
        <v>97</v>
      </c>
      <c r="B77" s="5">
        <v>25261</v>
      </c>
      <c r="C77" s="5">
        <v>3.4826970100402801</v>
      </c>
      <c r="D77" s="5">
        <v>1</v>
      </c>
      <c r="E77" s="1"/>
      <c r="F77" s="6" t="s">
        <v>97</v>
      </c>
      <c r="G77" s="7">
        <v>45363</v>
      </c>
      <c r="H77" s="8">
        <v>0.22561500000000001</v>
      </c>
      <c r="I77" s="1"/>
      <c r="J77" s="7">
        <f t="shared" si="0"/>
        <v>20102</v>
      </c>
      <c r="K77" s="9">
        <f t="shared" si="1"/>
        <v>0.79577213887019516</v>
      </c>
      <c r="L77" s="1"/>
      <c r="M77" s="8">
        <f t="shared" si="2"/>
        <v>-3.2570820100402802</v>
      </c>
      <c r="N77" s="9">
        <f t="shared" si="3"/>
        <v>-0.93521830944535989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4" t="s">
        <v>98</v>
      </c>
      <c r="B78" s="5">
        <v>30338</v>
      </c>
      <c r="C78" s="5">
        <v>3.2565433979034402</v>
      </c>
      <c r="D78" s="5">
        <v>1</v>
      </c>
      <c r="E78" s="1"/>
      <c r="F78" s="6" t="s">
        <v>98</v>
      </c>
      <c r="G78" s="7">
        <v>44589</v>
      </c>
      <c r="H78" s="8">
        <v>0.24737200000000001</v>
      </c>
      <c r="I78" s="1"/>
      <c r="J78" s="7">
        <f t="shared" si="0"/>
        <v>14251</v>
      </c>
      <c r="K78" s="9">
        <f t="shared" si="1"/>
        <v>0.46974091897949766</v>
      </c>
      <c r="L78" s="1"/>
      <c r="M78" s="8">
        <f t="shared" si="2"/>
        <v>-3.0091713979034402</v>
      </c>
      <c r="N78" s="9">
        <f t="shared" si="3"/>
        <v>-0.9240384758393646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4" t="s">
        <v>99</v>
      </c>
      <c r="B79" s="5">
        <v>30428</v>
      </c>
      <c r="C79" s="5">
        <v>4.42479991912841</v>
      </c>
      <c r="D79" s="5">
        <v>1</v>
      </c>
      <c r="E79" s="1"/>
      <c r="F79" s="6" t="s">
        <v>99</v>
      </c>
      <c r="G79" s="7">
        <v>43977</v>
      </c>
      <c r="H79" s="8">
        <v>0.24665899999999999</v>
      </c>
      <c r="I79" s="1"/>
      <c r="J79" s="7">
        <f t="shared" si="0"/>
        <v>13549</v>
      </c>
      <c r="K79" s="9">
        <f t="shared" si="1"/>
        <v>0.44528066254765347</v>
      </c>
      <c r="L79" s="1"/>
      <c r="M79" s="8">
        <f t="shared" si="2"/>
        <v>-4.1781409191284098</v>
      </c>
      <c r="N79" s="9">
        <f t="shared" si="3"/>
        <v>-0.9442553325555596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4" t="s">
        <v>100</v>
      </c>
      <c r="B80" s="5">
        <v>30082</v>
      </c>
      <c r="C80" s="5">
        <v>3.48702692985534</v>
      </c>
      <c r="D80" s="5">
        <v>1</v>
      </c>
      <c r="E80" s="1"/>
      <c r="F80" s="6" t="s">
        <v>100</v>
      </c>
      <c r="G80" s="7">
        <v>41148</v>
      </c>
      <c r="H80" s="8">
        <v>0.24135300000000001</v>
      </c>
      <c r="I80" s="1"/>
      <c r="J80" s="7">
        <f t="shared" si="0"/>
        <v>11066</v>
      </c>
      <c r="K80" s="9">
        <f t="shared" si="1"/>
        <v>0.36786117944285618</v>
      </c>
      <c r="L80" s="1"/>
      <c r="M80" s="8">
        <f t="shared" si="2"/>
        <v>-3.2456739298553399</v>
      </c>
      <c r="N80" s="9">
        <f t="shared" si="3"/>
        <v>-0.93078544993915124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4" t="s">
        <v>101</v>
      </c>
      <c r="B81" s="5">
        <v>29505</v>
      </c>
      <c r="C81" s="5">
        <v>3.1715099811553902</v>
      </c>
      <c r="D81" s="5">
        <v>1</v>
      </c>
      <c r="E81" s="1"/>
      <c r="F81" s="6" t="s">
        <v>101</v>
      </c>
      <c r="G81" s="7">
        <v>43550</v>
      </c>
      <c r="H81" s="8">
        <v>0.254525</v>
      </c>
      <c r="I81" s="1"/>
      <c r="J81" s="7">
        <f t="shared" si="0"/>
        <v>14045</v>
      </c>
      <c r="K81" s="9">
        <f t="shared" si="1"/>
        <v>0.47602101338756142</v>
      </c>
      <c r="L81" s="1"/>
      <c r="M81" s="8">
        <f t="shared" si="2"/>
        <v>-2.9169849811553901</v>
      </c>
      <c r="N81" s="9">
        <f t="shared" si="3"/>
        <v>-0.91974642945715213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4" t="s">
        <v>102</v>
      </c>
      <c r="B82" s="5">
        <v>30518</v>
      </c>
      <c r="C82" s="5">
        <v>7.5933771133422798</v>
      </c>
      <c r="D82" s="5">
        <v>1</v>
      </c>
      <c r="E82" s="1"/>
      <c r="F82" s="6" t="s">
        <v>102</v>
      </c>
      <c r="G82" s="7">
        <v>43318</v>
      </c>
      <c r="H82" s="8">
        <v>0.25361800000000001</v>
      </c>
      <c r="I82" s="1"/>
      <c r="J82" s="7">
        <f t="shared" si="0"/>
        <v>12800</v>
      </c>
      <c r="K82" s="9">
        <f t="shared" si="1"/>
        <v>0.41942460187430369</v>
      </c>
      <c r="L82" s="1"/>
      <c r="M82" s="8">
        <f t="shared" si="2"/>
        <v>-7.3397591133422795</v>
      </c>
      <c r="N82" s="9">
        <f t="shared" si="3"/>
        <v>-0.96660010477362313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4" t="s">
        <v>103</v>
      </c>
      <c r="B83" s="5">
        <v>27784</v>
      </c>
      <c r="C83" s="5">
        <v>2.7739579677581698</v>
      </c>
      <c r="D83" s="5">
        <v>1</v>
      </c>
      <c r="E83" s="1"/>
      <c r="F83" s="6" t="s">
        <v>103</v>
      </c>
      <c r="G83" s="7">
        <v>45884</v>
      </c>
      <c r="H83" s="8">
        <v>0.239065</v>
      </c>
      <c r="I83" s="1"/>
      <c r="J83" s="7">
        <f t="shared" si="0"/>
        <v>18100</v>
      </c>
      <c r="K83" s="9">
        <f t="shared" si="1"/>
        <v>0.65145407428735969</v>
      </c>
      <c r="L83" s="1"/>
      <c r="M83" s="8">
        <f t="shared" si="2"/>
        <v>-2.5348929677581697</v>
      </c>
      <c r="N83" s="9">
        <f t="shared" si="3"/>
        <v>-0.91381808852958024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4" t="s">
        <v>104</v>
      </c>
      <c r="B84" s="5">
        <v>30674</v>
      </c>
      <c r="C84" s="5">
        <v>3.41186094284057</v>
      </c>
      <c r="D84" s="5">
        <v>1</v>
      </c>
      <c r="E84" s="1"/>
      <c r="F84" s="6" t="s">
        <v>104</v>
      </c>
      <c r="G84" s="7">
        <v>42811</v>
      </c>
      <c r="H84" s="8">
        <v>0.246116</v>
      </c>
      <c r="I84" s="1"/>
      <c r="J84" s="7">
        <f t="shared" si="0"/>
        <v>12137</v>
      </c>
      <c r="K84" s="9">
        <f t="shared" si="1"/>
        <v>0.395677120688531</v>
      </c>
      <c r="L84" s="1"/>
      <c r="M84" s="8">
        <f t="shared" si="2"/>
        <v>-3.1657449428405702</v>
      </c>
      <c r="N84" s="9">
        <f t="shared" si="3"/>
        <v>-0.92786458647546932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4" t="s">
        <v>105</v>
      </c>
      <c r="B85" s="5">
        <v>29708</v>
      </c>
      <c r="C85" s="5">
        <v>3.06535291671752</v>
      </c>
      <c r="D85" s="5">
        <v>1</v>
      </c>
      <c r="E85" s="1"/>
      <c r="F85" s="6" t="s">
        <v>105</v>
      </c>
      <c r="G85" s="7">
        <v>40809</v>
      </c>
      <c r="H85" s="8">
        <v>0.243924</v>
      </c>
      <c r="I85" s="1"/>
      <c r="J85" s="7">
        <f t="shared" si="0"/>
        <v>11101</v>
      </c>
      <c r="K85" s="9">
        <f t="shared" si="1"/>
        <v>0.37367039181365291</v>
      </c>
      <c r="L85" s="1"/>
      <c r="M85" s="8">
        <f t="shared" si="2"/>
        <v>-2.8214289167175202</v>
      </c>
      <c r="N85" s="9">
        <f t="shared" si="3"/>
        <v>-0.92042547575200517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4" t="s">
        <v>106</v>
      </c>
      <c r="B86" s="5">
        <v>30147</v>
      </c>
      <c r="C86" s="5">
        <v>3.8016550540924001</v>
      </c>
      <c r="D86" s="5">
        <v>1</v>
      </c>
      <c r="E86" s="1"/>
      <c r="F86" s="6" t="s">
        <v>106</v>
      </c>
      <c r="G86" s="7">
        <v>38807</v>
      </c>
      <c r="H86" s="8">
        <v>0.24467700000000001</v>
      </c>
      <c r="I86" s="1"/>
      <c r="J86" s="7">
        <f t="shared" si="0"/>
        <v>8660</v>
      </c>
      <c r="K86" s="9">
        <f t="shared" si="1"/>
        <v>0.28725909709092118</v>
      </c>
      <c r="L86" s="1"/>
      <c r="M86" s="8">
        <f t="shared" si="2"/>
        <v>-3.5569780540924003</v>
      </c>
      <c r="N86" s="9">
        <f t="shared" si="3"/>
        <v>-0.93563934746351851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4" t="s">
        <v>107</v>
      </c>
      <c r="B87" s="5">
        <v>29232.9998317754</v>
      </c>
      <c r="C87" s="5">
        <v>2.83550596237182</v>
      </c>
      <c r="D87" s="5">
        <v>1</v>
      </c>
      <c r="E87" s="1"/>
      <c r="F87" s="6" t="s">
        <v>107</v>
      </c>
      <c r="G87" s="7">
        <v>45553</v>
      </c>
      <c r="H87" s="8">
        <v>0.24906800000000001</v>
      </c>
      <c r="I87" s="1"/>
      <c r="J87" s="7">
        <f t="shared" si="0"/>
        <v>16320.0001682246</v>
      </c>
      <c r="K87" s="9">
        <f t="shared" si="1"/>
        <v>0.55827319338213266</v>
      </c>
      <c r="L87" s="1"/>
      <c r="M87" s="8">
        <f t="shared" si="2"/>
        <v>-2.5864379623718201</v>
      </c>
      <c r="N87" s="9">
        <f t="shared" si="3"/>
        <v>-0.91216100290204938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4" t="s">
        <v>108</v>
      </c>
      <c r="B88" s="5">
        <v>31823</v>
      </c>
      <c r="C88" s="5">
        <v>2.93978524208068</v>
      </c>
      <c r="D88" s="5">
        <v>1</v>
      </c>
      <c r="E88" s="1"/>
      <c r="F88" s="6" t="s">
        <v>108</v>
      </c>
      <c r="G88" s="7">
        <v>39239</v>
      </c>
      <c r="H88" s="8">
        <v>0.25955299999999998</v>
      </c>
      <c r="I88" s="1"/>
      <c r="J88" s="7">
        <f t="shared" si="0"/>
        <v>7416</v>
      </c>
      <c r="K88" s="9">
        <f t="shared" si="1"/>
        <v>0.23303899695189015</v>
      </c>
      <c r="L88" s="1"/>
      <c r="M88" s="8">
        <f t="shared" si="2"/>
        <v>-2.6802322420806801</v>
      </c>
      <c r="N88" s="9">
        <f t="shared" si="3"/>
        <v>-0.91171021737074331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4" t="s">
        <v>109</v>
      </c>
      <c r="B89" s="5">
        <v>33520</v>
      </c>
      <c r="C89" s="5">
        <v>5.2361950874328604</v>
      </c>
      <c r="D89" s="5">
        <v>1</v>
      </c>
      <c r="E89" s="1"/>
      <c r="F89" s="6" t="s">
        <v>109</v>
      </c>
      <c r="G89" s="7">
        <v>45972</v>
      </c>
      <c r="H89" s="8">
        <v>0.270094</v>
      </c>
      <c r="I89" s="1"/>
      <c r="J89" s="7">
        <f t="shared" si="0"/>
        <v>12452</v>
      </c>
      <c r="K89" s="9">
        <f t="shared" si="1"/>
        <v>0.3714797136038186</v>
      </c>
      <c r="L89" s="1"/>
      <c r="M89" s="8">
        <f t="shared" si="2"/>
        <v>-4.9661010874328602</v>
      </c>
      <c r="N89" s="9">
        <f t="shared" si="3"/>
        <v>-0.9484178882776465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4" t="s">
        <v>110</v>
      </c>
      <c r="B90" s="5">
        <v>32119</v>
      </c>
      <c r="C90" s="5">
        <v>5.0697660446166903</v>
      </c>
      <c r="D90" s="5">
        <v>1</v>
      </c>
      <c r="E90" s="1"/>
      <c r="F90" s="6" t="s">
        <v>110</v>
      </c>
      <c r="G90" s="7">
        <v>42708</v>
      </c>
      <c r="H90" s="8">
        <v>0.27483200000000002</v>
      </c>
      <c r="I90" s="1"/>
      <c r="J90" s="7">
        <f t="shared" si="0"/>
        <v>10589</v>
      </c>
      <c r="K90" s="9">
        <f t="shared" si="1"/>
        <v>0.32968025156449454</v>
      </c>
      <c r="L90" s="1"/>
      <c r="M90" s="8">
        <f t="shared" si="2"/>
        <v>-4.7949340446166904</v>
      </c>
      <c r="N90" s="9">
        <f t="shared" si="3"/>
        <v>-0.94579000340817909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4" t="s">
        <v>111</v>
      </c>
      <c r="B91" s="5">
        <v>32896</v>
      </c>
      <c r="C91" s="5">
        <v>4.2314419746398899</v>
      </c>
      <c r="D91" s="5">
        <v>1</v>
      </c>
      <c r="E91" s="1"/>
      <c r="F91" s="6" t="s">
        <v>111</v>
      </c>
      <c r="G91" s="7">
        <v>44496</v>
      </c>
      <c r="H91" s="8">
        <v>0.27298</v>
      </c>
      <c r="I91" s="1"/>
      <c r="J91" s="7">
        <f t="shared" si="0"/>
        <v>11600</v>
      </c>
      <c r="K91" s="9">
        <f t="shared" si="1"/>
        <v>0.3526264591439689</v>
      </c>
      <c r="L91" s="1"/>
      <c r="M91" s="8">
        <f t="shared" si="2"/>
        <v>-3.9584619746398899</v>
      </c>
      <c r="N91" s="9">
        <f t="shared" si="3"/>
        <v>-0.93548771278537224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4" t="s">
        <v>112</v>
      </c>
      <c r="B92" s="5">
        <v>32999</v>
      </c>
      <c r="C92" s="5">
        <v>4.1271910667419398</v>
      </c>
      <c r="D92" s="5">
        <v>1</v>
      </c>
      <c r="E92" s="1"/>
      <c r="F92" s="6" t="s">
        <v>112</v>
      </c>
      <c r="G92" s="7">
        <v>41559</v>
      </c>
      <c r="H92" s="8">
        <v>0.28753899999999999</v>
      </c>
      <c r="I92" s="1"/>
      <c r="J92" s="7">
        <f t="shared" si="0"/>
        <v>8560</v>
      </c>
      <c r="K92" s="9">
        <f t="shared" si="1"/>
        <v>0.2594018000545471</v>
      </c>
      <c r="L92" s="1"/>
      <c r="M92" s="8">
        <f t="shared" si="2"/>
        <v>-3.83965206674194</v>
      </c>
      <c r="N92" s="9">
        <f t="shared" si="3"/>
        <v>-0.93033058190180007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4" t="s">
        <v>113</v>
      </c>
      <c r="B93" s="5">
        <v>33084</v>
      </c>
      <c r="C93" s="5">
        <v>4.1221017837524396</v>
      </c>
      <c r="D93" s="5">
        <v>1</v>
      </c>
      <c r="E93" s="1"/>
      <c r="F93" s="6" t="s">
        <v>113</v>
      </c>
      <c r="G93" s="7">
        <v>45013</v>
      </c>
      <c r="H93" s="8">
        <v>0.27337400000000001</v>
      </c>
      <c r="I93" s="1"/>
      <c r="J93" s="7">
        <f t="shared" si="0"/>
        <v>11929</v>
      </c>
      <c r="K93" s="9">
        <f t="shared" si="1"/>
        <v>0.36056704147019708</v>
      </c>
      <c r="L93" s="1"/>
      <c r="M93" s="8">
        <f t="shared" si="2"/>
        <v>-3.8487277837524396</v>
      </c>
      <c r="N93" s="9">
        <f t="shared" si="3"/>
        <v>-0.9336809195062763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4" t="s">
        <v>114</v>
      </c>
      <c r="B94" s="5">
        <v>32222</v>
      </c>
      <c r="C94" s="5">
        <v>2.6442708969116202</v>
      </c>
      <c r="D94" s="5">
        <v>1</v>
      </c>
      <c r="E94" s="1"/>
      <c r="F94" s="6" t="s">
        <v>114</v>
      </c>
      <c r="G94" s="7">
        <v>42473</v>
      </c>
      <c r="H94" s="8">
        <v>0.269343</v>
      </c>
      <c r="I94" s="1"/>
      <c r="J94" s="7">
        <f t="shared" si="0"/>
        <v>10251</v>
      </c>
      <c r="K94" s="9">
        <f t="shared" si="1"/>
        <v>0.31813667680466762</v>
      </c>
      <c r="L94" s="1"/>
      <c r="M94" s="8">
        <f t="shared" si="2"/>
        <v>-2.3749278969116201</v>
      </c>
      <c r="N94" s="9">
        <f t="shared" si="3"/>
        <v>-0.89814092031395887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4" t="s">
        <v>115</v>
      </c>
      <c r="B95" s="5">
        <v>33449</v>
      </c>
      <c r="C95" s="5">
        <v>4.3720238208770699</v>
      </c>
      <c r="D95" s="5">
        <v>1</v>
      </c>
      <c r="E95" s="1"/>
      <c r="F95" s="6" t="s">
        <v>115</v>
      </c>
      <c r="G95" s="7">
        <v>43746</v>
      </c>
      <c r="H95" s="8">
        <v>0.28310999999999997</v>
      </c>
      <c r="I95" s="1"/>
      <c r="J95" s="7">
        <f t="shared" si="0"/>
        <v>10297</v>
      </c>
      <c r="K95" s="9">
        <f t="shared" si="1"/>
        <v>0.30784178899219705</v>
      </c>
      <c r="L95" s="1"/>
      <c r="M95" s="8">
        <f t="shared" si="2"/>
        <v>-4.0889138208770701</v>
      </c>
      <c r="N95" s="9">
        <f t="shared" si="3"/>
        <v>-0.93524509206740658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4" t="s">
        <v>116</v>
      </c>
      <c r="B96" s="5">
        <v>32876</v>
      </c>
      <c r="C96" s="5">
        <v>3.8248271942138601</v>
      </c>
      <c r="D96" s="5">
        <v>1</v>
      </c>
      <c r="E96" s="1"/>
      <c r="F96" s="6" t="s">
        <v>116</v>
      </c>
      <c r="G96" s="7">
        <v>42528</v>
      </c>
      <c r="H96" s="8">
        <v>0.25804899999999997</v>
      </c>
      <c r="I96" s="1"/>
      <c r="J96" s="7">
        <f t="shared" si="0"/>
        <v>9652</v>
      </c>
      <c r="K96" s="9">
        <f t="shared" si="1"/>
        <v>0.29358802774060105</v>
      </c>
      <c r="L96" s="1"/>
      <c r="M96" s="8">
        <f t="shared" si="2"/>
        <v>-3.5667781942138603</v>
      </c>
      <c r="N96" s="9">
        <f t="shared" si="3"/>
        <v>-0.93253316113460694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4" t="s">
        <v>117</v>
      </c>
      <c r="B97" s="5">
        <v>34466</v>
      </c>
      <c r="C97" s="5">
        <v>4.33949398994445</v>
      </c>
      <c r="D97" s="5">
        <v>1</v>
      </c>
      <c r="E97" s="1"/>
      <c r="F97" s="6" t="s">
        <v>117</v>
      </c>
      <c r="G97" s="7">
        <v>44154</v>
      </c>
      <c r="H97" s="8">
        <v>0.26388400000000001</v>
      </c>
      <c r="I97" s="1"/>
      <c r="J97" s="7">
        <f t="shared" si="0"/>
        <v>9688</v>
      </c>
      <c r="K97" s="9">
        <f t="shared" si="1"/>
        <v>0.28108860906400512</v>
      </c>
      <c r="L97" s="1"/>
      <c r="M97" s="8">
        <f t="shared" si="2"/>
        <v>-4.07560998994445</v>
      </c>
      <c r="N97" s="9">
        <f t="shared" si="3"/>
        <v>-0.93919014506956877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4" t="s">
        <v>118</v>
      </c>
      <c r="B98" s="5">
        <v>34183</v>
      </c>
      <c r="C98" s="5">
        <v>3.39664483070373</v>
      </c>
      <c r="D98" s="5">
        <v>1</v>
      </c>
      <c r="E98" s="1"/>
      <c r="F98" s="6" t="s">
        <v>118</v>
      </c>
      <c r="G98" s="7">
        <v>41260</v>
      </c>
      <c r="H98" s="8">
        <v>0.28211599999999998</v>
      </c>
      <c r="I98" s="1"/>
      <c r="J98" s="7">
        <f t="shared" si="0"/>
        <v>7077</v>
      </c>
      <c r="K98" s="9">
        <f t="shared" si="1"/>
        <v>0.20703273557031274</v>
      </c>
      <c r="L98" s="1"/>
      <c r="M98" s="8">
        <f t="shared" si="2"/>
        <v>-3.1145288307037302</v>
      </c>
      <c r="N98" s="9">
        <f t="shared" si="3"/>
        <v>-0.91694274377767371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4" t="s">
        <v>119</v>
      </c>
      <c r="B99" s="5">
        <v>35534</v>
      </c>
      <c r="C99" s="5">
        <v>4.1381719112396196</v>
      </c>
      <c r="D99" s="5">
        <v>1</v>
      </c>
      <c r="E99" s="1"/>
      <c r="F99" s="6" t="s">
        <v>119</v>
      </c>
      <c r="G99" s="7">
        <v>44511</v>
      </c>
      <c r="H99" s="8">
        <v>0.27657799999999999</v>
      </c>
      <c r="I99" s="1"/>
      <c r="J99" s="7">
        <f t="shared" si="0"/>
        <v>8977</v>
      </c>
      <c r="K99" s="9">
        <f t="shared" si="1"/>
        <v>0.25263128271514607</v>
      </c>
      <c r="L99" s="1"/>
      <c r="M99" s="8">
        <f t="shared" si="2"/>
        <v>-3.8615939112396198</v>
      </c>
      <c r="N99" s="9">
        <f t="shared" si="3"/>
        <v>-0.93316420730400518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4" t="s">
        <v>120</v>
      </c>
      <c r="B100" s="5">
        <v>34937</v>
      </c>
      <c r="C100" s="5">
        <v>3.9153740406036301</v>
      </c>
      <c r="D100" s="5">
        <v>1</v>
      </c>
      <c r="E100" s="1"/>
      <c r="F100" s="6" t="s">
        <v>120</v>
      </c>
      <c r="G100" s="7">
        <v>44999</v>
      </c>
      <c r="H100" s="8">
        <v>0.29324499999999998</v>
      </c>
      <c r="I100" s="1"/>
      <c r="J100" s="7">
        <f t="shared" si="0"/>
        <v>10062</v>
      </c>
      <c r="K100" s="9">
        <f t="shared" si="1"/>
        <v>0.2880041217047829</v>
      </c>
      <c r="L100" s="1"/>
      <c r="M100" s="8">
        <f t="shared" si="2"/>
        <v>-3.6221290406036299</v>
      </c>
      <c r="N100" s="9">
        <f t="shared" si="3"/>
        <v>-0.92510421815158406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4" t="s">
        <v>121</v>
      </c>
      <c r="B101" s="5">
        <v>36580</v>
      </c>
      <c r="C101" s="5">
        <v>5.0104572772979701</v>
      </c>
      <c r="D101" s="5">
        <v>1</v>
      </c>
      <c r="E101" s="1"/>
      <c r="F101" s="6" t="s">
        <v>121</v>
      </c>
      <c r="G101" s="7">
        <v>41832</v>
      </c>
      <c r="H101" s="8">
        <v>0.294381</v>
      </c>
      <c r="I101" s="1"/>
      <c r="J101" s="7">
        <f t="shared" si="0"/>
        <v>5252</v>
      </c>
      <c r="K101" s="9">
        <f t="shared" si="1"/>
        <v>0.14357572443958447</v>
      </c>
      <c r="L101" s="1"/>
      <c r="M101" s="8">
        <f t="shared" si="2"/>
        <v>-4.7160762772979705</v>
      </c>
      <c r="N101" s="9">
        <f t="shared" si="3"/>
        <v>-0.94124667995198374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4" t="s">
        <v>122</v>
      </c>
      <c r="B102" s="5">
        <v>32942</v>
      </c>
      <c r="C102" s="5">
        <v>3.27429819107055</v>
      </c>
      <c r="D102" s="5">
        <v>1</v>
      </c>
      <c r="E102" s="1"/>
      <c r="F102" s="6" t="s">
        <v>122</v>
      </c>
      <c r="G102" s="7">
        <v>45858</v>
      </c>
      <c r="H102" s="8">
        <v>0.28847800000000001</v>
      </c>
      <c r="I102" s="1"/>
      <c r="J102" s="7">
        <f t="shared" si="0"/>
        <v>12916</v>
      </c>
      <c r="K102" s="9">
        <f t="shared" si="1"/>
        <v>0.3920830550664805</v>
      </c>
      <c r="L102" s="1"/>
      <c r="M102" s="8">
        <f t="shared" si="2"/>
        <v>-2.98582019107055</v>
      </c>
      <c r="N102" s="9">
        <f t="shared" si="3"/>
        <v>-0.91189623450096324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4" t="s">
        <v>123</v>
      </c>
      <c r="B103" s="5">
        <v>36235</v>
      </c>
      <c r="C103" s="5">
        <v>4.6851673126220703</v>
      </c>
      <c r="D103" s="5">
        <v>1</v>
      </c>
      <c r="E103" s="1"/>
      <c r="F103" s="6" t="s">
        <v>123</v>
      </c>
      <c r="G103" s="7">
        <v>39766</v>
      </c>
      <c r="H103" s="8">
        <v>0.26606200000000002</v>
      </c>
      <c r="I103" s="1"/>
      <c r="J103" s="7">
        <f t="shared" si="0"/>
        <v>3531</v>
      </c>
      <c r="K103" s="9">
        <f t="shared" si="1"/>
        <v>9.7447219539119639E-2</v>
      </c>
      <c r="L103" s="1"/>
      <c r="M103" s="8">
        <f t="shared" si="2"/>
        <v>-4.4191053126220705</v>
      </c>
      <c r="N103" s="9">
        <f t="shared" si="3"/>
        <v>-0.94321184661149327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4" t="s">
        <v>124</v>
      </c>
      <c r="B104" s="5">
        <v>35007</v>
      </c>
      <c r="C104" s="5">
        <v>3.4341549873352002</v>
      </c>
      <c r="D104" s="5">
        <v>1</v>
      </c>
      <c r="E104" s="1"/>
      <c r="F104" s="6" t="s">
        <v>124</v>
      </c>
      <c r="G104" s="7">
        <v>43299</v>
      </c>
      <c r="H104" s="8">
        <v>0.27527400000000002</v>
      </c>
      <c r="I104" s="1"/>
      <c r="J104" s="7">
        <f t="shared" si="0"/>
        <v>8292</v>
      </c>
      <c r="K104" s="9">
        <f t="shared" si="1"/>
        <v>0.23686691233181936</v>
      </c>
      <c r="L104" s="1"/>
      <c r="M104" s="8">
        <f t="shared" si="2"/>
        <v>-3.1588809873352002</v>
      </c>
      <c r="N104" s="9">
        <f t="shared" si="3"/>
        <v>-0.91984228987474903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4" t="s">
        <v>125</v>
      </c>
      <c r="B105" s="5">
        <v>33132</v>
      </c>
      <c r="C105" s="5">
        <v>1.8708527088165201</v>
      </c>
      <c r="D105" s="5">
        <v>1</v>
      </c>
      <c r="E105" s="1"/>
      <c r="F105" s="6" t="s">
        <v>125</v>
      </c>
      <c r="G105" s="7">
        <v>44156</v>
      </c>
      <c r="H105" s="8">
        <v>0.300284</v>
      </c>
      <c r="I105" s="1"/>
      <c r="J105" s="7">
        <f t="shared" si="0"/>
        <v>11024</v>
      </c>
      <c r="K105" s="9">
        <f t="shared" si="1"/>
        <v>0.3327296873113606</v>
      </c>
      <c r="L105" s="1"/>
      <c r="M105" s="8">
        <f t="shared" si="2"/>
        <v>-1.5705687088165201</v>
      </c>
      <c r="N105" s="9">
        <f t="shared" si="3"/>
        <v>-0.83949351085476087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4" t="s">
        <v>126</v>
      </c>
      <c r="B106" s="5">
        <v>34966</v>
      </c>
      <c r="C106" s="5">
        <v>4.1472861766815097</v>
      </c>
      <c r="D106" s="5">
        <v>1</v>
      </c>
      <c r="E106" s="1"/>
      <c r="F106" s="6" t="s">
        <v>126</v>
      </c>
      <c r="G106" s="7">
        <v>43400</v>
      </c>
      <c r="H106" s="8">
        <v>0.28092</v>
      </c>
      <c r="I106" s="1"/>
      <c r="J106" s="7">
        <f t="shared" si="0"/>
        <v>8434</v>
      </c>
      <c r="K106" s="9">
        <f t="shared" si="1"/>
        <v>0.24120574272150089</v>
      </c>
      <c r="L106" s="1"/>
      <c r="M106" s="8">
        <f t="shared" si="2"/>
        <v>-3.8663661766815096</v>
      </c>
      <c r="N106" s="9">
        <f t="shared" si="3"/>
        <v>-0.93226413899781069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4" t="s">
        <v>127</v>
      </c>
      <c r="B107" s="5">
        <v>34227</v>
      </c>
      <c r="C107" s="5">
        <v>2.5945639610290501</v>
      </c>
      <c r="D107" s="5">
        <v>1</v>
      </c>
      <c r="E107" s="1"/>
      <c r="F107" s="6" t="s">
        <v>127</v>
      </c>
      <c r="G107" s="7">
        <v>44389</v>
      </c>
      <c r="H107" s="8">
        <v>0.28165400000000002</v>
      </c>
      <c r="I107" s="1"/>
      <c r="J107" s="7">
        <f t="shared" si="0"/>
        <v>10162</v>
      </c>
      <c r="K107" s="9">
        <f t="shared" si="1"/>
        <v>0.29690010810179096</v>
      </c>
      <c r="L107" s="1"/>
      <c r="M107" s="8">
        <f t="shared" si="2"/>
        <v>-2.31290996102905</v>
      </c>
      <c r="N107" s="9">
        <f t="shared" si="3"/>
        <v>-0.89144457248674225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4" t="s">
        <v>128</v>
      </c>
      <c r="B108" s="5">
        <v>36710</v>
      </c>
      <c r="C108" s="5">
        <v>3.5886001586914</v>
      </c>
      <c r="D108" s="5">
        <v>1</v>
      </c>
      <c r="E108" s="1"/>
      <c r="F108" s="6" t="s">
        <v>128</v>
      </c>
      <c r="G108" s="7">
        <v>44453</v>
      </c>
      <c r="H108" s="8">
        <v>0.30234699999999998</v>
      </c>
      <c r="I108" s="1"/>
      <c r="J108" s="7">
        <f t="shared" si="0"/>
        <v>7743</v>
      </c>
      <c r="K108" s="9">
        <f t="shared" si="1"/>
        <v>0.21092345409970034</v>
      </c>
      <c r="L108" s="1"/>
      <c r="M108" s="8">
        <f t="shared" si="2"/>
        <v>-3.2862531586913999</v>
      </c>
      <c r="N108" s="9">
        <f t="shared" si="3"/>
        <v>-0.91574792770720592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4" t="s">
        <v>129</v>
      </c>
      <c r="B109" s="5">
        <v>37050</v>
      </c>
      <c r="C109" s="5">
        <v>3.2743282318115199</v>
      </c>
      <c r="D109" s="5">
        <v>1</v>
      </c>
      <c r="E109" s="1"/>
      <c r="F109" s="6" t="s">
        <v>129</v>
      </c>
      <c r="G109" s="7">
        <v>44059</v>
      </c>
      <c r="H109" s="8">
        <v>0.30817600000000001</v>
      </c>
      <c r="I109" s="1"/>
      <c r="J109" s="7">
        <f t="shared" si="0"/>
        <v>7009</v>
      </c>
      <c r="K109" s="9">
        <f t="shared" si="1"/>
        <v>0.18917678812415656</v>
      </c>
      <c r="L109" s="1"/>
      <c r="M109" s="8">
        <f t="shared" si="2"/>
        <v>-2.9661522318115199</v>
      </c>
      <c r="N109" s="9">
        <f t="shared" si="3"/>
        <v>-0.90588115235182098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4" t="s">
        <v>130</v>
      </c>
      <c r="B110" s="5">
        <v>37384</v>
      </c>
      <c r="C110" s="5">
        <v>4.1100132465362504</v>
      </c>
      <c r="D110" s="5">
        <v>1</v>
      </c>
      <c r="E110" s="1"/>
      <c r="F110" s="6" t="s">
        <v>130</v>
      </c>
      <c r="G110" s="7">
        <v>46846</v>
      </c>
      <c r="H110" s="8">
        <v>0.30981700000000001</v>
      </c>
      <c r="I110" s="1"/>
      <c r="J110" s="7">
        <f t="shared" si="0"/>
        <v>9462</v>
      </c>
      <c r="K110" s="9">
        <f t="shared" si="1"/>
        <v>0.2531029317355018</v>
      </c>
      <c r="L110" s="1"/>
      <c r="M110" s="8">
        <f t="shared" si="2"/>
        <v>-3.8001962465362507</v>
      </c>
      <c r="N110" s="9">
        <f t="shared" si="3"/>
        <v>-0.92461897774633672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4" t="s">
        <v>131</v>
      </c>
      <c r="B111" s="5">
        <v>36968</v>
      </c>
      <c r="C111" s="5">
        <v>3.29143214225769</v>
      </c>
      <c r="D111" s="5">
        <v>1</v>
      </c>
      <c r="E111" s="1"/>
      <c r="F111" s="6" t="s">
        <v>131</v>
      </c>
      <c r="G111" s="7">
        <v>44957</v>
      </c>
      <c r="H111" s="8">
        <v>0.31274400000000002</v>
      </c>
      <c r="I111" s="1"/>
      <c r="J111" s="7">
        <f t="shared" si="0"/>
        <v>7989</v>
      </c>
      <c r="K111" s="9">
        <f t="shared" si="1"/>
        <v>0.21610582125081151</v>
      </c>
      <c r="L111" s="1"/>
      <c r="M111" s="8">
        <f t="shared" si="2"/>
        <v>-2.9786881422576901</v>
      </c>
      <c r="N111" s="9">
        <f t="shared" si="3"/>
        <v>-0.9049823947500617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4" t="s">
        <v>132</v>
      </c>
      <c r="B112" s="5">
        <v>38294</v>
      </c>
      <c r="C112" s="5">
        <v>3.1465251445770201</v>
      </c>
      <c r="D112" s="5">
        <v>1</v>
      </c>
      <c r="E112" s="1"/>
      <c r="F112" s="6" t="s">
        <v>132</v>
      </c>
      <c r="G112" s="7">
        <v>46695</v>
      </c>
      <c r="H112" s="8">
        <v>0.30607499999999999</v>
      </c>
      <c r="I112" s="1"/>
      <c r="J112" s="7">
        <f t="shared" si="0"/>
        <v>8401</v>
      </c>
      <c r="K112" s="9">
        <f t="shared" si="1"/>
        <v>0.21938162636444353</v>
      </c>
      <c r="L112" s="1"/>
      <c r="M112" s="8">
        <f t="shared" si="2"/>
        <v>-2.8404501445770203</v>
      </c>
      <c r="N112" s="9">
        <f t="shared" si="3"/>
        <v>-0.90272602762208509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4" t="s">
        <v>133</v>
      </c>
      <c r="B113" s="5">
        <v>37606</v>
      </c>
      <c r="C113" s="5">
        <v>3.5977771282196001</v>
      </c>
      <c r="D113" s="5">
        <v>1</v>
      </c>
      <c r="E113" s="1"/>
      <c r="F113" s="6" t="s">
        <v>133</v>
      </c>
      <c r="G113" s="7">
        <v>44682</v>
      </c>
      <c r="H113" s="8">
        <v>0.31868099999999999</v>
      </c>
      <c r="I113" s="1"/>
      <c r="J113" s="7">
        <f t="shared" si="0"/>
        <v>7076</v>
      </c>
      <c r="K113" s="9">
        <f t="shared" si="1"/>
        <v>0.18816146359623465</v>
      </c>
      <c r="L113" s="1"/>
      <c r="M113" s="8">
        <f t="shared" si="2"/>
        <v>-3.2790961282196003</v>
      </c>
      <c r="N113" s="9">
        <f t="shared" si="3"/>
        <v>-0.91142280673797527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4" t="s">
        <v>134</v>
      </c>
      <c r="B114" s="5">
        <v>37361</v>
      </c>
      <c r="C114" s="5">
        <v>2.8714759349822998</v>
      </c>
      <c r="D114" s="5">
        <v>1</v>
      </c>
      <c r="E114" s="1"/>
      <c r="F114" s="6" t="s">
        <v>134</v>
      </c>
      <c r="G114" s="7">
        <v>44809</v>
      </c>
      <c r="H114" s="8">
        <v>0.31238100000000002</v>
      </c>
      <c r="I114" s="1"/>
      <c r="J114" s="7">
        <f t="shared" si="0"/>
        <v>7448</v>
      </c>
      <c r="K114" s="9">
        <f t="shared" si="1"/>
        <v>0.1993522657316453</v>
      </c>
      <c r="L114" s="1"/>
      <c r="M114" s="8">
        <f t="shared" si="2"/>
        <v>-2.5590949349822996</v>
      </c>
      <c r="N114" s="9">
        <f t="shared" si="3"/>
        <v>-0.89121239144150244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4" t="s">
        <v>135</v>
      </c>
      <c r="B115" s="5">
        <v>36208</v>
      </c>
      <c r="C115" s="5">
        <v>2.36793684959411</v>
      </c>
      <c r="D115" s="5">
        <v>1</v>
      </c>
      <c r="E115" s="1"/>
      <c r="F115" s="6" t="s">
        <v>135</v>
      </c>
      <c r="G115" s="7">
        <v>43571</v>
      </c>
      <c r="H115" s="8">
        <v>0.29863200000000001</v>
      </c>
      <c r="I115" s="1"/>
      <c r="J115" s="7">
        <f t="shared" si="0"/>
        <v>7363</v>
      </c>
      <c r="K115" s="9">
        <f t="shared" si="1"/>
        <v>0.20335285019885108</v>
      </c>
      <c r="L115" s="1"/>
      <c r="M115" s="8">
        <f t="shared" si="2"/>
        <v>-2.06930484959411</v>
      </c>
      <c r="N115" s="9">
        <f t="shared" si="3"/>
        <v>-0.8738851502517101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4" t="s">
        <v>136</v>
      </c>
      <c r="B116" s="5">
        <v>37446</v>
      </c>
      <c r="C116" s="5">
        <v>3.4851617813110298</v>
      </c>
      <c r="D116" s="5">
        <v>1</v>
      </c>
      <c r="E116" s="1"/>
      <c r="F116" s="6" t="s">
        <v>136</v>
      </c>
      <c r="G116" s="7">
        <v>41806</v>
      </c>
      <c r="H116" s="8">
        <v>0.30626500000000001</v>
      </c>
      <c r="I116" s="1"/>
      <c r="J116" s="7">
        <f t="shared" si="0"/>
        <v>4360</v>
      </c>
      <c r="K116" s="9">
        <f t="shared" si="1"/>
        <v>0.11643433210489772</v>
      </c>
      <c r="L116" s="1"/>
      <c r="M116" s="8">
        <f t="shared" si="2"/>
        <v>-3.17889678131103</v>
      </c>
      <c r="N116" s="9">
        <f t="shared" si="3"/>
        <v>-0.9121231612138273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4" t="s">
        <v>137</v>
      </c>
      <c r="B117" s="5">
        <v>37043</v>
      </c>
      <c r="C117" s="5">
        <v>5.4029650688171298</v>
      </c>
      <c r="D117" s="5">
        <v>1</v>
      </c>
      <c r="E117" s="1"/>
      <c r="F117" s="6" t="s">
        <v>137</v>
      </c>
      <c r="G117" s="7">
        <v>47458</v>
      </c>
      <c r="H117" s="8">
        <v>0.29938900000000002</v>
      </c>
      <c r="I117" s="1"/>
      <c r="J117" s="7">
        <f t="shared" si="0"/>
        <v>10415</v>
      </c>
      <c r="K117" s="9">
        <f t="shared" si="1"/>
        <v>0.28115973328294147</v>
      </c>
      <c r="L117" s="1"/>
      <c r="M117" s="8">
        <f t="shared" si="2"/>
        <v>-5.1035760688171301</v>
      </c>
      <c r="N117" s="9">
        <f t="shared" si="3"/>
        <v>-0.94458801858114827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4" t="s">
        <v>138</v>
      </c>
      <c r="B118" s="5">
        <v>40917</v>
      </c>
      <c r="C118" s="5">
        <v>4.2356290817260698</v>
      </c>
      <c r="D118" s="5">
        <v>1</v>
      </c>
      <c r="E118" s="1"/>
      <c r="F118" s="6" t="s">
        <v>138</v>
      </c>
      <c r="G118" s="7">
        <v>48626</v>
      </c>
      <c r="H118" s="8">
        <v>0.33954299999999998</v>
      </c>
      <c r="I118" s="1"/>
      <c r="J118" s="7">
        <f t="shared" si="0"/>
        <v>7709</v>
      </c>
      <c r="K118" s="9">
        <f t="shared" si="1"/>
        <v>0.18840579710144928</v>
      </c>
      <c r="L118" s="1"/>
      <c r="M118" s="8">
        <f t="shared" si="2"/>
        <v>-3.8960860817260698</v>
      </c>
      <c r="N118" s="9">
        <f t="shared" si="3"/>
        <v>-0.91983646503304484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4" t="s">
        <v>139</v>
      </c>
      <c r="B119" s="5">
        <v>38258</v>
      </c>
      <c r="C119" s="5">
        <v>2.7562851905822701</v>
      </c>
      <c r="D119" s="5">
        <v>1</v>
      </c>
      <c r="E119" s="1"/>
      <c r="F119" s="6" t="s">
        <v>139</v>
      </c>
      <c r="G119" s="7">
        <v>45238</v>
      </c>
      <c r="H119" s="8">
        <v>0.33239099999999999</v>
      </c>
      <c r="I119" s="1"/>
      <c r="J119" s="7">
        <f t="shared" si="0"/>
        <v>6980</v>
      </c>
      <c r="K119" s="9">
        <f t="shared" si="1"/>
        <v>0.18244550159443776</v>
      </c>
      <c r="L119" s="1"/>
      <c r="M119" s="8">
        <f t="shared" si="2"/>
        <v>-2.4238941905822702</v>
      </c>
      <c r="N119" s="9">
        <f t="shared" si="3"/>
        <v>-0.87940616553913942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4" t="s">
        <v>140</v>
      </c>
      <c r="B120" s="5">
        <v>39293</v>
      </c>
      <c r="C120" s="5">
        <v>3.17733407020568</v>
      </c>
      <c r="D120" s="5">
        <v>1</v>
      </c>
      <c r="E120" s="1"/>
      <c r="F120" s="6" t="s">
        <v>140</v>
      </c>
      <c r="G120" s="7">
        <v>45513</v>
      </c>
      <c r="H120" s="8">
        <v>0.33636100000000002</v>
      </c>
      <c r="I120" s="1"/>
      <c r="J120" s="7">
        <f t="shared" si="0"/>
        <v>6220</v>
      </c>
      <c r="K120" s="9">
        <f t="shared" si="1"/>
        <v>0.15829791565927773</v>
      </c>
      <c r="L120" s="1"/>
      <c r="M120" s="8">
        <f t="shared" si="2"/>
        <v>-2.8409730702056799</v>
      </c>
      <c r="N120" s="9">
        <f t="shared" si="3"/>
        <v>-0.89413735145003925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4" t="s">
        <v>141</v>
      </c>
      <c r="B121" s="5">
        <v>39939</v>
      </c>
      <c r="C121" s="5">
        <v>3.1209309101104701</v>
      </c>
      <c r="D121" s="5">
        <v>1</v>
      </c>
      <c r="E121" s="1"/>
      <c r="F121" s="6" t="s">
        <v>141</v>
      </c>
      <c r="G121" s="7">
        <v>46899</v>
      </c>
      <c r="H121" s="8">
        <v>0.31427300000000002</v>
      </c>
      <c r="I121" s="1"/>
      <c r="J121" s="7">
        <f t="shared" si="0"/>
        <v>6960</v>
      </c>
      <c r="K121" s="9">
        <f t="shared" si="1"/>
        <v>0.17426575527679711</v>
      </c>
      <c r="L121" s="1"/>
      <c r="M121" s="8">
        <f t="shared" si="2"/>
        <v>-2.8066579101104701</v>
      </c>
      <c r="N121" s="9">
        <f t="shared" si="3"/>
        <v>-0.89930151962611826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4" t="s">
        <v>142</v>
      </c>
      <c r="B122" s="5">
        <v>39360</v>
      </c>
      <c r="C122" s="5">
        <v>4.6844639778137198</v>
      </c>
      <c r="D122" s="5">
        <v>1</v>
      </c>
      <c r="E122" s="1"/>
      <c r="F122" s="6" t="s">
        <v>142</v>
      </c>
      <c r="G122" s="7">
        <v>44379</v>
      </c>
      <c r="H122" s="8">
        <v>0.32774999999999999</v>
      </c>
      <c r="I122" s="1"/>
      <c r="J122" s="7">
        <f t="shared" si="0"/>
        <v>5019</v>
      </c>
      <c r="K122" s="9">
        <f t="shared" si="1"/>
        <v>0.12751524390243901</v>
      </c>
      <c r="L122" s="1"/>
      <c r="M122" s="8">
        <f t="shared" si="2"/>
        <v>-4.3567139778137198</v>
      </c>
      <c r="N122" s="9">
        <f t="shared" si="3"/>
        <v>-0.9300346845333276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4" t="s">
        <v>143</v>
      </c>
      <c r="B123" s="5">
        <v>39457</v>
      </c>
      <c r="C123" s="5">
        <v>4.9351882934570304</v>
      </c>
      <c r="D123" s="5">
        <v>1</v>
      </c>
      <c r="E123" s="1"/>
      <c r="F123" s="6" t="s">
        <v>143</v>
      </c>
      <c r="G123" s="7">
        <v>46227</v>
      </c>
      <c r="H123" s="8">
        <v>0.32754800000000001</v>
      </c>
      <c r="I123" s="1"/>
      <c r="J123" s="7">
        <f t="shared" si="0"/>
        <v>6770</v>
      </c>
      <c r="K123" s="9">
        <f t="shared" si="1"/>
        <v>0.17157918746990394</v>
      </c>
      <c r="L123" s="1"/>
      <c r="M123" s="8">
        <f t="shared" si="2"/>
        <v>-4.6076402934570302</v>
      </c>
      <c r="N123" s="9">
        <f t="shared" si="3"/>
        <v>-0.93363009058149682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4" t="s">
        <v>144</v>
      </c>
      <c r="B124" s="5">
        <v>38540</v>
      </c>
      <c r="C124" s="5">
        <v>4.7674410343170104</v>
      </c>
      <c r="D124" s="5">
        <v>1</v>
      </c>
      <c r="E124" s="1"/>
      <c r="F124" s="6" t="s">
        <v>144</v>
      </c>
      <c r="G124" s="7">
        <v>46532</v>
      </c>
      <c r="H124" s="8">
        <v>0.31122699999999998</v>
      </c>
      <c r="I124" s="1"/>
      <c r="J124" s="7">
        <f t="shared" si="0"/>
        <v>7992</v>
      </c>
      <c r="K124" s="9">
        <f t="shared" si="1"/>
        <v>0.20736896730669435</v>
      </c>
      <c r="L124" s="1"/>
      <c r="M124" s="8">
        <f t="shared" si="2"/>
        <v>-4.4562140343170107</v>
      </c>
      <c r="N124" s="9">
        <f t="shared" si="3"/>
        <v>-0.93471822771173796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4" t="s">
        <v>145</v>
      </c>
      <c r="B125" s="5">
        <v>40725</v>
      </c>
      <c r="C125" s="5">
        <v>5.1909770965576101</v>
      </c>
      <c r="D125" s="5">
        <v>1</v>
      </c>
      <c r="E125" s="1"/>
      <c r="F125" s="6" t="s">
        <v>145</v>
      </c>
      <c r="G125" s="7">
        <v>47816</v>
      </c>
      <c r="H125" s="8">
        <v>0.33521099999999998</v>
      </c>
      <c r="I125" s="1"/>
      <c r="J125" s="7">
        <f t="shared" si="0"/>
        <v>7091</v>
      </c>
      <c r="K125" s="9">
        <f t="shared" si="1"/>
        <v>0.17411909146715776</v>
      </c>
      <c r="L125" s="1"/>
      <c r="M125" s="8">
        <f t="shared" si="2"/>
        <v>-4.8557660965576099</v>
      </c>
      <c r="N125" s="9">
        <f t="shared" si="3"/>
        <v>-0.93542429608824607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4" t="s">
        <v>146</v>
      </c>
      <c r="B126" s="5">
        <v>38191</v>
      </c>
      <c r="C126" s="5">
        <v>4.55936408042907</v>
      </c>
      <c r="D126" s="5">
        <v>1</v>
      </c>
      <c r="E126" s="1"/>
      <c r="F126" s="6" t="s">
        <v>146</v>
      </c>
      <c r="G126" s="7">
        <v>44738</v>
      </c>
      <c r="H126" s="8">
        <v>0.32452399999999998</v>
      </c>
      <c r="I126" s="1"/>
      <c r="J126" s="7">
        <f t="shared" si="0"/>
        <v>6547</v>
      </c>
      <c r="K126" s="9">
        <f t="shared" si="1"/>
        <v>0.1714278233091566</v>
      </c>
      <c r="L126" s="1"/>
      <c r="M126" s="8">
        <f t="shared" si="2"/>
        <v>-4.2348400804290698</v>
      </c>
      <c r="N126" s="9">
        <f t="shared" si="3"/>
        <v>-0.9288225300118037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4" t="s">
        <v>147</v>
      </c>
      <c r="B127" s="5">
        <v>39310</v>
      </c>
      <c r="C127" s="5">
        <v>5.2658131122589102</v>
      </c>
      <c r="D127" s="5">
        <v>1</v>
      </c>
      <c r="E127" s="1"/>
      <c r="F127" s="6" t="s">
        <v>147</v>
      </c>
      <c r="G127" s="7">
        <v>44767</v>
      </c>
      <c r="H127" s="8">
        <v>0.33776099999999998</v>
      </c>
      <c r="I127" s="1"/>
      <c r="J127" s="7">
        <f t="shared" si="0"/>
        <v>5457</v>
      </c>
      <c r="K127" s="9">
        <f t="shared" si="1"/>
        <v>0.13881963876876113</v>
      </c>
      <c r="L127" s="1"/>
      <c r="M127" s="8">
        <f t="shared" si="2"/>
        <v>-4.9280521122589107</v>
      </c>
      <c r="N127" s="9">
        <f t="shared" si="3"/>
        <v>-0.9358577691992741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4" t="s">
        <v>148</v>
      </c>
      <c r="B128" s="5">
        <v>40980</v>
      </c>
      <c r="C128" s="5">
        <v>5.2469151020050004</v>
      </c>
      <c r="D128" s="5">
        <v>1</v>
      </c>
      <c r="E128" s="1"/>
      <c r="F128" s="6" t="s">
        <v>148</v>
      </c>
      <c r="G128" s="7">
        <v>44262</v>
      </c>
      <c r="H128" s="8">
        <v>0.34225</v>
      </c>
      <c r="I128" s="1"/>
      <c r="J128" s="7">
        <f t="shared" si="0"/>
        <v>3282</v>
      </c>
      <c r="K128" s="9">
        <f t="shared" si="1"/>
        <v>8.0087847730600292E-2</v>
      </c>
      <c r="L128" s="1"/>
      <c r="M128" s="8">
        <f t="shared" si="2"/>
        <v>-4.9046651020050005</v>
      </c>
      <c r="N128" s="9">
        <f t="shared" si="3"/>
        <v>-0.93477119538884546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4" t="s">
        <v>149</v>
      </c>
      <c r="B129" s="5">
        <v>40995</v>
      </c>
      <c r="C129" s="5">
        <v>3.8982949256896902</v>
      </c>
      <c r="D129" s="5">
        <v>1</v>
      </c>
      <c r="E129" s="1"/>
      <c r="F129" s="6" t="s">
        <v>149</v>
      </c>
      <c r="G129" s="7">
        <v>46669</v>
      </c>
      <c r="H129" s="8">
        <v>0.33230500000000002</v>
      </c>
      <c r="I129" s="1"/>
      <c r="J129" s="7">
        <f t="shared" si="0"/>
        <v>5674</v>
      </c>
      <c r="K129" s="9">
        <f t="shared" si="1"/>
        <v>0.13840712281985609</v>
      </c>
      <c r="L129" s="1"/>
      <c r="M129" s="8">
        <f t="shared" si="2"/>
        <v>-3.5659899256896903</v>
      </c>
      <c r="N129" s="9">
        <f t="shared" si="3"/>
        <v>-0.91475632133163753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4" t="s">
        <v>150</v>
      </c>
      <c r="B130" s="5">
        <v>37698</v>
      </c>
      <c r="C130" s="5">
        <v>2.0631611347198402</v>
      </c>
      <c r="D130" s="5">
        <v>1</v>
      </c>
      <c r="E130" s="1"/>
      <c r="F130" s="6" t="s">
        <v>150</v>
      </c>
      <c r="G130" s="7">
        <v>42877</v>
      </c>
      <c r="H130" s="8">
        <v>0.338667</v>
      </c>
      <c r="I130" s="1"/>
      <c r="J130" s="7">
        <f t="shared" si="0"/>
        <v>5179</v>
      </c>
      <c r="K130" s="9">
        <f t="shared" si="1"/>
        <v>0.13738129343731764</v>
      </c>
      <c r="L130" s="1"/>
      <c r="M130" s="8">
        <f t="shared" si="2"/>
        <v>-1.7244941347198401</v>
      </c>
      <c r="N130" s="9">
        <f t="shared" si="3"/>
        <v>-0.8358504363518906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4" t="s">
        <v>151</v>
      </c>
      <c r="B131" s="5">
        <v>40783</v>
      </c>
      <c r="C131" s="5">
        <v>3.09821200370788</v>
      </c>
      <c r="D131" s="5">
        <v>1</v>
      </c>
      <c r="E131" s="1"/>
      <c r="F131" s="6" t="s">
        <v>151</v>
      </c>
      <c r="G131" s="7">
        <v>46833</v>
      </c>
      <c r="H131" s="8">
        <v>0.34379100000000001</v>
      </c>
      <c r="I131" s="1"/>
      <c r="J131" s="7">
        <f t="shared" si="0"/>
        <v>6050</v>
      </c>
      <c r="K131" s="9">
        <f t="shared" si="1"/>
        <v>0.14834612461074467</v>
      </c>
      <c r="L131" s="1"/>
      <c r="M131" s="8">
        <f t="shared" si="2"/>
        <v>-2.75442100370788</v>
      </c>
      <c r="N131" s="9">
        <f t="shared" si="3"/>
        <v>-0.88903567619370216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4" t="s">
        <v>152</v>
      </c>
      <c r="B132" s="5">
        <v>39898</v>
      </c>
      <c r="C132" s="5">
        <v>5.1370601654052699</v>
      </c>
      <c r="D132" s="5">
        <v>1</v>
      </c>
      <c r="E132" s="1"/>
      <c r="F132" s="6" t="s">
        <v>152</v>
      </c>
      <c r="G132" s="7">
        <v>45917</v>
      </c>
      <c r="H132" s="8">
        <v>0.36238799999999999</v>
      </c>
      <c r="I132" s="1"/>
      <c r="J132" s="7">
        <f t="shared" si="0"/>
        <v>6019</v>
      </c>
      <c r="K132" s="9">
        <f t="shared" si="1"/>
        <v>0.15085969221514864</v>
      </c>
      <c r="L132" s="1"/>
      <c r="M132" s="8">
        <f t="shared" si="2"/>
        <v>-4.7746721654052697</v>
      </c>
      <c r="N132" s="9">
        <f t="shared" si="3"/>
        <v>-0.92945615034053031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4" t="s">
        <v>153</v>
      </c>
      <c r="B133" s="5">
        <v>40908</v>
      </c>
      <c r="C133" s="5">
        <v>4.4661719799041704</v>
      </c>
      <c r="D133" s="5">
        <v>1</v>
      </c>
      <c r="E133" s="1"/>
      <c r="F133" s="6" t="s">
        <v>153</v>
      </c>
      <c r="G133" s="7">
        <v>45925</v>
      </c>
      <c r="H133" s="8">
        <v>0.35117399999999999</v>
      </c>
      <c r="I133" s="1"/>
      <c r="J133" s="7">
        <f t="shared" si="0"/>
        <v>5017</v>
      </c>
      <c r="K133" s="9">
        <f t="shared" si="1"/>
        <v>0.12264104820572994</v>
      </c>
      <c r="L133" s="1"/>
      <c r="M133" s="8">
        <f t="shared" si="2"/>
        <v>-4.11499797990417</v>
      </c>
      <c r="N133" s="9">
        <f t="shared" si="3"/>
        <v>-0.92137024691836089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4" t="s">
        <v>154</v>
      </c>
      <c r="B134" s="5">
        <v>41372</v>
      </c>
      <c r="C134" s="5">
        <v>4.3872759342193604</v>
      </c>
      <c r="D134" s="5">
        <v>1</v>
      </c>
      <c r="E134" s="1"/>
      <c r="F134" s="6" t="s">
        <v>154</v>
      </c>
      <c r="G134" s="7">
        <v>45594</v>
      </c>
      <c r="H134" s="8">
        <v>0.33632499999999999</v>
      </c>
      <c r="I134" s="1"/>
      <c r="J134" s="7">
        <f t="shared" si="0"/>
        <v>4222</v>
      </c>
      <c r="K134" s="9">
        <f t="shared" si="1"/>
        <v>0.10204969544619549</v>
      </c>
      <c r="L134" s="1"/>
      <c r="M134" s="8">
        <f t="shared" si="2"/>
        <v>-4.0509509342193599</v>
      </c>
      <c r="N134" s="9">
        <f t="shared" si="3"/>
        <v>-0.92334081442729143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4" t="s">
        <v>155</v>
      </c>
      <c r="B135" s="5">
        <v>41595</v>
      </c>
      <c r="C135" s="5">
        <v>4.2631537914276096</v>
      </c>
      <c r="D135" s="5">
        <v>1</v>
      </c>
      <c r="E135" s="1"/>
      <c r="F135" s="6" t="s">
        <v>155</v>
      </c>
      <c r="G135" s="7">
        <v>44692</v>
      </c>
      <c r="H135" s="8">
        <v>0.32124900000000001</v>
      </c>
      <c r="I135" s="1"/>
      <c r="J135" s="7">
        <f t="shared" si="0"/>
        <v>3097</v>
      </c>
      <c r="K135" s="9">
        <f t="shared" si="1"/>
        <v>7.4456064430821006E-2</v>
      </c>
      <c r="L135" s="1"/>
      <c r="M135" s="8">
        <f t="shared" si="2"/>
        <v>-3.9419047914276097</v>
      </c>
      <c r="N135" s="9">
        <f t="shared" si="3"/>
        <v>-0.92464522376697489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4" t="s">
        <v>156</v>
      </c>
      <c r="B136" s="5">
        <v>42781</v>
      </c>
      <c r="C136" s="5">
        <v>4.07429695129394</v>
      </c>
      <c r="D136" s="5">
        <v>1</v>
      </c>
      <c r="E136" s="1"/>
      <c r="F136" s="6" t="s">
        <v>156</v>
      </c>
      <c r="G136" s="7">
        <v>48263</v>
      </c>
      <c r="H136" s="8">
        <v>0.33995900000000001</v>
      </c>
      <c r="I136" s="1"/>
      <c r="J136" s="7">
        <f t="shared" si="0"/>
        <v>5482</v>
      </c>
      <c r="K136" s="9">
        <f t="shared" si="1"/>
        <v>0.12814099717164162</v>
      </c>
      <c r="L136" s="1"/>
      <c r="M136" s="8">
        <f t="shared" si="2"/>
        <v>-3.7343379512939401</v>
      </c>
      <c r="N136" s="9">
        <f t="shared" si="3"/>
        <v>-0.91656008286484036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4" t="s">
        <v>157</v>
      </c>
      <c r="B137" s="5">
        <v>40809</v>
      </c>
      <c r="C137" s="5">
        <v>4.55210280418396</v>
      </c>
      <c r="D137" s="5">
        <v>1</v>
      </c>
      <c r="E137" s="1"/>
      <c r="F137" s="6" t="s">
        <v>157</v>
      </c>
      <c r="G137" s="7">
        <v>45077</v>
      </c>
      <c r="H137" s="8">
        <v>0.33523199999999997</v>
      </c>
      <c r="I137" s="1"/>
      <c r="J137" s="7">
        <f t="shared" si="0"/>
        <v>4268</v>
      </c>
      <c r="K137" s="9">
        <f t="shared" si="1"/>
        <v>0.10458477296674754</v>
      </c>
      <c r="L137" s="1"/>
      <c r="M137" s="8">
        <f t="shared" si="2"/>
        <v>-4.2168708041839604</v>
      </c>
      <c r="N137" s="9">
        <f t="shared" si="3"/>
        <v>-0.92635667197764537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4" t="s">
        <v>158</v>
      </c>
      <c r="B138" s="5">
        <v>15042</v>
      </c>
      <c r="C138" s="5">
        <v>8.3959898948669398</v>
      </c>
      <c r="D138" s="5">
        <v>1</v>
      </c>
      <c r="E138" s="1"/>
      <c r="F138" s="6" t="s">
        <v>158</v>
      </c>
      <c r="G138" s="7">
        <v>45693</v>
      </c>
      <c r="H138" s="8">
        <v>0.21132100000000001</v>
      </c>
      <c r="I138" s="1"/>
      <c r="J138" s="7">
        <f t="shared" si="0"/>
        <v>30651</v>
      </c>
      <c r="K138" s="9">
        <f t="shared" si="1"/>
        <v>2.0376944555245311</v>
      </c>
      <c r="L138" s="1"/>
      <c r="M138" s="8">
        <f t="shared" si="2"/>
        <v>-8.1846688948669399</v>
      </c>
      <c r="N138" s="9">
        <f t="shared" si="3"/>
        <v>-0.97483072244653424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4" t="s">
        <v>159</v>
      </c>
      <c r="B139" s="5">
        <v>14459</v>
      </c>
      <c r="C139" s="5">
        <v>5.0529909133911097</v>
      </c>
      <c r="D139" s="5">
        <v>1</v>
      </c>
      <c r="E139" s="1"/>
      <c r="F139" s="6" t="s">
        <v>159</v>
      </c>
      <c r="G139" s="7">
        <v>37753</v>
      </c>
      <c r="H139" s="8">
        <v>0.22120699999999999</v>
      </c>
      <c r="I139" s="1"/>
      <c r="J139" s="7">
        <f t="shared" si="0"/>
        <v>23294</v>
      </c>
      <c r="K139" s="9">
        <f t="shared" si="1"/>
        <v>1.6110381077529565</v>
      </c>
      <c r="L139" s="1"/>
      <c r="M139" s="8">
        <f t="shared" si="2"/>
        <v>-4.83178391339111</v>
      </c>
      <c r="N139" s="9">
        <f t="shared" si="3"/>
        <v>-0.95622256129260563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4" t="s">
        <v>160</v>
      </c>
      <c r="B140" s="5">
        <v>15159</v>
      </c>
      <c r="C140" s="5">
        <v>8.6742799282073904</v>
      </c>
      <c r="D140" s="5">
        <v>1</v>
      </c>
      <c r="E140" s="1"/>
      <c r="F140" s="6" t="s">
        <v>160</v>
      </c>
      <c r="G140" s="7">
        <v>51345</v>
      </c>
      <c r="H140" s="8">
        <v>0.22195799999999999</v>
      </c>
      <c r="I140" s="1"/>
      <c r="J140" s="7">
        <f t="shared" si="0"/>
        <v>36186</v>
      </c>
      <c r="K140" s="9">
        <f t="shared" si="1"/>
        <v>2.3870967741935485</v>
      </c>
      <c r="L140" s="1"/>
      <c r="M140" s="8">
        <f t="shared" si="2"/>
        <v>-8.4523219282073896</v>
      </c>
      <c r="N140" s="9">
        <f t="shared" si="3"/>
        <v>-0.97441193945352989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4" t="s">
        <v>161</v>
      </c>
      <c r="B141" s="5">
        <v>14074</v>
      </c>
      <c r="C141" s="5">
        <v>7.6443948745727504</v>
      </c>
      <c r="D141" s="5">
        <v>1</v>
      </c>
      <c r="E141" s="1"/>
      <c r="F141" s="6" t="s">
        <v>161</v>
      </c>
      <c r="G141" s="7">
        <v>48698</v>
      </c>
      <c r="H141" s="8">
        <v>0.21112400000000001</v>
      </c>
      <c r="I141" s="1"/>
      <c r="J141" s="7">
        <f t="shared" si="0"/>
        <v>34624</v>
      </c>
      <c r="K141" s="9">
        <f t="shared" si="1"/>
        <v>2.4601392638908628</v>
      </c>
      <c r="L141" s="1"/>
      <c r="M141" s="8">
        <f t="shared" si="2"/>
        <v>-7.4332708745727505</v>
      </c>
      <c r="N141" s="9">
        <f t="shared" si="3"/>
        <v>-0.97238185579577352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4" t="s">
        <v>162</v>
      </c>
      <c r="B142" s="5">
        <v>14457</v>
      </c>
      <c r="C142" s="5">
        <v>10.144157171249301</v>
      </c>
      <c r="D142" s="5">
        <v>1</v>
      </c>
      <c r="E142" s="1"/>
      <c r="F142" s="6" t="s">
        <v>162</v>
      </c>
      <c r="G142" s="7">
        <v>33100</v>
      </c>
      <c r="H142" s="8">
        <v>0.21390799999999999</v>
      </c>
      <c r="I142" s="1"/>
      <c r="J142" s="7">
        <f t="shared" si="0"/>
        <v>18643</v>
      </c>
      <c r="K142" s="9">
        <f t="shared" si="1"/>
        <v>1.2895483156948191</v>
      </c>
      <c r="L142" s="1"/>
      <c r="M142" s="8">
        <f t="shared" si="2"/>
        <v>-9.9302491712493008</v>
      </c>
      <c r="N142" s="9">
        <f t="shared" si="3"/>
        <v>-0.97891318160898955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4" t="s">
        <v>163</v>
      </c>
      <c r="B143" s="5">
        <v>14426</v>
      </c>
      <c r="C143" s="5">
        <v>7.8554811477661097</v>
      </c>
      <c r="D143" s="5">
        <v>1</v>
      </c>
      <c r="E143" s="1"/>
      <c r="F143" s="6" t="s">
        <v>163</v>
      </c>
      <c r="G143" s="7">
        <v>31633</v>
      </c>
      <c r="H143" s="8">
        <v>0.21817</v>
      </c>
      <c r="I143" s="1"/>
      <c r="J143" s="7">
        <f t="shared" si="0"/>
        <v>17207</v>
      </c>
      <c r="K143" s="9">
        <f t="shared" si="1"/>
        <v>1.1927769305420768</v>
      </c>
      <c r="L143" s="1"/>
      <c r="M143" s="8">
        <f t="shared" si="2"/>
        <v>-7.63731114776611</v>
      </c>
      <c r="N143" s="9">
        <f t="shared" si="3"/>
        <v>-0.97222703537872512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4" t="s">
        <v>164</v>
      </c>
      <c r="B144" s="5">
        <v>14242</v>
      </c>
      <c r="C144" s="5">
        <v>4.7727401256561199</v>
      </c>
      <c r="D144" s="5">
        <v>1</v>
      </c>
      <c r="E144" s="1"/>
      <c r="F144" s="6" t="s">
        <v>164</v>
      </c>
      <c r="G144" s="7">
        <v>51238</v>
      </c>
      <c r="H144" s="8">
        <v>0.220166</v>
      </c>
      <c r="I144" s="1"/>
      <c r="J144" s="7">
        <f t="shared" si="0"/>
        <v>36996</v>
      </c>
      <c r="K144" s="9">
        <f t="shared" si="1"/>
        <v>2.5976688667322003</v>
      </c>
      <c r="L144" s="1"/>
      <c r="M144" s="8">
        <f t="shared" si="2"/>
        <v>-4.5525741256561201</v>
      </c>
      <c r="N144" s="9">
        <f t="shared" si="3"/>
        <v>-0.95387010517993931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4" t="s">
        <v>165</v>
      </c>
      <c r="B145" s="5">
        <v>14181</v>
      </c>
      <c r="C145" s="5">
        <v>9.1950242519378609</v>
      </c>
      <c r="D145" s="5">
        <v>1</v>
      </c>
      <c r="E145" s="1"/>
      <c r="F145" s="6" t="s">
        <v>165</v>
      </c>
      <c r="G145" s="7">
        <v>32732</v>
      </c>
      <c r="H145" s="8">
        <v>0.22858600000000001</v>
      </c>
      <c r="I145" s="1"/>
      <c r="J145" s="7">
        <f t="shared" si="0"/>
        <v>18551</v>
      </c>
      <c r="K145" s="9">
        <f t="shared" si="1"/>
        <v>1.3081588040335661</v>
      </c>
      <c r="L145" s="1"/>
      <c r="M145" s="8">
        <f t="shared" si="2"/>
        <v>-8.9664382519378609</v>
      </c>
      <c r="N145" s="9">
        <f t="shared" si="3"/>
        <v>-0.97514025045101704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4" t="s">
        <v>166</v>
      </c>
      <c r="B146" s="5">
        <v>14537</v>
      </c>
      <c r="C146" s="5">
        <v>3.5550229549407901</v>
      </c>
      <c r="D146" s="5">
        <v>1</v>
      </c>
      <c r="E146" s="1"/>
      <c r="F146" s="6" t="s">
        <v>166</v>
      </c>
      <c r="G146" s="7">
        <v>49522</v>
      </c>
      <c r="H146" s="8">
        <v>0.225466</v>
      </c>
      <c r="I146" s="1"/>
      <c r="J146" s="7">
        <f t="shared" si="0"/>
        <v>34985</v>
      </c>
      <c r="K146" s="9">
        <f t="shared" si="1"/>
        <v>2.4066175964779526</v>
      </c>
      <c r="L146" s="1"/>
      <c r="M146" s="8">
        <f t="shared" si="2"/>
        <v>-3.3295569549407902</v>
      </c>
      <c r="N146" s="9">
        <f t="shared" si="3"/>
        <v>-0.93657818729787778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4" t="s">
        <v>167</v>
      </c>
      <c r="B147" s="5">
        <v>14630</v>
      </c>
      <c r="C147" s="5">
        <v>16.380164861678999</v>
      </c>
      <c r="D147" s="5">
        <v>1</v>
      </c>
      <c r="E147" s="1"/>
      <c r="F147" s="6" t="s">
        <v>167</v>
      </c>
      <c r="G147" s="7">
        <v>52000</v>
      </c>
      <c r="H147" s="8">
        <v>0.204844</v>
      </c>
      <c r="I147" s="1"/>
      <c r="J147" s="7">
        <f t="shared" si="0"/>
        <v>37370</v>
      </c>
      <c r="K147" s="9">
        <f t="shared" si="1"/>
        <v>2.5543403964456597</v>
      </c>
      <c r="L147" s="1"/>
      <c r="M147" s="8">
        <f t="shared" si="2"/>
        <v>-16.175320861678998</v>
      </c>
      <c r="N147" s="9">
        <f t="shared" si="3"/>
        <v>-0.98749438716094795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4" t="s">
        <v>168</v>
      </c>
      <c r="B148" s="5">
        <v>21410</v>
      </c>
      <c r="C148" s="5">
        <v>18.7709188461303</v>
      </c>
      <c r="D148" s="5">
        <v>1</v>
      </c>
      <c r="E148" s="1"/>
      <c r="F148" s="6" t="s">
        <v>168</v>
      </c>
      <c r="G148" s="7">
        <v>47490</v>
      </c>
      <c r="H148" s="8">
        <v>0.30102899999999999</v>
      </c>
      <c r="I148" s="1"/>
      <c r="J148" s="7">
        <f t="shared" si="0"/>
        <v>26080</v>
      </c>
      <c r="K148" s="9">
        <f t="shared" si="1"/>
        <v>1.2181223727230266</v>
      </c>
      <c r="L148" s="1"/>
      <c r="M148" s="8">
        <f t="shared" si="2"/>
        <v>-18.4698898461303</v>
      </c>
      <c r="N148" s="9">
        <f t="shared" si="3"/>
        <v>-0.98396301201514924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4" t="s">
        <v>169</v>
      </c>
      <c r="B149" s="5">
        <v>20740</v>
      </c>
      <c r="C149" s="5">
        <v>17.6894721984863</v>
      </c>
      <c r="D149" s="5">
        <v>1</v>
      </c>
      <c r="E149" s="1"/>
      <c r="F149" s="6" t="s">
        <v>169</v>
      </c>
      <c r="G149" s="7">
        <v>49619</v>
      </c>
      <c r="H149" s="8">
        <v>0.30501</v>
      </c>
      <c r="I149" s="1"/>
      <c r="J149" s="7">
        <f t="shared" si="0"/>
        <v>28879</v>
      </c>
      <c r="K149" s="9">
        <f t="shared" si="1"/>
        <v>1.392430086788814</v>
      </c>
      <c r="L149" s="1"/>
      <c r="M149" s="8">
        <f t="shared" si="2"/>
        <v>-17.3844621984863</v>
      </c>
      <c r="N149" s="9">
        <f t="shared" si="3"/>
        <v>-0.98275754094991596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4" t="s">
        <v>170</v>
      </c>
      <c r="B150" s="5">
        <v>20696</v>
      </c>
      <c r="C150" s="5">
        <v>9.0802428722381592</v>
      </c>
      <c r="D150" s="5">
        <v>1</v>
      </c>
      <c r="E150" s="1"/>
      <c r="F150" s="6" t="s">
        <v>170</v>
      </c>
      <c r="G150" s="7">
        <v>54285</v>
      </c>
      <c r="H150" s="8">
        <v>0.28886800000000001</v>
      </c>
      <c r="I150" s="1"/>
      <c r="J150" s="7">
        <f t="shared" si="0"/>
        <v>33589</v>
      </c>
      <c r="K150" s="9">
        <f t="shared" si="1"/>
        <v>1.6229706223424816</v>
      </c>
      <c r="L150" s="1"/>
      <c r="M150" s="8">
        <f t="shared" si="2"/>
        <v>-8.7913748722381584</v>
      </c>
      <c r="N150" s="9">
        <f t="shared" si="3"/>
        <v>-0.96818719454265012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4" t="s">
        <v>171</v>
      </c>
      <c r="B151" s="5">
        <v>21544</v>
      </c>
      <c r="C151" s="5">
        <v>13.8736360073089</v>
      </c>
      <c r="D151" s="5">
        <v>1</v>
      </c>
      <c r="E151" s="1"/>
      <c r="F151" s="6" t="s">
        <v>171</v>
      </c>
      <c r="G151" s="7">
        <v>54599</v>
      </c>
      <c r="H151" s="8">
        <v>0.31584299999999998</v>
      </c>
      <c r="I151" s="1"/>
      <c r="J151" s="7">
        <f t="shared" si="0"/>
        <v>33055</v>
      </c>
      <c r="K151" s="9">
        <f t="shared" si="1"/>
        <v>1.5343018937987374</v>
      </c>
      <c r="L151" s="1"/>
      <c r="M151" s="8">
        <f t="shared" si="2"/>
        <v>-13.5577930073089</v>
      </c>
      <c r="N151" s="9">
        <f t="shared" si="3"/>
        <v>-0.97723430254090515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4" t="s">
        <v>172</v>
      </c>
      <c r="B152" s="5">
        <v>20796</v>
      </c>
      <c r="C152" s="5">
        <v>21.1999638080596</v>
      </c>
      <c r="D152" s="5">
        <v>1</v>
      </c>
      <c r="E152" s="1"/>
      <c r="F152" s="6" t="s">
        <v>172</v>
      </c>
      <c r="G152" s="7">
        <v>51641</v>
      </c>
      <c r="H152" s="8">
        <v>0.31058599999999997</v>
      </c>
      <c r="I152" s="1"/>
      <c r="J152" s="7">
        <f t="shared" si="0"/>
        <v>30845</v>
      </c>
      <c r="K152" s="9">
        <f t="shared" si="1"/>
        <v>1.4832179265243317</v>
      </c>
      <c r="L152" s="1"/>
      <c r="M152" s="8">
        <f t="shared" si="2"/>
        <v>-20.889377808059599</v>
      </c>
      <c r="N152" s="9">
        <f t="shared" si="3"/>
        <v>-0.98534969197060962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4" t="s">
        <v>173</v>
      </c>
      <c r="B153" s="5">
        <v>21310</v>
      </c>
      <c r="C153" s="5">
        <v>24.5165131092071</v>
      </c>
      <c r="D153" s="5">
        <v>1</v>
      </c>
      <c r="E153" s="1"/>
      <c r="F153" s="6" t="s">
        <v>173</v>
      </c>
      <c r="G153" s="7">
        <v>50795</v>
      </c>
      <c r="H153" s="8">
        <v>0.30970300000000001</v>
      </c>
      <c r="I153" s="1"/>
      <c r="J153" s="7">
        <f t="shared" si="0"/>
        <v>29485</v>
      </c>
      <c r="K153" s="9">
        <f t="shared" si="1"/>
        <v>1.3836227123416236</v>
      </c>
      <c r="L153" s="1"/>
      <c r="M153" s="8">
        <f t="shared" si="2"/>
        <v>-24.206810109207101</v>
      </c>
      <c r="N153" s="9">
        <f t="shared" si="3"/>
        <v>-0.98736757553488752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4" t="s">
        <v>174</v>
      </c>
      <c r="B154" s="5">
        <v>20975</v>
      </c>
      <c r="C154" s="5">
        <v>13.7129368782043</v>
      </c>
      <c r="D154" s="5">
        <v>1</v>
      </c>
      <c r="E154" s="1"/>
      <c r="F154" s="6" t="s">
        <v>174</v>
      </c>
      <c r="G154" s="7">
        <v>52650</v>
      </c>
      <c r="H154" s="8">
        <v>0.31345600000000001</v>
      </c>
      <c r="I154" s="1"/>
      <c r="J154" s="7">
        <f t="shared" si="0"/>
        <v>31675</v>
      </c>
      <c r="K154" s="9">
        <f t="shared" si="1"/>
        <v>1.5101311084624554</v>
      </c>
      <c r="L154" s="1"/>
      <c r="M154" s="8">
        <f t="shared" si="2"/>
        <v>-13.399480878204299</v>
      </c>
      <c r="N154" s="9">
        <f t="shared" si="3"/>
        <v>-0.97714158514809357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4" t="s">
        <v>175</v>
      </c>
      <c r="B155" s="5">
        <v>21480</v>
      </c>
      <c r="C155" s="5">
        <v>21.569020748138399</v>
      </c>
      <c r="D155" s="5">
        <v>1</v>
      </c>
      <c r="E155" s="1"/>
      <c r="F155" s="6" t="s">
        <v>175</v>
      </c>
      <c r="G155" s="7">
        <v>49211</v>
      </c>
      <c r="H155" s="8">
        <v>0.31808500000000001</v>
      </c>
      <c r="I155" s="1"/>
      <c r="J155" s="7">
        <f t="shared" si="0"/>
        <v>27731</v>
      </c>
      <c r="K155" s="9">
        <f t="shared" si="1"/>
        <v>1.2910148975791433</v>
      </c>
      <c r="L155" s="1"/>
      <c r="M155" s="8">
        <f t="shared" si="2"/>
        <v>-21.250935748138399</v>
      </c>
      <c r="N155" s="9">
        <f t="shared" si="3"/>
        <v>-0.98525269163981621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4" t="s">
        <v>176</v>
      </c>
      <c r="B156" s="5">
        <v>21287</v>
      </c>
      <c r="C156" s="5">
        <v>20.510226249694799</v>
      </c>
      <c r="D156" s="5">
        <v>1</v>
      </c>
      <c r="E156" s="1"/>
      <c r="F156" s="6" t="s">
        <v>176</v>
      </c>
      <c r="G156" s="7">
        <v>55264</v>
      </c>
      <c r="H156" s="8">
        <v>0.30708099999999999</v>
      </c>
      <c r="I156" s="1"/>
      <c r="J156" s="7">
        <f t="shared" si="0"/>
        <v>33977</v>
      </c>
      <c r="K156" s="9">
        <f t="shared" si="1"/>
        <v>1.5961384882792315</v>
      </c>
      <c r="L156" s="1"/>
      <c r="M156" s="8">
        <f t="shared" si="2"/>
        <v>-20.203145249694799</v>
      </c>
      <c r="N156" s="9">
        <f t="shared" si="3"/>
        <v>-0.98502790772458837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4" t="s">
        <v>177</v>
      </c>
      <c r="B157" s="5">
        <v>21667</v>
      </c>
      <c r="C157" s="5">
        <v>23.473580837249699</v>
      </c>
      <c r="D157" s="5">
        <v>1</v>
      </c>
      <c r="E157" s="1"/>
      <c r="F157" s="6" t="s">
        <v>177</v>
      </c>
      <c r="G157" s="7">
        <v>48244</v>
      </c>
      <c r="H157" s="8">
        <v>0.62777400000000005</v>
      </c>
      <c r="I157" s="1"/>
      <c r="J157" s="7">
        <f t="shared" si="0"/>
        <v>26577</v>
      </c>
      <c r="K157" s="9">
        <f t="shared" si="1"/>
        <v>1.2266118982784879</v>
      </c>
      <c r="L157" s="1"/>
      <c r="M157" s="8">
        <f t="shared" si="2"/>
        <v>-22.8458068372497</v>
      </c>
      <c r="N157" s="9">
        <f t="shared" si="3"/>
        <v>-0.97325614679956296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4" t="s">
        <v>178</v>
      </c>
      <c r="B158" s="5">
        <v>25486</v>
      </c>
      <c r="C158" s="5">
        <v>10.7152099609375</v>
      </c>
      <c r="D158" s="5">
        <v>1</v>
      </c>
      <c r="E158" s="1"/>
      <c r="F158" s="6" t="s">
        <v>178</v>
      </c>
      <c r="G158" s="7">
        <v>50618</v>
      </c>
      <c r="H158" s="8">
        <v>0.37158600000000003</v>
      </c>
      <c r="I158" s="1"/>
      <c r="J158" s="7">
        <f t="shared" si="0"/>
        <v>25132</v>
      </c>
      <c r="K158" s="9">
        <f t="shared" si="1"/>
        <v>0.98611002118810331</v>
      </c>
      <c r="L158" s="1"/>
      <c r="M158" s="8">
        <f t="shared" si="2"/>
        <v>-10.343623960937499</v>
      </c>
      <c r="N158" s="9">
        <f t="shared" si="3"/>
        <v>-0.96532163146082772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4" t="s">
        <v>179</v>
      </c>
      <c r="B159" s="5">
        <v>25947</v>
      </c>
      <c r="C159" s="5">
        <v>19.4559950828552</v>
      </c>
      <c r="D159" s="5">
        <v>1</v>
      </c>
      <c r="E159" s="1"/>
      <c r="F159" s="6" t="s">
        <v>179</v>
      </c>
      <c r="G159" s="7">
        <v>46110</v>
      </c>
      <c r="H159" s="8">
        <v>0.37784099999999998</v>
      </c>
      <c r="I159" s="1"/>
      <c r="J159" s="7">
        <f t="shared" si="0"/>
        <v>20163</v>
      </c>
      <c r="K159" s="9">
        <f t="shared" si="1"/>
        <v>0.77708405596022656</v>
      </c>
      <c r="L159" s="1"/>
      <c r="M159" s="8">
        <f t="shared" si="2"/>
        <v>-19.0781540828552</v>
      </c>
      <c r="N159" s="9">
        <f t="shared" si="3"/>
        <v>-0.98057971343069694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4" t="s">
        <v>180</v>
      </c>
      <c r="B160" s="5">
        <v>25739</v>
      </c>
      <c r="C160" s="5">
        <v>17.463698148727399</v>
      </c>
      <c r="D160" s="5">
        <v>1</v>
      </c>
      <c r="E160" s="1"/>
      <c r="F160" s="6" t="s">
        <v>180</v>
      </c>
      <c r="G160" s="7">
        <v>49761</v>
      </c>
      <c r="H160" s="8">
        <v>0.37831999999999999</v>
      </c>
      <c r="I160" s="1"/>
      <c r="J160" s="7">
        <f t="shared" si="0"/>
        <v>24022</v>
      </c>
      <c r="K160" s="9">
        <f t="shared" si="1"/>
        <v>0.93329189168188353</v>
      </c>
      <c r="L160" s="1"/>
      <c r="M160" s="8">
        <f t="shared" si="2"/>
        <v>-17.085378148727401</v>
      </c>
      <c r="N160" s="9">
        <f t="shared" si="3"/>
        <v>-0.97833677627853599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4" t="s">
        <v>181</v>
      </c>
      <c r="B161" s="5">
        <v>26286</v>
      </c>
      <c r="C161" s="5">
        <v>18.268458843231201</v>
      </c>
      <c r="D161" s="5">
        <v>1</v>
      </c>
      <c r="E161" s="1"/>
      <c r="F161" s="6" t="s">
        <v>181</v>
      </c>
      <c r="G161" s="7">
        <v>51289</v>
      </c>
      <c r="H161" s="8">
        <v>0.378104</v>
      </c>
      <c r="I161" s="1"/>
      <c r="J161" s="7">
        <f t="shared" si="0"/>
        <v>25003</v>
      </c>
      <c r="K161" s="9">
        <f t="shared" si="1"/>
        <v>0.95119074792665292</v>
      </c>
      <c r="L161" s="1"/>
      <c r="M161" s="8">
        <f t="shared" si="2"/>
        <v>-17.890354843231201</v>
      </c>
      <c r="N161" s="9">
        <f t="shared" si="3"/>
        <v>-0.97930290654265595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4" t="s">
        <v>182</v>
      </c>
      <c r="B162" s="5">
        <v>25984</v>
      </c>
      <c r="C162" s="5">
        <v>24.827305078506399</v>
      </c>
      <c r="D162" s="5">
        <v>1</v>
      </c>
      <c r="E162" s="1"/>
      <c r="F162" s="6" t="s">
        <v>182</v>
      </c>
      <c r="G162" s="7">
        <v>47527</v>
      </c>
      <c r="H162" s="8">
        <v>0.35833199999999998</v>
      </c>
      <c r="I162" s="1"/>
      <c r="J162" s="7">
        <f t="shared" si="0"/>
        <v>21543</v>
      </c>
      <c r="K162" s="9">
        <f t="shared" si="1"/>
        <v>0.82908713054187189</v>
      </c>
      <c r="L162" s="1"/>
      <c r="M162" s="8">
        <f t="shared" si="2"/>
        <v>-24.468973078506398</v>
      </c>
      <c r="N162" s="9">
        <f t="shared" si="3"/>
        <v>-0.98556701990542595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4" t="s">
        <v>183</v>
      </c>
      <c r="B163" s="5">
        <v>25337</v>
      </c>
      <c r="C163" s="5">
        <v>29.5933549404144</v>
      </c>
      <c r="D163" s="5">
        <v>1</v>
      </c>
      <c r="E163" s="1"/>
      <c r="F163" s="6" t="s">
        <v>183</v>
      </c>
      <c r="G163" s="7">
        <v>45629</v>
      </c>
      <c r="H163" s="8">
        <v>0.341636</v>
      </c>
      <c r="I163" s="1"/>
      <c r="J163" s="7">
        <f t="shared" si="0"/>
        <v>20292</v>
      </c>
      <c r="K163" s="9">
        <f t="shared" si="1"/>
        <v>0.80088408256699684</v>
      </c>
      <c r="L163" s="1"/>
      <c r="M163" s="8">
        <f t="shared" si="2"/>
        <v>-29.251718940414399</v>
      </c>
      <c r="N163" s="9">
        <f t="shared" si="3"/>
        <v>-0.98845565159178883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4" t="s">
        <v>184</v>
      </c>
      <c r="B164" s="5">
        <v>26055</v>
      </c>
      <c r="C164" s="5">
        <v>24.946862936019802</v>
      </c>
      <c r="D164" s="5">
        <v>1</v>
      </c>
      <c r="E164" s="1"/>
      <c r="F164" s="6" t="s">
        <v>184</v>
      </c>
      <c r="G164" s="7">
        <v>49944</v>
      </c>
      <c r="H164" s="8">
        <v>0.37271599999999999</v>
      </c>
      <c r="I164" s="1"/>
      <c r="J164" s="7">
        <f t="shared" si="0"/>
        <v>23889</v>
      </c>
      <c r="K164" s="9">
        <f t="shared" si="1"/>
        <v>0.91686816350028788</v>
      </c>
      <c r="L164" s="1"/>
      <c r="M164" s="8">
        <f t="shared" si="2"/>
        <v>-24.574146936019801</v>
      </c>
      <c r="N164" s="9">
        <f t="shared" si="3"/>
        <v>-0.98505960444983043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4" t="s">
        <v>185</v>
      </c>
      <c r="B165" s="5">
        <v>25490</v>
      </c>
      <c r="C165" s="5">
        <v>19.894562005996701</v>
      </c>
      <c r="D165" s="5">
        <v>1</v>
      </c>
      <c r="E165" s="1"/>
      <c r="F165" s="6" t="s">
        <v>185</v>
      </c>
      <c r="G165" s="7">
        <v>48619</v>
      </c>
      <c r="H165" s="8">
        <v>0.36055700000000002</v>
      </c>
      <c r="I165" s="1"/>
      <c r="J165" s="7">
        <f t="shared" si="0"/>
        <v>23129</v>
      </c>
      <c r="K165" s="9">
        <f t="shared" si="1"/>
        <v>0.90737544134954884</v>
      </c>
      <c r="L165" s="1"/>
      <c r="M165" s="8">
        <f t="shared" si="2"/>
        <v>-19.534005005996701</v>
      </c>
      <c r="N165" s="9">
        <f t="shared" si="3"/>
        <v>-0.981876605280814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4" t="s">
        <v>186</v>
      </c>
      <c r="B166" s="5">
        <v>25558</v>
      </c>
      <c r="C166" s="5">
        <v>19.4953918457031</v>
      </c>
      <c r="D166" s="5">
        <v>1</v>
      </c>
      <c r="E166" s="1"/>
      <c r="F166" s="6" t="s">
        <v>186</v>
      </c>
      <c r="G166" s="7">
        <v>52963</v>
      </c>
      <c r="H166" s="8">
        <v>0.38405299999999998</v>
      </c>
      <c r="I166" s="1"/>
      <c r="J166" s="7">
        <f t="shared" si="0"/>
        <v>27405</v>
      </c>
      <c r="K166" s="9">
        <f t="shared" si="1"/>
        <v>1.0722670005477737</v>
      </c>
      <c r="L166" s="1"/>
      <c r="M166" s="8">
        <f t="shared" si="2"/>
        <v>-19.111338845703099</v>
      </c>
      <c r="N166" s="9">
        <f t="shared" si="3"/>
        <v>-0.98030031901694503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4" t="s">
        <v>187</v>
      </c>
      <c r="B167" s="5">
        <v>25390</v>
      </c>
      <c r="C167" s="5">
        <v>8.5052390098571706</v>
      </c>
      <c r="D167" s="5">
        <v>1</v>
      </c>
      <c r="E167" s="1"/>
      <c r="F167" s="6" t="s">
        <v>187</v>
      </c>
      <c r="G167" s="7">
        <v>51695</v>
      </c>
      <c r="H167" s="8">
        <v>0.37716699999999997</v>
      </c>
      <c r="I167" s="1"/>
      <c r="J167" s="7">
        <f t="shared" si="0"/>
        <v>26305</v>
      </c>
      <c r="K167" s="9">
        <f t="shared" si="1"/>
        <v>1.0360378101614809</v>
      </c>
      <c r="L167" s="1"/>
      <c r="M167" s="8">
        <f t="shared" si="2"/>
        <v>-8.1280720098571706</v>
      </c>
      <c r="N167" s="9">
        <f t="shared" si="3"/>
        <v>-0.95565474414500506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4" t="s">
        <v>188</v>
      </c>
      <c r="B168" s="5">
        <v>30417</v>
      </c>
      <c r="C168" s="5">
        <v>28.466775178909302</v>
      </c>
      <c r="D168" s="5">
        <v>1</v>
      </c>
      <c r="E168" s="1"/>
      <c r="F168" s="6" t="s">
        <v>188</v>
      </c>
      <c r="G168" s="7">
        <v>49169</v>
      </c>
      <c r="H168" s="8">
        <v>0.44833400000000001</v>
      </c>
      <c r="I168" s="1"/>
      <c r="J168" s="7">
        <f t="shared" si="0"/>
        <v>18752</v>
      </c>
      <c r="K168" s="9">
        <f t="shared" si="1"/>
        <v>0.61649735345366075</v>
      </c>
      <c r="L168" s="1"/>
      <c r="M168" s="8">
        <f t="shared" si="2"/>
        <v>-28.018441178909303</v>
      </c>
      <c r="N168" s="9">
        <f t="shared" si="3"/>
        <v>-0.98425062209602987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4" t="s">
        <v>189</v>
      </c>
      <c r="B169" s="5">
        <v>28047</v>
      </c>
      <c r="C169" s="5">
        <v>12.6806240081787</v>
      </c>
      <c r="D169" s="5">
        <v>1</v>
      </c>
      <c r="E169" s="1"/>
      <c r="F169" s="6" t="s">
        <v>189</v>
      </c>
      <c r="G169" s="7">
        <v>46732</v>
      </c>
      <c r="H169" s="8">
        <v>0.41043800000000003</v>
      </c>
      <c r="I169" s="1"/>
      <c r="J169" s="7">
        <f t="shared" si="0"/>
        <v>18685</v>
      </c>
      <c r="K169" s="9">
        <f t="shared" si="1"/>
        <v>0.66620315898313542</v>
      </c>
      <c r="L169" s="1"/>
      <c r="M169" s="8">
        <f t="shared" si="2"/>
        <v>-12.270186008178701</v>
      </c>
      <c r="N169" s="9">
        <f t="shared" si="3"/>
        <v>-0.96763266541652238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4" t="s">
        <v>190</v>
      </c>
      <c r="B170" s="5">
        <v>28650</v>
      </c>
      <c r="C170" s="5">
        <v>16.376639842987</v>
      </c>
      <c r="D170" s="5">
        <v>1</v>
      </c>
      <c r="E170" s="1"/>
      <c r="F170" s="6" t="s">
        <v>190</v>
      </c>
      <c r="G170" s="7">
        <v>52540</v>
      </c>
      <c r="H170" s="8">
        <v>0.42357499999999998</v>
      </c>
      <c r="I170" s="1"/>
      <c r="J170" s="7">
        <f t="shared" si="0"/>
        <v>23890</v>
      </c>
      <c r="K170" s="9">
        <f t="shared" si="1"/>
        <v>0.83385689354275738</v>
      </c>
      <c r="L170" s="1"/>
      <c r="M170" s="8">
        <f t="shared" si="2"/>
        <v>-15.953064842987001</v>
      </c>
      <c r="N170" s="9">
        <f t="shared" si="3"/>
        <v>-0.9741354145868093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4" t="s">
        <v>191</v>
      </c>
      <c r="B171" s="5">
        <v>29372</v>
      </c>
      <c r="C171" s="5">
        <v>23.476467847824001</v>
      </c>
      <c r="D171" s="5">
        <v>1</v>
      </c>
      <c r="E171" s="1"/>
      <c r="F171" s="6" t="s">
        <v>191</v>
      </c>
      <c r="G171" s="7">
        <v>47597</v>
      </c>
      <c r="H171" s="8">
        <v>0.467833</v>
      </c>
      <c r="I171" s="1"/>
      <c r="J171" s="7">
        <f t="shared" si="0"/>
        <v>18225</v>
      </c>
      <c r="K171" s="9">
        <f t="shared" si="1"/>
        <v>0.62048890099414411</v>
      </c>
      <c r="L171" s="1"/>
      <c r="M171" s="8">
        <f t="shared" si="2"/>
        <v>-23.008634847824002</v>
      </c>
      <c r="N171" s="9">
        <f t="shared" si="3"/>
        <v>-0.98007225775902396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4" t="s">
        <v>192</v>
      </c>
      <c r="B172" s="5">
        <v>29850</v>
      </c>
      <c r="C172" s="5">
        <v>15.7117750644683</v>
      </c>
      <c r="D172" s="5">
        <v>1</v>
      </c>
      <c r="E172" s="1"/>
      <c r="F172" s="6" t="s">
        <v>192</v>
      </c>
      <c r="G172" s="7">
        <v>49374</v>
      </c>
      <c r="H172" s="8">
        <v>0.425815</v>
      </c>
      <c r="I172" s="1"/>
      <c r="J172" s="7">
        <f t="shared" si="0"/>
        <v>19524</v>
      </c>
      <c r="K172" s="9">
        <f t="shared" si="1"/>
        <v>0.65407035175879402</v>
      </c>
      <c r="L172" s="1"/>
      <c r="M172" s="8">
        <f t="shared" si="2"/>
        <v>-15.2859600644683</v>
      </c>
      <c r="N172" s="9">
        <f t="shared" si="3"/>
        <v>-0.97289835182512463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4" t="s">
        <v>193</v>
      </c>
      <c r="B173" s="5">
        <v>29941</v>
      </c>
      <c r="C173" s="5">
        <v>10.429348945617599</v>
      </c>
      <c r="D173" s="5">
        <v>1</v>
      </c>
      <c r="E173" s="1"/>
      <c r="F173" s="6" t="s">
        <v>193</v>
      </c>
      <c r="G173" s="7">
        <v>52350</v>
      </c>
      <c r="H173" s="8">
        <v>0.47175899999999998</v>
      </c>
      <c r="I173" s="1"/>
      <c r="J173" s="7">
        <f t="shared" si="0"/>
        <v>22409</v>
      </c>
      <c r="K173" s="9">
        <f t="shared" si="1"/>
        <v>0.74843859590528039</v>
      </c>
      <c r="L173" s="1"/>
      <c r="M173" s="8">
        <f t="shared" si="2"/>
        <v>-9.9575899456175989</v>
      </c>
      <c r="N173" s="9">
        <f t="shared" si="3"/>
        <v>-0.95476620808643731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4" t="s">
        <v>194</v>
      </c>
      <c r="B174" s="5">
        <v>30329</v>
      </c>
      <c r="C174" s="5">
        <v>17.533618211746202</v>
      </c>
      <c r="D174" s="5">
        <v>1</v>
      </c>
      <c r="E174" s="1"/>
      <c r="F174" s="6" t="s">
        <v>194</v>
      </c>
      <c r="G174" s="7">
        <v>48067</v>
      </c>
      <c r="H174" s="8">
        <v>0.44936100000000001</v>
      </c>
      <c r="I174" s="1"/>
      <c r="J174" s="7">
        <f t="shared" si="0"/>
        <v>17738</v>
      </c>
      <c r="K174" s="9">
        <f t="shared" si="1"/>
        <v>0.58485278116654027</v>
      </c>
      <c r="L174" s="1"/>
      <c r="M174" s="8">
        <f t="shared" si="2"/>
        <v>-17.084257211746202</v>
      </c>
      <c r="N174" s="9">
        <f t="shared" si="3"/>
        <v>-0.97437146203520264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4" t="s">
        <v>195</v>
      </c>
      <c r="B175" s="5">
        <v>29952</v>
      </c>
      <c r="C175" s="5">
        <v>16.967905759811401</v>
      </c>
      <c r="D175" s="5">
        <v>1</v>
      </c>
      <c r="E175" s="1"/>
      <c r="F175" s="6" t="s">
        <v>195</v>
      </c>
      <c r="G175" s="7">
        <v>49676</v>
      </c>
      <c r="H175" s="8">
        <v>0.44868799999999998</v>
      </c>
      <c r="I175" s="1"/>
      <c r="J175" s="7">
        <f t="shared" si="0"/>
        <v>19724</v>
      </c>
      <c r="K175" s="9">
        <f t="shared" si="1"/>
        <v>0.65852029914529919</v>
      </c>
      <c r="L175" s="1"/>
      <c r="M175" s="8">
        <f t="shared" si="2"/>
        <v>-16.519217759811401</v>
      </c>
      <c r="N175" s="9">
        <f t="shared" si="3"/>
        <v>-0.97355666595799217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4" t="s">
        <v>196</v>
      </c>
      <c r="B176" s="5">
        <v>29542</v>
      </c>
      <c r="C176" s="5">
        <v>11.9061479568481</v>
      </c>
      <c r="D176" s="5">
        <v>1</v>
      </c>
      <c r="E176" s="1"/>
      <c r="F176" s="6" t="s">
        <v>196</v>
      </c>
      <c r="G176" s="7">
        <v>48926</v>
      </c>
      <c r="H176" s="8">
        <v>0.43412099999999998</v>
      </c>
      <c r="I176" s="1"/>
      <c r="J176" s="7">
        <f t="shared" si="0"/>
        <v>19384</v>
      </c>
      <c r="K176" s="9">
        <f t="shared" si="1"/>
        <v>0.65615056529686544</v>
      </c>
      <c r="L176" s="1"/>
      <c r="M176" s="8">
        <f t="shared" si="2"/>
        <v>-11.472026956848101</v>
      </c>
      <c r="N176" s="9">
        <f t="shared" si="3"/>
        <v>-0.96353808120196383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4" t="s">
        <v>197</v>
      </c>
      <c r="B177" s="5">
        <v>28481</v>
      </c>
      <c r="C177" s="5">
        <v>18.4116821289062</v>
      </c>
      <c r="D177" s="5">
        <v>1</v>
      </c>
      <c r="E177" s="1"/>
      <c r="F177" s="6" t="s">
        <v>197</v>
      </c>
      <c r="G177" s="7">
        <v>49305</v>
      </c>
      <c r="H177" s="8">
        <v>0.44436999999999999</v>
      </c>
      <c r="I177" s="1"/>
      <c r="J177" s="7">
        <f t="shared" si="0"/>
        <v>20824</v>
      </c>
      <c r="K177" s="9">
        <f t="shared" si="1"/>
        <v>0.7311541027351568</v>
      </c>
      <c r="L177" s="1"/>
      <c r="M177" s="8">
        <f t="shared" si="2"/>
        <v>-17.967312128906201</v>
      </c>
      <c r="N177" s="9">
        <f t="shared" si="3"/>
        <v>-0.97586477993217458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4" t="s">
        <v>198</v>
      </c>
      <c r="B178" s="5">
        <v>32377</v>
      </c>
      <c r="C178" s="5">
        <v>9.2800221443176198</v>
      </c>
      <c r="D178" s="5">
        <v>1</v>
      </c>
      <c r="E178" s="1"/>
      <c r="F178" s="6" t="s">
        <v>198</v>
      </c>
      <c r="G178" s="7">
        <v>52457</v>
      </c>
      <c r="H178" s="8">
        <v>0.47003400000000001</v>
      </c>
      <c r="I178" s="1"/>
      <c r="J178" s="7">
        <f t="shared" si="0"/>
        <v>20080</v>
      </c>
      <c r="K178" s="9">
        <f t="shared" si="1"/>
        <v>0.62019334712913488</v>
      </c>
      <c r="L178" s="1"/>
      <c r="M178" s="8">
        <f t="shared" si="2"/>
        <v>-8.8099881443176198</v>
      </c>
      <c r="N178" s="9">
        <f t="shared" si="3"/>
        <v>-0.94934990534609731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4" t="s">
        <v>199</v>
      </c>
      <c r="B179" s="5">
        <v>32208</v>
      </c>
      <c r="C179" s="5">
        <v>13.8486678600311</v>
      </c>
      <c r="D179" s="5">
        <v>1</v>
      </c>
      <c r="E179" s="1"/>
      <c r="F179" s="6" t="s">
        <v>199</v>
      </c>
      <c r="G179" s="7">
        <v>50095</v>
      </c>
      <c r="H179" s="8">
        <v>0.48811300000000002</v>
      </c>
      <c r="I179" s="1"/>
      <c r="J179" s="7">
        <f t="shared" si="0"/>
        <v>17887</v>
      </c>
      <c r="K179" s="9">
        <f t="shared" si="1"/>
        <v>0.55535891703924489</v>
      </c>
      <c r="L179" s="1"/>
      <c r="M179" s="8">
        <f t="shared" si="2"/>
        <v>-13.360554860031099</v>
      </c>
      <c r="N179" s="9">
        <f t="shared" si="3"/>
        <v>-0.964753794015903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4" t="s">
        <v>200</v>
      </c>
      <c r="B180" s="5">
        <v>33874</v>
      </c>
      <c r="C180" s="5">
        <v>12.803791761398299</v>
      </c>
      <c r="D180" s="5">
        <v>1</v>
      </c>
      <c r="E180" s="1"/>
      <c r="F180" s="6" t="s">
        <v>200</v>
      </c>
      <c r="G180" s="7">
        <v>52935</v>
      </c>
      <c r="H180" s="8">
        <v>0.46924700000000003</v>
      </c>
      <c r="I180" s="1"/>
      <c r="J180" s="7">
        <f t="shared" si="0"/>
        <v>19061</v>
      </c>
      <c r="K180" s="9">
        <f t="shared" si="1"/>
        <v>0.56270295802090098</v>
      </c>
      <c r="L180" s="1"/>
      <c r="M180" s="8">
        <f t="shared" si="2"/>
        <v>-12.3345447613983</v>
      </c>
      <c r="N180" s="9">
        <f t="shared" si="3"/>
        <v>-0.96335093472742073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4" t="s">
        <v>201</v>
      </c>
      <c r="B181" s="5">
        <v>32571</v>
      </c>
      <c r="C181" s="5">
        <v>7.7638196945190403</v>
      </c>
      <c r="D181" s="5">
        <v>1</v>
      </c>
      <c r="E181" s="1"/>
      <c r="F181" s="6" t="s">
        <v>201</v>
      </c>
      <c r="G181" s="7">
        <v>54134</v>
      </c>
      <c r="H181" s="8">
        <v>0.484875</v>
      </c>
      <c r="I181" s="1"/>
      <c r="J181" s="7">
        <f t="shared" si="0"/>
        <v>21563</v>
      </c>
      <c r="K181" s="9">
        <f t="shared" si="1"/>
        <v>0.66203064075404505</v>
      </c>
      <c r="L181" s="1"/>
      <c r="M181" s="8">
        <f t="shared" si="2"/>
        <v>-7.2789446945190406</v>
      </c>
      <c r="N181" s="9">
        <f t="shared" si="3"/>
        <v>-0.93754684947896161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4" t="s">
        <v>202</v>
      </c>
      <c r="B182" s="5">
        <v>33625</v>
      </c>
      <c r="C182" s="5">
        <v>25.266147851943899</v>
      </c>
      <c r="D182" s="5">
        <v>1</v>
      </c>
      <c r="E182" s="1"/>
      <c r="F182" s="6" t="s">
        <v>202</v>
      </c>
      <c r="G182" s="7">
        <v>50201</v>
      </c>
      <c r="H182" s="8">
        <v>0.52987200000000001</v>
      </c>
      <c r="I182" s="1"/>
      <c r="J182" s="7">
        <f t="shared" si="0"/>
        <v>16576</v>
      </c>
      <c r="K182" s="9">
        <f t="shared" si="1"/>
        <v>0.49296654275092938</v>
      </c>
      <c r="L182" s="1"/>
      <c r="M182" s="8">
        <f t="shared" si="2"/>
        <v>-24.736275851943898</v>
      </c>
      <c r="N182" s="9">
        <f t="shared" si="3"/>
        <v>-0.97902838204284337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4" t="s">
        <v>203</v>
      </c>
      <c r="B183" s="5">
        <v>33194</v>
      </c>
      <c r="C183" s="5">
        <v>12.413777828216499</v>
      </c>
      <c r="D183" s="5">
        <v>1</v>
      </c>
      <c r="E183" s="1"/>
      <c r="F183" s="6" t="s">
        <v>203</v>
      </c>
      <c r="G183" s="7">
        <v>51482</v>
      </c>
      <c r="H183" s="8">
        <v>0.48202899999999999</v>
      </c>
      <c r="I183" s="1"/>
      <c r="J183" s="7">
        <f t="shared" si="0"/>
        <v>18288</v>
      </c>
      <c r="K183" s="9">
        <f t="shared" si="1"/>
        <v>0.55094294149545098</v>
      </c>
      <c r="L183" s="1"/>
      <c r="M183" s="8">
        <f t="shared" si="2"/>
        <v>-11.931748828216499</v>
      </c>
      <c r="N183" s="9">
        <f t="shared" si="3"/>
        <v>-0.96116983833041147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4" t="s">
        <v>204</v>
      </c>
      <c r="B184" s="5">
        <v>31629</v>
      </c>
      <c r="C184" s="5">
        <v>9.8039641380310005</v>
      </c>
      <c r="D184" s="5">
        <v>1</v>
      </c>
      <c r="E184" s="1"/>
      <c r="F184" s="6" t="s">
        <v>204</v>
      </c>
      <c r="G184" s="7">
        <v>51923</v>
      </c>
      <c r="H184" s="8">
        <v>0.50468599999999997</v>
      </c>
      <c r="I184" s="1"/>
      <c r="J184" s="7">
        <f t="shared" si="0"/>
        <v>20294</v>
      </c>
      <c r="K184" s="9">
        <f t="shared" si="1"/>
        <v>0.6416263555597711</v>
      </c>
      <c r="L184" s="1"/>
      <c r="M184" s="8">
        <f t="shared" si="2"/>
        <v>-9.299278138031001</v>
      </c>
      <c r="N184" s="9">
        <f t="shared" si="3"/>
        <v>-0.94852225152045899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4" t="s">
        <v>205</v>
      </c>
      <c r="B185" s="5">
        <v>33251</v>
      </c>
      <c r="C185" s="5">
        <v>13.8173842430114</v>
      </c>
      <c r="D185" s="5">
        <v>1</v>
      </c>
      <c r="E185" s="1"/>
      <c r="F185" s="6" t="s">
        <v>205</v>
      </c>
      <c r="G185" s="7">
        <v>53631</v>
      </c>
      <c r="H185" s="8">
        <v>0.53800300000000001</v>
      </c>
      <c r="I185" s="1"/>
      <c r="J185" s="7">
        <f t="shared" si="0"/>
        <v>20380</v>
      </c>
      <c r="K185" s="9">
        <f t="shared" si="1"/>
        <v>0.61291389732639623</v>
      </c>
      <c r="L185" s="1"/>
      <c r="M185" s="8">
        <f t="shared" si="2"/>
        <v>-13.2793812430114</v>
      </c>
      <c r="N185" s="9">
        <f t="shared" si="3"/>
        <v>-0.9610633249725169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4" t="s">
        <v>206</v>
      </c>
      <c r="B186" s="5">
        <v>33796</v>
      </c>
      <c r="C186" s="5">
        <v>14.9124121665954</v>
      </c>
      <c r="D186" s="5">
        <v>1</v>
      </c>
      <c r="E186" s="1"/>
      <c r="F186" s="6" t="s">
        <v>206</v>
      </c>
      <c r="G186" s="7">
        <v>51233</v>
      </c>
      <c r="H186" s="8">
        <v>0.50664100000000001</v>
      </c>
      <c r="I186" s="1"/>
      <c r="J186" s="7">
        <f t="shared" si="0"/>
        <v>17437</v>
      </c>
      <c r="K186" s="9">
        <f t="shared" si="1"/>
        <v>0.51594863297431648</v>
      </c>
      <c r="L186" s="1"/>
      <c r="M186" s="8">
        <f t="shared" si="2"/>
        <v>-14.4057711665954</v>
      </c>
      <c r="N186" s="9">
        <f t="shared" si="3"/>
        <v>-0.9660255501028262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4" t="s">
        <v>207</v>
      </c>
      <c r="B187" s="5">
        <v>34086</v>
      </c>
      <c r="C187" s="5">
        <v>13.5069251060485</v>
      </c>
      <c r="D187" s="5">
        <v>1</v>
      </c>
      <c r="E187" s="1"/>
      <c r="F187" s="6" t="s">
        <v>207</v>
      </c>
      <c r="G187" s="7">
        <v>52478</v>
      </c>
      <c r="H187" s="8">
        <v>0.52410900000000005</v>
      </c>
      <c r="I187" s="1"/>
      <c r="J187" s="7">
        <f t="shared" si="0"/>
        <v>18392</v>
      </c>
      <c r="K187" s="9">
        <f t="shared" si="1"/>
        <v>0.53957636566332223</v>
      </c>
      <c r="L187" s="1"/>
      <c r="M187" s="8">
        <f t="shared" si="2"/>
        <v>-12.982816106048501</v>
      </c>
      <c r="N187" s="9">
        <f t="shared" si="3"/>
        <v>-0.9611970159096167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4" t="s">
        <v>208</v>
      </c>
      <c r="B188" s="5">
        <v>36033</v>
      </c>
      <c r="C188" s="5">
        <v>11.719190120697</v>
      </c>
      <c r="D188" s="5">
        <v>1</v>
      </c>
      <c r="E188" s="1"/>
      <c r="F188" s="6" t="s">
        <v>208</v>
      </c>
      <c r="G188" s="7">
        <v>53321</v>
      </c>
      <c r="H188" s="8">
        <v>0.52299399999999996</v>
      </c>
      <c r="I188" s="1"/>
      <c r="J188" s="7">
        <f t="shared" si="0"/>
        <v>17288</v>
      </c>
      <c r="K188" s="9">
        <f t="shared" si="1"/>
        <v>0.47978242166902563</v>
      </c>
      <c r="L188" s="1"/>
      <c r="M188" s="8">
        <f t="shared" si="2"/>
        <v>-11.196196120697</v>
      </c>
      <c r="N188" s="9">
        <f t="shared" si="3"/>
        <v>-0.95537285472685074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4" t="s">
        <v>209</v>
      </c>
      <c r="B189" s="5">
        <v>36441</v>
      </c>
      <c r="C189" s="5">
        <v>9.9960200786590505</v>
      </c>
      <c r="D189" s="5">
        <v>1</v>
      </c>
      <c r="E189" s="1"/>
      <c r="F189" s="6" t="s">
        <v>209</v>
      </c>
      <c r="G189" s="7">
        <v>52535</v>
      </c>
      <c r="H189" s="8">
        <v>0.60203399999999996</v>
      </c>
      <c r="I189" s="1"/>
      <c r="J189" s="7">
        <f t="shared" si="0"/>
        <v>16094</v>
      </c>
      <c r="K189" s="9">
        <f t="shared" si="1"/>
        <v>0.44164539941274938</v>
      </c>
      <c r="L189" s="1"/>
      <c r="M189" s="8">
        <f t="shared" si="2"/>
        <v>-9.3939860786590508</v>
      </c>
      <c r="N189" s="9">
        <f t="shared" si="3"/>
        <v>-0.93977262998047506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4" t="s">
        <v>210</v>
      </c>
      <c r="B190" s="5">
        <v>36554</v>
      </c>
      <c r="C190" s="5">
        <v>14.054326057434</v>
      </c>
      <c r="D190" s="5">
        <v>1</v>
      </c>
      <c r="E190" s="1"/>
      <c r="F190" s="6" t="s">
        <v>210</v>
      </c>
      <c r="G190" s="7">
        <v>52319</v>
      </c>
      <c r="H190" s="8">
        <v>0.59006899999999995</v>
      </c>
      <c r="I190" s="1"/>
      <c r="J190" s="7">
        <f t="shared" si="0"/>
        <v>15765</v>
      </c>
      <c r="K190" s="9">
        <f t="shared" si="1"/>
        <v>0.43127975050610057</v>
      </c>
      <c r="L190" s="1"/>
      <c r="M190" s="8">
        <f t="shared" si="2"/>
        <v>-13.464257057434001</v>
      </c>
      <c r="N190" s="9">
        <f t="shared" si="3"/>
        <v>-0.95801513373258596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4" t="s">
        <v>211</v>
      </c>
      <c r="B191" s="5">
        <v>36868</v>
      </c>
      <c r="C191" s="5">
        <v>14.628203868865899</v>
      </c>
      <c r="D191" s="5">
        <v>1</v>
      </c>
      <c r="E191" s="1"/>
      <c r="F191" s="6" t="s">
        <v>211</v>
      </c>
      <c r="G191" s="7">
        <v>53733</v>
      </c>
      <c r="H191" s="8">
        <v>0.54647299999999999</v>
      </c>
      <c r="I191" s="1"/>
      <c r="J191" s="7">
        <f t="shared" si="0"/>
        <v>16865</v>
      </c>
      <c r="K191" s="9">
        <f t="shared" si="1"/>
        <v>0.45744276879678852</v>
      </c>
      <c r="L191" s="1"/>
      <c r="M191" s="8">
        <f t="shared" si="2"/>
        <v>-14.081730868865899</v>
      </c>
      <c r="N191" s="9">
        <f t="shared" si="3"/>
        <v>-0.96264250861562761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4" t="s">
        <v>212</v>
      </c>
      <c r="B192" s="5">
        <v>35591</v>
      </c>
      <c r="C192" s="5">
        <v>8.2730200290679896</v>
      </c>
      <c r="D192" s="5">
        <v>1</v>
      </c>
      <c r="E192" s="1"/>
      <c r="F192" s="6" t="s">
        <v>212</v>
      </c>
      <c r="G192" s="7">
        <v>53287</v>
      </c>
      <c r="H192" s="8">
        <v>0.53488899999999995</v>
      </c>
      <c r="I192" s="1"/>
      <c r="J192" s="7">
        <f t="shared" si="0"/>
        <v>17696</v>
      </c>
      <c r="K192" s="9">
        <f t="shared" si="1"/>
        <v>0.49720434941417774</v>
      </c>
      <c r="L192" s="1"/>
      <c r="M192" s="8">
        <f t="shared" si="2"/>
        <v>-7.7381310290679899</v>
      </c>
      <c r="N192" s="9">
        <f t="shared" si="3"/>
        <v>-0.93534537591827172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4" t="s">
        <v>213</v>
      </c>
      <c r="B193" s="5">
        <v>36404</v>
      </c>
      <c r="C193" s="5">
        <v>10.2700750827789</v>
      </c>
      <c r="D193" s="5">
        <v>1</v>
      </c>
      <c r="E193" s="1"/>
      <c r="F193" s="6" t="s">
        <v>213</v>
      </c>
      <c r="G193" s="7">
        <v>49438</v>
      </c>
      <c r="H193" s="8">
        <v>0.53834800000000005</v>
      </c>
      <c r="I193" s="1"/>
      <c r="J193" s="7">
        <f t="shared" si="0"/>
        <v>13034</v>
      </c>
      <c r="K193" s="9">
        <f t="shared" si="1"/>
        <v>0.35803757828810023</v>
      </c>
      <c r="L193" s="1"/>
      <c r="M193" s="8">
        <f t="shared" si="2"/>
        <v>-9.7317270827788995</v>
      </c>
      <c r="N193" s="9">
        <f t="shared" si="3"/>
        <v>-0.94758090903320513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4" t="s">
        <v>214</v>
      </c>
      <c r="B194" s="5">
        <v>37872</v>
      </c>
      <c r="C194" s="5">
        <v>13.798125028610199</v>
      </c>
      <c r="D194" s="5">
        <v>1</v>
      </c>
      <c r="E194" s="1"/>
      <c r="F194" s="6" t="s">
        <v>214</v>
      </c>
      <c r="G194" s="7">
        <v>52517</v>
      </c>
      <c r="H194" s="8">
        <v>0.59695600000000004</v>
      </c>
      <c r="I194" s="1"/>
      <c r="J194" s="7">
        <f t="shared" si="0"/>
        <v>14645</v>
      </c>
      <c r="K194" s="9">
        <f t="shared" si="1"/>
        <v>0.38669729615547105</v>
      </c>
      <c r="L194" s="1"/>
      <c r="M194" s="8">
        <f t="shared" si="2"/>
        <v>-13.201169028610199</v>
      </c>
      <c r="N194" s="9">
        <f t="shared" si="3"/>
        <v>-0.95673644072928599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4" t="s">
        <v>215</v>
      </c>
      <c r="B195" s="5">
        <v>35751</v>
      </c>
      <c r="C195" s="5">
        <v>8.8262341022491402</v>
      </c>
      <c r="D195" s="5">
        <v>1</v>
      </c>
      <c r="E195" s="1"/>
      <c r="F195" s="6" t="s">
        <v>215</v>
      </c>
      <c r="G195" s="7">
        <v>56649</v>
      </c>
      <c r="H195" s="8">
        <v>0.56054499999999996</v>
      </c>
      <c r="I195" s="1"/>
      <c r="J195" s="7">
        <f t="shared" si="0"/>
        <v>20898</v>
      </c>
      <c r="K195" s="9">
        <f t="shared" si="1"/>
        <v>0.58454308970378455</v>
      </c>
      <c r="L195" s="1"/>
      <c r="M195" s="8">
        <f t="shared" si="2"/>
        <v>-8.2656891022491408</v>
      </c>
      <c r="N195" s="9">
        <f t="shared" si="3"/>
        <v>-0.93649103417082957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4" t="s">
        <v>216</v>
      </c>
      <c r="B196" s="5">
        <v>36235</v>
      </c>
      <c r="C196" s="5">
        <v>11.5019199848175</v>
      </c>
      <c r="D196" s="5">
        <v>1</v>
      </c>
      <c r="E196" s="1"/>
      <c r="F196" s="6" t="s">
        <v>216</v>
      </c>
      <c r="G196" s="7">
        <v>56331</v>
      </c>
      <c r="H196" s="8">
        <v>0.541937</v>
      </c>
      <c r="I196" s="1"/>
      <c r="J196" s="7">
        <f t="shared" si="0"/>
        <v>20096</v>
      </c>
      <c r="K196" s="9">
        <f t="shared" si="1"/>
        <v>0.55460190423623568</v>
      </c>
      <c r="L196" s="1"/>
      <c r="M196" s="8">
        <f t="shared" si="2"/>
        <v>-10.959982984817499</v>
      </c>
      <c r="N196" s="9">
        <f t="shared" si="3"/>
        <v>-0.95288290992153002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4" t="s">
        <v>217</v>
      </c>
      <c r="B197" s="5">
        <v>37144</v>
      </c>
      <c r="C197" s="5">
        <v>15.099196910858099</v>
      </c>
      <c r="D197" s="5">
        <v>1</v>
      </c>
      <c r="E197" s="1"/>
      <c r="F197" s="6" t="s">
        <v>217</v>
      </c>
      <c r="G197" s="7">
        <v>55928</v>
      </c>
      <c r="H197" s="8">
        <v>0.58544600000000002</v>
      </c>
      <c r="I197" s="1"/>
      <c r="J197" s="7">
        <f t="shared" si="0"/>
        <v>18784</v>
      </c>
      <c r="K197" s="9">
        <f t="shared" si="1"/>
        <v>0.50570751669179415</v>
      </c>
      <c r="L197" s="1"/>
      <c r="M197" s="8">
        <f t="shared" si="2"/>
        <v>-14.5137509108581</v>
      </c>
      <c r="N197" s="9">
        <f t="shared" si="3"/>
        <v>-0.9612266795739981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4" t="s">
        <v>218</v>
      </c>
      <c r="B198" s="5">
        <v>39901</v>
      </c>
      <c r="C198" s="5">
        <v>10.921422243118201</v>
      </c>
      <c r="D198" s="5">
        <v>1</v>
      </c>
      <c r="E198" s="1"/>
      <c r="F198" s="6" t="s">
        <v>218</v>
      </c>
      <c r="G198" s="7">
        <v>52978</v>
      </c>
      <c r="H198" s="8">
        <v>0.57284400000000002</v>
      </c>
      <c r="I198" s="1"/>
      <c r="J198" s="7">
        <f t="shared" si="0"/>
        <v>13077</v>
      </c>
      <c r="K198" s="9">
        <f t="shared" si="1"/>
        <v>0.32773614696373526</v>
      </c>
      <c r="L198" s="1"/>
      <c r="M198" s="8">
        <f t="shared" si="2"/>
        <v>-10.348578243118201</v>
      </c>
      <c r="N198" s="9">
        <f t="shared" si="3"/>
        <v>-0.94754858962064581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4" t="s">
        <v>219</v>
      </c>
      <c r="B199" s="5">
        <v>39737</v>
      </c>
      <c r="C199" s="5">
        <v>12.8469800949096</v>
      </c>
      <c r="D199" s="5">
        <v>1</v>
      </c>
      <c r="E199" s="1"/>
      <c r="F199" s="6" t="s">
        <v>219</v>
      </c>
      <c r="G199" s="7">
        <v>52634</v>
      </c>
      <c r="H199" s="8">
        <v>0.63068500000000005</v>
      </c>
      <c r="I199" s="1"/>
      <c r="J199" s="7">
        <f t="shared" si="0"/>
        <v>12897</v>
      </c>
      <c r="K199" s="9">
        <f t="shared" si="1"/>
        <v>0.32455897526234995</v>
      </c>
      <c r="L199" s="1"/>
      <c r="M199" s="8">
        <f t="shared" si="2"/>
        <v>-12.216295094909601</v>
      </c>
      <c r="N199" s="9">
        <f t="shared" si="3"/>
        <v>-0.9509079180211466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4" t="s">
        <v>220</v>
      </c>
      <c r="B200" s="5">
        <v>38669</v>
      </c>
      <c r="C200" s="5">
        <v>14.6012940406799</v>
      </c>
      <c r="D200" s="5">
        <v>1</v>
      </c>
      <c r="E200" s="1"/>
      <c r="F200" s="6" t="s">
        <v>220</v>
      </c>
      <c r="G200" s="7">
        <v>52751</v>
      </c>
      <c r="H200" s="8">
        <v>0.61774399999999996</v>
      </c>
      <c r="I200" s="1"/>
      <c r="J200" s="7">
        <f t="shared" si="0"/>
        <v>14082</v>
      </c>
      <c r="K200" s="9">
        <f t="shared" si="1"/>
        <v>0.36416767953657969</v>
      </c>
      <c r="L200" s="1"/>
      <c r="M200" s="8">
        <f t="shared" si="2"/>
        <v>-13.9835500406799</v>
      </c>
      <c r="N200" s="9">
        <f t="shared" si="3"/>
        <v>-0.95769251695918622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4" t="s">
        <v>221</v>
      </c>
      <c r="B201" s="5">
        <v>39919</v>
      </c>
      <c r="C201" s="5">
        <v>15.803451061248699</v>
      </c>
      <c r="D201" s="5">
        <v>1</v>
      </c>
      <c r="E201" s="1"/>
      <c r="F201" s="6" t="s">
        <v>221</v>
      </c>
      <c r="G201" s="7">
        <v>53035</v>
      </c>
      <c r="H201" s="8">
        <v>0.743672</v>
      </c>
      <c r="I201" s="1"/>
      <c r="J201" s="7">
        <f t="shared" si="0"/>
        <v>13116</v>
      </c>
      <c r="K201" s="9">
        <f t="shared" si="1"/>
        <v>0.3285653448232671</v>
      </c>
      <c r="L201" s="1"/>
      <c r="M201" s="8">
        <f t="shared" si="2"/>
        <v>-15.059779061248699</v>
      </c>
      <c r="N201" s="9">
        <f t="shared" si="3"/>
        <v>-0.95294243028830949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4" t="s">
        <v>222</v>
      </c>
      <c r="B202" s="5">
        <v>40706</v>
      </c>
      <c r="C202" s="5">
        <v>15.5267012119293</v>
      </c>
      <c r="D202" s="5">
        <v>1</v>
      </c>
      <c r="E202" s="1"/>
      <c r="F202" s="6" t="s">
        <v>222</v>
      </c>
      <c r="G202" s="7">
        <v>53024</v>
      </c>
      <c r="H202" s="8">
        <v>0.64575899999999997</v>
      </c>
      <c r="I202" s="1"/>
      <c r="J202" s="7">
        <f t="shared" si="0"/>
        <v>12318</v>
      </c>
      <c r="K202" s="9">
        <f t="shared" si="1"/>
        <v>0.30260895199724858</v>
      </c>
      <c r="L202" s="1"/>
      <c r="M202" s="8">
        <f t="shared" si="2"/>
        <v>-14.8809422119293</v>
      </c>
      <c r="N202" s="9">
        <f t="shared" si="3"/>
        <v>-0.95840977480111111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4" t="s">
        <v>223</v>
      </c>
      <c r="B203" s="5">
        <v>39121</v>
      </c>
      <c r="C203" s="5">
        <v>17.3040671348571</v>
      </c>
      <c r="D203" s="5">
        <v>1</v>
      </c>
      <c r="E203" s="1"/>
      <c r="F203" s="6" t="s">
        <v>223</v>
      </c>
      <c r="G203" s="7">
        <v>50499</v>
      </c>
      <c r="H203" s="8">
        <v>0.68001999999999996</v>
      </c>
      <c r="I203" s="1"/>
      <c r="J203" s="7">
        <f t="shared" si="0"/>
        <v>11378</v>
      </c>
      <c r="K203" s="9">
        <f t="shared" si="1"/>
        <v>0.29084123616471974</v>
      </c>
      <c r="L203" s="1"/>
      <c r="M203" s="8">
        <f t="shared" si="2"/>
        <v>-16.624047134857101</v>
      </c>
      <c r="N203" s="9">
        <f t="shared" si="3"/>
        <v>-0.96070172435761214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4" t="s">
        <v>224</v>
      </c>
      <c r="B204" s="5">
        <v>38845</v>
      </c>
      <c r="C204" s="5">
        <v>17.0439999103546</v>
      </c>
      <c r="D204" s="5">
        <v>1</v>
      </c>
      <c r="E204" s="1"/>
      <c r="F204" s="6" t="s">
        <v>224</v>
      </c>
      <c r="G204" s="7">
        <v>53639</v>
      </c>
      <c r="H204" s="8">
        <v>0.66882900000000001</v>
      </c>
      <c r="I204" s="1"/>
      <c r="J204" s="7">
        <f t="shared" si="0"/>
        <v>14794</v>
      </c>
      <c r="K204" s="9">
        <f t="shared" si="1"/>
        <v>0.38084695585017375</v>
      </c>
      <c r="L204" s="1"/>
      <c r="M204" s="8">
        <f t="shared" si="2"/>
        <v>-16.375170910354601</v>
      </c>
      <c r="N204" s="9">
        <f t="shared" si="3"/>
        <v>-0.96075868320125546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4" t="s">
        <v>225</v>
      </c>
      <c r="B205" s="5">
        <v>38636</v>
      </c>
      <c r="C205" s="5">
        <v>10.802860975265499</v>
      </c>
      <c r="D205" s="5">
        <v>1</v>
      </c>
      <c r="E205" s="1"/>
      <c r="F205" s="6" t="s">
        <v>225</v>
      </c>
      <c r="G205" s="7">
        <v>51901</v>
      </c>
      <c r="H205" s="8">
        <v>0.72959600000000002</v>
      </c>
      <c r="I205" s="1"/>
      <c r="J205" s="7">
        <f t="shared" si="0"/>
        <v>13265</v>
      </c>
      <c r="K205" s="9">
        <f t="shared" si="1"/>
        <v>0.3433326431307589</v>
      </c>
      <c r="L205" s="1"/>
      <c r="M205" s="8">
        <f t="shared" si="2"/>
        <v>-10.073264975265499</v>
      </c>
      <c r="N205" s="9">
        <f t="shared" si="3"/>
        <v>-0.93246270578965129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4" t="s">
        <v>226</v>
      </c>
      <c r="B206" s="5">
        <v>39092</v>
      </c>
      <c r="C206" s="5">
        <v>13.536856889724699</v>
      </c>
      <c r="D206" s="5">
        <v>1</v>
      </c>
      <c r="E206" s="1"/>
      <c r="F206" s="6" t="s">
        <v>226</v>
      </c>
      <c r="G206" s="7">
        <v>52369</v>
      </c>
      <c r="H206" s="8">
        <v>0.636069</v>
      </c>
      <c r="I206" s="1"/>
      <c r="J206" s="7">
        <f t="shared" si="0"/>
        <v>13277</v>
      </c>
      <c r="K206" s="9">
        <f t="shared" si="1"/>
        <v>0.3396347078686176</v>
      </c>
      <c r="L206" s="1"/>
      <c r="M206" s="8">
        <f t="shared" si="2"/>
        <v>-12.9007878897247</v>
      </c>
      <c r="N206" s="9">
        <f t="shared" si="3"/>
        <v>-0.95301206142743411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4" t="s">
        <v>227</v>
      </c>
      <c r="B207" s="5">
        <v>40013</v>
      </c>
      <c r="C207" s="5">
        <v>13.6378293037414</v>
      </c>
      <c r="D207" s="5">
        <v>1</v>
      </c>
      <c r="E207" s="1"/>
      <c r="F207" s="6" t="s">
        <v>227</v>
      </c>
      <c r="G207" s="7">
        <v>52480</v>
      </c>
      <c r="H207" s="8">
        <v>0.67360600000000004</v>
      </c>
      <c r="I207" s="1"/>
      <c r="J207" s="7">
        <f t="shared" si="0"/>
        <v>12467</v>
      </c>
      <c r="K207" s="9">
        <f t="shared" si="1"/>
        <v>0.31157373853497611</v>
      </c>
      <c r="L207" s="1"/>
      <c r="M207" s="8">
        <f t="shared" si="2"/>
        <v>-12.964223303741401</v>
      </c>
      <c r="N207" s="9">
        <f t="shared" si="3"/>
        <v>-0.95060753548108989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4" t="s">
        <v>228</v>
      </c>
      <c r="B208" s="5">
        <v>41421</v>
      </c>
      <c r="C208" s="5">
        <v>14.562762022018401</v>
      </c>
      <c r="D208" s="5">
        <v>1</v>
      </c>
      <c r="E208" s="1"/>
      <c r="F208" s="6" t="s">
        <v>228</v>
      </c>
      <c r="G208" s="7">
        <v>52107</v>
      </c>
      <c r="H208" s="8">
        <v>0.67700000000000005</v>
      </c>
      <c r="I208" s="1"/>
      <c r="J208" s="7">
        <f t="shared" si="0"/>
        <v>10686</v>
      </c>
      <c r="K208" s="9">
        <f t="shared" si="1"/>
        <v>0.25798508003186787</v>
      </c>
      <c r="L208" s="1"/>
      <c r="M208" s="8">
        <f t="shared" si="2"/>
        <v>-13.885762022018401</v>
      </c>
      <c r="N208" s="9">
        <f t="shared" si="3"/>
        <v>-0.95351156607679244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4" t="s">
        <v>229</v>
      </c>
      <c r="B209" s="5">
        <v>42640</v>
      </c>
      <c r="C209" s="5">
        <v>13.0622727870941</v>
      </c>
      <c r="D209" s="5">
        <v>1</v>
      </c>
      <c r="E209" s="1"/>
      <c r="F209" s="6" t="s">
        <v>229</v>
      </c>
      <c r="G209" s="7">
        <v>51219</v>
      </c>
      <c r="H209" s="8">
        <v>0.67137899999999995</v>
      </c>
      <c r="I209" s="1"/>
      <c r="J209" s="7">
        <f t="shared" si="0"/>
        <v>8579</v>
      </c>
      <c r="K209" s="9">
        <f t="shared" si="1"/>
        <v>0.20119606003752344</v>
      </c>
      <c r="L209" s="1"/>
      <c r="M209" s="8">
        <f t="shared" si="2"/>
        <v>-12.3908937870941</v>
      </c>
      <c r="N209" s="9">
        <f t="shared" si="3"/>
        <v>-0.94860167055588196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4" t="s">
        <v>230</v>
      </c>
      <c r="B210" s="5">
        <v>41027</v>
      </c>
      <c r="C210" s="5">
        <v>11.876465082168499</v>
      </c>
      <c r="D210" s="5">
        <v>1</v>
      </c>
      <c r="E210" s="1"/>
      <c r="F210" s="6" t="s">
        <v>230</v>
      </c>
      <c r="G210" s="7">
        <v>55433</v>
      </c>
      <c r="H210" s="8">
        <v>0.694326</v>
      </c>
      <c r="I210" s="1"/>
      <c r="J210" s="7">
        <f t="shared" si="0"/>
        <v>14406</v>
      </c>
      <c r="K210" s="9">
        <f t="shared" si="1"/>
        <v>0.35113461866575668</v>
      </c>
      <c r="L210" s="1"/>
      <c r="M210" s="8">
        <f t="shared" si="2"/>
        <v>-11.182139082168499</v>
      </c>
      <c r="N210" s="9">
        <f t="shared" si="3"/>
        <v>-0.94153765491699448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4" t="s">
        <v>231</v>
      </c>
      <c r="B211" s="5">
        <v>41841</v>
      </c>
      <c r="C211" s="5">
        <v>10.499621152877801</v>
      </c>
      <c r="D211" s="5">
        <v>1</v>
      </c>
      <c r="E211" s="1"/>
      <c r="F211" s="6" t="s">
        <v>231</v>
      </c>
      <c r="G211" s="7">
        <v>55497</v>
      </c>
      <c r="H211" s="8">
        <v>0.69408000000000003</v>
      </c>
      <c r="I211" s="1"/>
      <c r="J211" s="7">
        <f t="shared" si="0"/>
        <v>13656</v>
      </c>
      <c r="K211" s="9">
        <f t="shared" si="1"/>
        <v>0.32637843263784327</v>
      </c>
      <c r="L211" s="1"/>
      <c r="M211" s="8">
        <f t="shared" si="2"/>
        <v>-9.8055411528778009</v>
      </c>
      <c r="N211" s="9">
        <f t="shared" si="3"/>
        <v>-0.93389475773516251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4" t="s">
        <v>232</v>
      </c>
      <c r="B212" s="5">
        <v>42487</v>
      </c>
      <c r="C212" s="5">
        <v>13.8819570541381</v>
      </c>
      <c r="D212" s="5">
        <v>1</v>
      </c>
      <c r="E212" s="1"/>
      <c r="F212" s="6" t="s">
        <v>232</v>
      </c>
      <c r="G212" s="7">
        <v>50449</v>
      </c>
      <c r="H212" s="8">
        <v>0.648675</v>
      </c>
      <c r="I212" s="1"/>
      <c r="J212" s="7">
        <f t="shared" si="0"/>
        <v>7962</v>
      </c>
      <c r="K212" s="9">
        <f t="shared" si="1"/>
        <v>0.18739849836420552</v>
      </c>
      <c r="L212" s="1"/>
      <c r="M212" s="8">
        <f t="shared" si="2"/>
        <v>-13.233282054138099</v>
      </c>
      <c r="N212" s="9">
        <f t="shared" si="3"/>
        <v>-0.95327207846341555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4" t="s">
        <v>233</v>
      </c>
      <c r="B213" s="5">
        <v>41994</v>
      </c>
      <c r="C213" s="5">
        <v>10.196274042129501</v>
      </c>
      <c r="D213" s="5">
        <v>1</v>
      </c>
      <c r="E213" s="1"/>
      <c r="F213" s="6" t="s">
        <v>233</v>
      </c>
      <c r="G213" s="7">
        <v>48911</v>
      </c>
      <c r="H213" s="8">
        <v>0.65522100000000005</v>
      </c>
      <c r="I213" s="1"/>
      <c r="J213" s="7">
        <f t="shared" si="0"/>
        <v>6917</v>
      </c>
      <c r="K213" s="9">
        <f t="shared" si="1"/>
        <v>0.16471400676287087</v>
      </c>
      <c r="L213" s="1"/>
      <c r="M213" s="8">
        <f t="shared" si="2"/>
        <v>-9.5410530421295014</v>
      </c>
      <c r="N213" s="9">
        <f t="shared" si="3"/>
        <v>-0.93573917322222577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4" t="s">
        <v>234</v>
      </c>
      <c r="B214" s="5">
        <v>42574</v>
      </c>
      <c r="C214" s="5">
        <v>15.3170609474182</v>
      </c>
      <c r="D214" s="5">
        <v>1</v>
      </c>
      <c r="E214" s="1"/>
      <c r="F214" s="6" t="s">
        <v>234</v>
      </c>
      <c r="G214" s="7">
        <v>51452</v>
      </c>
      <c r="H214" s="8">
        <v>0.68078700000000003</v>
      </c>
      <c r="I214" s="1"/>
      <c r="J214" s="7">
        <f t="shared" si="0"/>
        <v>8878</v>
      </c>
      <c r="K214" s="9">
        <f t="shared" si="1"/>
        <v>0.20853102832714804</v>
      </c>
      <c r="L214" s="1"/>
      <c r="M214" s="8">
        <f t="shared" si="2"/>
        <v>-14.6362739474182</v>
      </c>
      <c r="N214" s="9">
        <f t="shared" si="3"/>
        <v>-0.95555367949915015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4" t="s">
        <v>235</v>
      </c>
      <c r="B215" s="5">
        <v>41415</v>
      </c>
      <c r="C215" s="5">
        <v>12.1115200519561</v>
      </c>
      <c r="D215" s="5">
        <v>1</v>
      </c>
      <c r="E215" s="1"/>
      <c r="F215" s="6" t="s">
        <v>235</v>
      </c>
      <c r="G215" s="7">
        <v>53373</v>
      </c>
      <c r="H215" s="8">
        <v>0.78499600000000003</v>
      </c>
      <c r="I215" s="1"/>
      <c r="J215" s="7">
        <f t="shared" si="0"/>
        <v>11958</v>
      </c>
      <c r="K215" s="9">
        <f t="shared" si="1"/>
        <v>0.28873596522998912</v>
      </c>
      <c r="L215" s="1"/>
      <c r="M215" s="8">
        <f t="shared" si="2"/>
        <v>-11.326524051956101</v>
      </c>
      <c r="N215" s="9">
        <f t="shared" si="3"/>
        <v>-0.93518600500742122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4" t="s">
        <v>236</v>
      </c>
      <c r="B216" s="5">
        <v>43772</v>
      </c>
      <c r="C216" s="5">
        <v>19.787374973297101</v>
      </c>
      <c r="D216" s="5">
        <v>1</v>
      </c>
      <c r="E216" s="1"/>
      <c r="F216" s="6" t="s">
        <v>236</v>
      </c>
      <c r="G216" s="7">
        <v>53267</v>
      </c>
      <c r="H216" s="8">
        <v>0.66557100000000002</v>
      </c>
      <c r="I216" s="1"/>
      <c r="J216" s="7">
        <f t="shared" si="0"/>
        <v>9495</v>
      </c>
      <c r="K216" s="9">
        <f t="shared" si="1"/>
        <v>0.21691949191263821</v>
      </c>
      <c r="L216" s="1"/>
      <c r="M216" s="8">
        <f t="shared" si="2"/>
        <v>-19.121803973297101</v>
      </c>
      <c r="N216" s="9">
        <f t="shared" si="3"/>
        <v>-0.96636385569595851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4" t="s">
        <v>237</v>
      </c>
      <c r="B217" s="5">
        <v>41308</v>
      </c>
      <c r="C217" s="5">
        <v>10.0516550540924</v>
      </c>
      <c r="D217" s="5">
        <v>1</v>
      </c>
      <c r="E217" s="1"/>
      <c r="F217" s="6" t="s">
        <v>237</v>
      </c>
      <c r="G217" s="7">
        <v>54111</v>
      </c>
      <c r="H217" s="8">
        <v>0.663829</v>
      </c>
      <c r="I217" s="1"/>
      <c r="J217" s="7">
        <f t="shared" si="0"/>
        <v>12803</v>
      </c>
      <c r="K217" s="9">
        <f t="shared" si="1"/>
        <v>0.30993996320325362</v>
      </c>
      <c r="L217" s="1"/>
      <c r="M217" s="8">
        <f t="shared" si="2"/>
        <v>-9.3878260540924003</v>
      </c>
      <c r="N217" s="9">
        <f t="shared" si="3"/>
        <v>-0.93395823907330267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4" t="s">
        <v>238</v>
      </c>
      <c r="B218" s="5">
        <v>45048</v>
      </c>
      <c r="C218" s="5">
        <v>13.9287550449371</v>
      </c>
      <c r="D218" s="5">
        <v>1</v>
      </c>
      <c r="E218" s="1"/>
      <c r="F218" s="6" t="s">
        <v>238</v>
      </c>
      <c r="G218" s="7">
        <v>57769</v>
      </c>
      <c r="H218" s="8">
        <v>0.69090600000000002</v>
      </c>
      <c r="I218" s="1"/>
      <c r="J218" s="7">
        <f t="shared" si="0"/>
        <v>12721</v>
      </c>
      <c r="K218" s="9">
        <f t="shared" si="1"/>
        <v>0.28238767536849585</v>
      </c>
      <c r="L218" s="1"/>
      <c r="M218" s="8">
        <f t="shared" si="2"/>
        <v>-13.2378490449371</v>
      </c>
      <c r="N218" s="9">
        <f t="shared" si="3"/>
        <v>-0.95039714620789928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4" t="s">
        <v>239</v>
      </c>
      <c r="B219" s="5">
        <v>45152</v>
      </c>
      <c r="C219" s="5">
        <v>18.1157801151275</v>
      </c>
      <c r="D219" s="5">
        <v>1</v>
      </c>
      <c r="E219" s="1"/>
      <c r="F219" s="6" t="s">
        <v>239</v>
      </c>
      <c r="G219" s="7">
        <v>53845</v>
      </c>
      <c r="H219" s="8">
        <v>0.74823399999999995</v>
      </c>
      <c r="I219" s="1"/>
      <c r="J219" s="7">
        <f t="shared" si="0"/>
        <v>8693</v>
      </c>
      <c r="K219" s="9">
        <f t="shared" si="1"/>
        <v>0.19252746279234587</v>
      </c>
      <c r="L219" s="1"/>
      <c r="M219" s="8">
        <f t="shared" si="2"/>
        <v>-17.367546115127499</v>
      </c>
      <c r="N219" s="9">
        <f t="shared" si="3"/>
        <v>-0.95869711404946945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4" t="s">
        <v>240</v>
      </c>
      <c r="B220" s="5">
        <v>44688</v>
      </c>
      <c r="C220" s="5">
        <v>14.132889986038199</v>
      </c>
      <c r="D220" s="5">
        <v>1</v>
      </c>
      <c r="E220" s="1"/>
      <c r="F220" s="6" t="s">
        <v>240</v>
      </c>
      <c r="G220" s="7">
        <v>52953</v>
      </c>
      <c r="H220" s="8">
        <v>0.68833800000000001</v>
      </c>
      <c r="I220" s="1"/>
      <c r="J220" s="7">
        <f t="shared" si="0"/>
        <v>8265</v>
      </c>
      <c r="K220" s="9">
        <f t="shared" si="1"/>
        <v>0.18494897959183673</v>
      </c>
      <c r="L220" s="1"/>
      <c r="M220" s="8">
        <f t="shared" si="2"/>
        <v>-13.444551986038199</v>
      </c>
      <c r="N220" s="9">
        <f t="shared" si="3"/>
        <v>-0.95129531180954463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4" t="s">
        <v>241</v>
      </c>
      <c r="B221" s="5">
        <v>43775</v>
      </c>
      <c r="C221" s="5">
        <v>12.385201930999701</v>
      </c>
      <c r="D221" s="5">
        <v>1</v>
      </c>
      <c r="E221" s="1"/>
      <c r="F221" s="6" t="s">
        <v>241</v>
      </c>
      <c r="G221" s="7">
        <v>50201</v>
      </c>
      <c r="H221" s="8">
        <v>0.71585100000000002</v>
      </c>
      <c r="I221" s="1"/>
      <c r="J221" s="7">
        <f t="shared" si="0"/>
        <v>6426</v>
      </c>
      <c r="K221" s="9">
        <f t="shared" si="1"/>
        <v>0.14679611650485436</v>
      </c>
      <c r="L221" s="1"/>
      <c r="M221" s="8">
        <f t="shared" si="2"/>
        <v>-11.6693509309997</v>
      </c>
      <c r="N221" s="9">
        <f t="shared" si="3"/>
        <v>-0.94220110386668365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4" t="s">
        <v>242</v>
      </c>
      <c r="B222" s="5">
        <v>44333</v>
      </c>
      <c r="C222" s="5">
        <v>11.0213010311126</v>
      </c>
      <c r="D222" s="5">
        <v>1</v>
      </c>
      <c r="E222" s="1"/>
      <c r="F222" s="6" t="s">
        <v>242</v>
      </c>
      <c r="G222" s="7">
        <v>53485</v>
      </c>
      <c r="H222" s="8">
        <v>0.69226600000000005</v>
      </c>
      <c r="I222" s="1"/>
      <c r="J222" s="7">
        <f t="shared" si="0"/>
        <v>9152</v>
      </c>
      <c r="K222" s="9">
        <f t="shared" si="1"/>
        <v>0.20643764238828863</v>
      </c>
      <c r="L222" s="1"/>
      <c r="M222" s="8">
        <f t="shared" si="2"/>
        <v>-10.3290350311126</v>
      </c>
      <c r="N222" s="9">
        <f t="shared" si="3"/>
        <v>-0.93718835933745326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A223" s="4" t="s">
        <v>243</v>
      </c>
      <c r="B223" s="5">
        <v>42443</v>
      </c>
      <c r="C223" s="5">
        <v>10.2114231586456</v>
      </c>
      <c r="D223" s="5">
        <v>1</v>
      </c>
      <c r="E223" s="1"/>
      <c r="F223" s="6" t="s">
        <v>243</v>
      </c>
      <c r="G223" s="7">
        <v>55864</v>
      </c>
      <c r="H223" s="8">
        <v>0.69742499999999996</v>
      </c>
      <c r="I223" s="1"/>
      <c r="J223" s="7">
        <f t="shared" si="0"/>
        <v>13421</v>
      </c>
      <c r="K223" s="9">
        <f t="shared" si="1"/>
        <v>0.31621233183328229</v>
      </c>
      <c r="L223" s="1"/>
      <c r="M223" s="8">
        <f t="shared" si="2"/>
        <v>-9.5139981586455988</v>
      </c>
      <c r="N223" s="9">
        <f t="shared" si="3"/>
        <v>-0.93170148869900482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">
      <c r="A224" s="4" t="s">
        <v>244</v>
      </c>
      <c r="B224" s="5">
        <v>44245</v>
      </c>
      <c r="C224" s="5">
        <v>12.3827588558197</v>
      </c>
      <c r="D224" s="5">
        <v>1</v>
      </c>
      <c r="E224" s="1"/>
      <c r="F224" s="6" t="s">
        <v>244</v>
      </c>
      <c r="G224" s="7">
        <v>50009</v>
      </c>
      <c r="H224" s="8">
        <v>0.645841</v>
      </c>
      <c r="I224" s="1"/>
      <c r="J224" s="7">
        <f t="shared" si="0"/>
        <v>5764</v>
      </c>
      <c r="K224" s="9">
        <f t="shared" si="1"/>
        <v>0.13027460730025991</v>
      </c>
      <c r="L224" s="1"/>
      <c r="M224" s="8">
        <f t="shared" si="2"/>
        <v>-11.7369178558197</v>
      </c>
      <c r="N224" s="9">
        <f t="shared" si="3"/>
        <v>-0.94784352925548043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">
      <c r="A225" s="4" t="s">
        <v>245</v>
      </c>
      <c r="B225" s="5">
        <v>45684</v>
      </c>
      <c r="C225" s="5">
        <v>17.271219968795702</v>
      </c>
      <c r="D225" s="5">
        <v>1</v>
      </c>
      <c r="E225" s="1"/>
      <c r="F225" s="6" t="s">
        <v>245</v>
      </c>
      <c r="G225" s="7">
        <v>55364</v>
      </c>
      <c r="H225" s="8">
        <v>0.66564699999999999</v>
      </c>
      <c r="I225" s="1"/>
      <c r="J225" s="7">
        <f t="shared" si="0"/>
        <v>9680</v>
      </c>
      <c r="K225" s="9">
        <f t="shared" si="1"/>
        <v>0.21189037737501096</v>
      </c>
      <c r="L225" s="1"/>
      <c r="M225" s="8">
        <f t="shared" si="2"/>
        <v>-16.605572968795702</v>
      </c>
      <c r="N225" s="9">
        <f t="shared" si="3"/>
        <v>-0.9614591788418746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">
      <c r="A226" s="4" t="s">
        <v>246</v>
      </c>
      <c r="B226" s="5">
        <v>44634</v>
      </c>
      <c r="C226" s="5">
        <v>13.8434879779815</v>
      </c>
      <c r="D226" s="5">
        <v>1</v>
      </c>
      <c r="E226" s="1"/>
      <c r="F226" s="6" t="s">
        <v>246</v>
      </c>
      <c r="G226" s="7">
        <v>55162</v>
      </c>
      <c r="H226" s="8">
        <v>0.69359000000000004</v>
      </c>
      <c r="I226" s="1"/>
      <c r="J226" s="7">
        <f t="shared" si="0"/>
        <v>10528</v>
      </c>
      <c r="K226" s="9">
        <f t="shared" si="1"/>
        <v>0.23587399740108436</v>
      </c>
      <c r="L226" s="1"/>
      <c r="M226" s="8">
        <f t="shared" si="2"/>
        <v>-13.1498979779815</v>
      </c>
      <c r="N226" s="9">
        <f t="shared" si="3"/>
        <v>-0.94989774245456227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">
      <c r="A227" s="4" t="s">
        <v>247</v>
      </c>
      <c r="B227" s="5">
        <v>44162</v>
      </c>
      <c r="C227" s="5">
        <v>13.5176148414611</v>
      </c>
      <c r="D227" s="5">
        <v>1</v>
      </c>
      <c r="E227" s="1"/>
      <c r="F227" s="6" t="s">
        <v>247</v>
      </c>
      <c r="G227" s="7">
        <v>53645</v>
      </c>
      <c r="H227" s="8">
        <v>0.67334400000000005</v>
      </c>
      <c r="I227" s="1"/>
      <c r="J227" s="7">
        <f t="shared" si="0"/>
        <v>9483</v>
      </c>
      <c r="K227" s="9">
        <f t="shared" si="1"/>
        <v>0.21473212263937322</v>
      </c>
      <c r="L227" s="1"/>
      <c r="M227" s="8">
        <f t="shared" si="2"/>
        <v>-12.8442708414611</v>
      </c>
      <c r="N227" s="9">
        <f t="shared" si="3"/>
        <v>-0.95018766195832671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">
      <c r="A228" s="4" t="s">
        <v>248</v>
      </c>
      <c r="B228" s="5">
        <v>46832</v>
      </c>
      <c r="C228" s="5">
        <v>12.996706008911101</v>
      </c>
      <c r="D228" s="5">
        <v>1</v>
      </c>
      <c r="E228" s="1"/>
      <c r="F228" s="6" t="s">
        <v>248</v>
      </c>
      <c r="G228" s="7">
        <v>53156</v>
      </c>
      <c r="H228" s="8">
        <v>0.70528199999999996</v>
      </c>
      <c r="I228" s="1"/>
      <c r="J228" s="7">
        <f t="shared" si="0"/>
        <v>6324</v>
      </c>
      <c r="K228" s="9">
        <f t="shared" si="1"/>
        <v>0.13503587290741373</v>
      </c>
      <c r="L228" s="1"/>
      <c r="M228" s="8">
        <f t="shared" si="2"/>
        <v>-12.2914240089111</v>
      </c>
      <c r="N228" s="9">
        <f t="shared" si="3"/>
        <v>-0.9457337882755501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">
      <c r="A229" s="4" t="s">
        <v>249</v>
      </c>
      <c r="B229" s="5">
        <v>47612</v>
      </c>
      <c r="C229" s="5">
        <v>21.528881788253699</v>
      </c>
      <c r="D229" s="5">
        <v>1</v>
      </c>
      <c r="E229" s="1"/>
      <c r="F229" s="6" t="s">
        <v>249</v>
      </c>
      <c r="G229" s="7">
        <v>55250</v>
      </c>
      <c r="H229" s="8">
        <v>0.69749399999999995</v>
      </c>
      <c r="I229" s="1"/>
      <c r="J229" s="7">
        <f t="shared" si="0"/>
        <v>7638</v>
      </c>
      <c r="K229" s="9">
        <f t="shared" si="1"/>
        <v>0.16042174241787785</v>
      </c>
      <c r="L229" s="1"/>
      <c r="M229" s="8">
        <f t="shared" si="2"/>
        <v>-20.8313877882537</v>
      </c>
      <c r="N229" s="9">
        <f t="shared" si="3"/>
        <v>-0.96760194018155854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">
      <c r="A230" s="4" t="s">
        <v>250</v>
      </c>
      <c r="B230" s="5">
        <v>45658</v>
      </c>
      <c r="C230" s="5">
        <v>9.4972448348999006</v>
      </c>
      <c r="D230" s="5">
        <v>1</v>
      </c>
      <c r="E230" s="1"/>
      <c r="F230" s="6" t="s">
        <v>250</v>
      </c>
      <c r="G230" s="7">
        <v>58320</v>
      </c>
      <c r="H230" s="8">
        <v>0.74287199999999998</v>
      </c>
      <c r="I230" s="1"/>
      <c r="J230" s="7">
        <f t="shared" si="0"/>
        <v>12662</v>
      </c>
      <c r="K230" s="9">
        <f t="shared" si="1"/>
        <v>0.27732270357878136</v>
      </c>
      <c r="L230" s="1"/>
      <c r="M230" s="8">
        <f t="shared" si="2"/>
        <v>-8.7543728348999004</v>
      </c>
      <c r="N230" s="9">
        <f t="shared" si="3"/>
        <v>-0.92178026228510623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">
      <c r="A231" s="4" t="s">
        <v>251</v>
      </c>
      <c r="B231" s="5">
        <v>45852</v>
      </c>
      <c r="C231" s="5">
        <v>13.4359576702117</v>
      </c>
      <c r="D231" s="5">
        <v>1</v>
      </c>
      <c r="E231" s="1"/>
      <c r="F231" s="6" t="s">
        <v>251</v>
      </c>
      <c r="G231" s="7">
        <v>52394</v>
      </c>
      <c r="H231" s="8">
        <v>0.67851399999999995</v>
      </c>
      <c r="I231" s="1"/>
      <c r="J231" s="7">
        <f t="shared" si="0"/>
        <v>6542</v>
      </c>
      <c r="K231" s="9">
        <f t="shared" si="1"/>
        <v>0.14267643723283607</v>
      </c>
      <c r="L231" s="1"/>
      <c r="M231" s="8">
        <f t="shared" si="2"/>
        <v>-12.7574436702117</v>
      </c>
      <c r="N231" s="9">
        <f t="shared" si="3"/>
        <v>-0.949500138609077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">
      <c r="A232" s="4" t="s">
        <v>252</v>
      </c>
      <c r="B232" s="5">
        <v>47652</v>
      </c>
      <c r="C232" s="5">
        <v>12.506391048431301</v>
      </c>
      <c r="D232" s="5">
        <v>1</v>
      </c>
      <c r="E232" s="1"/>
      <c r="F232" s="6" t="s">
        <v>252</v>
      </c>
      <c r="G232" s="7">
        <v>58804</v>
      </c>
      <c r="H232" s="8">
        <v>0.69823900000000005</v>
      </c>
      <c r="I232" s="1"/>
      <c r="J232" s="7">
        <f t="shared" si="0"/>
        <v>11152</v>
      </c>
      <c r="K232" s="9">
        <f t="shared" si="1"/>
        <v>0.23403005120456644</v>
      </c>
      <c r="L232" s="1"/>
      <c r="M232" s="8">
        <f t="shared" si="2"/>
        <v>-11.8081520484313</v>
      </c>
      <c r="N232" s="9">
        <f t="shared" si="3"/>
        <v>-0.94416942527256231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">
      <c r="A233" s="4" t="s">
        <v>253</v>
      </c>
      <c r="B233" s="5">
        <v>45955</v>
      </c>
      <c r="C233" s="5">
        <v>10.739914894104</v>
      </c>
      <c r="D233" s="5">
        <v>1</v>
      </c>
      <c r="E233" s="1"/>
      <c r="F233" s="6" t="s">
        <v>253</v>
      </c>
      <c r="G233" s="7">
        <v>55456</v>
      </c>
      <c r="H233" s="8">
        <v>0.75135300000000005</v>
      </c>
      <c r="I233" s="1"/>
      <c r="J233" s="7">
        <f t="shared" si="0"/>
        <v>9501</v>
      </c>
      <c r="K233" s="9">
        <f t="shared" si="1"/>
        <v>0.20674572951800674</v>
      </c>
      <c r="L233" s="1"/>
      <c r="M233" s="8">
        <f t="shared" si="2"/>
        <v>-9.9885618941040004</v>
      </c>
      <c r="N233" s="9">
        <f t="shared" si="3"/>
        <v>-0.93004106574322321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4" t="s">
        <v>254</v>
      </c>
      <c r="B234" s="5">
        <v>46391</v>
      </c>
      <c r="C234" s="5">
        <v>13.641018152236899</v>
      </c>
      <c r="D234" s="5">
        <v>1</v>
      </c>
      <c r="E234" s="1"/>
      <c r="F234" s="6" t="s">
        <v>254</v>
      </c>
      <c r="G234" s="7">
        <v>56938</v>
      </c>
      <c r="H234" s="8">
        <v>0.70570999999999995</v>
      </c>
      <c r="I234" s="1"/>
      <c r="J234" s="7">
        <f t="shared" si="0"/>
        <v>10547</v>
      </c>
      <c r="K234" s="9">
        <f t="shared" si="1"/>
        <v>0.22735013256881723</v>
      </c>
      <c r="L234" s="1"/>
      <c r="M234" s="8">
        <f t="shared" si="2"/>
        <v>-12.9353081522369</v>
      </c>
      <c r="N234" s="9">
        <f t="shared" si="3"/>
        <v>-0.94826559189907134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4" t="s">
        <v>255</v>
      </c>
      <c r="B235" s="5">
        <v>46678</v>
      </c>
      <c r="C235" s="5">
        <v>12.153053045272801</v>
      </c>
      <c r="D235" s="5">
        <v>1</v>
      </c>
      <c r="E235" s="1"/>
      <c r="F235" s="6" t="s">
        <v>255</v>
      </c>
      <c r="G235" s="7">
        <v>56025</v>
      </c>
      <c r="H235" s="8">
        <v>0.69573499999999999</v>
      </c>
      <c r="I235" s="1"/>
      <c r="J235" s="7">
        <f t="shared" si="0"/>
        <v>9347</v>
      </c>
      <c r="K235" s="9">
        <f t="shared" si="1"/>
        <v>0.20024422640215947</v>
      </c>
      <c r="L235" s="1"/>
      <c r="M235" s="8">
        <f t="shared" si="2"/>
        <v>-11.4573180452728</v>
      </c>
      <c r="N235" s="9">
        <f t="shared" si="3"/>
        <v>-0.94275224526641699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A236" s="4" t="s">
        <v>256</v>
      </c>
      <c r="B236" s="5">
        <v>47415</v>
      </c>
      <c r="C236" s="5">
        <v>11.8770549297332</v>
      </c>
      <c r="D236" s="5">
        <v>1</v>
      </c>
      <c r="E236" s="1"/>
      <c r="F236" s="6" t="s">
        <v>256</v>
      </c>
      <c r="G236" s="7">
        <v>53476</v>
      </c>
      <c r="H236" s="8">
        <v>0.76330299999999995</v>
      </c>
      <c r="I236" s="1"/>
      <c r="J236" s="7">
        <f t="shared" si="0"/>
        <v>6061</v>
      </c>
      <c r="K236" s="9">
        <f t="shared" si="1"/>
        <v>0.12782874617737003</v>
      </c>
      <c r="L236" s="1"/>
      <c r="M236" s="8">
        <f t="shared" si="2"/>
        <v>-11.113751929733199</v>
      </c>
      <c r="N236" s="9">
        <f t="shared" si="3"/>
        <v>-0.93573297382930043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A237" s="4" t="s">
        <v>257</v>
      </c>
      <c r="B237" s="5">
        <v>47449</v>
      </c>
      <c r="C237" s="5">
        <v>15.7591550350189</v>
      </c>
      <c r="D237" s="5">
        <v>1</v>
      </c>
      <c r="E237" s="1"/>
      <c r="F237" s="6" t="s">
        <v>257</v>
      </c>
      <c r="G237" s="7">
        <v>58101</v>
      </c>
      <c r="H237" s="8">
        <v>0.80638100000000001</v>
      </c>
      <c r="I237" s="1"/>
      <c r="J237" s="7">
        <f t="shared" si="0"/>
        <v>10652</v>
      </c>
      <c r="K237" s="9">
        <f t="shared" si="1"/>
        <v>0.22449366688444436</v>
      </c>
      <c r="L237" s="1"/>
      <c r="M237" s="8">
        <f t="shared" si="2"/>
        <v>-14.9527740350189</v>
      </c>
      <c r="N237" s="9">
        <f t="shared" si="3"/>
        <v>-0.94883094948884528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A239" s="16" t="s">
        <v>258</v>
      </c>
      <c r="B239" s="15"/>
      <c r="C239" s="8">
        <f>SUM(C3:C237)</f>
        <v>1915.4153103828417</v>
      </c>
      <c r="D239" s="1"/>
      <c r="E239" s="1"/>
      <c r="F239" s="16" t="s">
        <v>258</v>
      </c>
      <c r="G239" s="15"/>
      <c r="H239" s="8">
        <f>SUM(H3:H237)</f>
        <v>85.21479800000003</v>
      </c>
      <c r="I239" s="1"/>
      <c r="J239" s="1"/>
      <c r="K239" s="16" t="s">
        <v>259</v>
      </c>
      <c r="L239" s="15"/>
      <c r="M239" s="8">
        <f t="shared" ref="M239:M240" si="43">H239-C239</f>
        <v>-1830.2005123828417</v>
      </c>
      <c r="N239" s="17">
        <f>M239/C239</f>
        <v>-0.95551105938326886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A240" s="16" t="s">
        <v>260</v>
      </c>
      <c r="B240" s="15"/>
      <c r="C240" s="8">
        <f>C239/60</f>
        <v>31.923588506380693</v>
      </c>
      <c r="D240" s="1"/>
      <c r="E240" s="1"/>
      <c r="F240" s="16" t="s">
        <v>260</v>
      </c>
      <c r="G240" s="15"/>
      <c r="H240" s="8">
        <f>H239/60</f>
        <v>1.4202466333333339</v>
      </c>
      <c r="I240" s="1"/>
      <c r="J240" s="1"/>
      <c r="K240" s="16" t="s">
        <v>261</v>
      </c>
      <c r="L240" s="15"/>
      <c r="M240" s="8">
        <f t="shared" si="43"/>
        <v>-30.503341873047358</v>
      </c>
      <c r="N240" s="1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5">
    <mergeCell ref="Z1:AA1"/>
    <mergeCell ref="A239:B239"/>
    <mergeCell ref="A240:B240"/>
    <mergeCell ref="N239:N240"/>
    <mergeCell ref="T1:U1"/>
    <mergeCell ref="W1:X1"/>
    <mergeCell ref="F1:H1"/>
    <mergeCell ref="M1:N1"/>
    <mergeCell ref="A1:D1"/>
    <mergeCell ref="P1:R1"/>
    <mergeCell ref="J1:K1"/>
    <mergeCell ref="K239:L239"/>
    <mergeCell ref="K240:L240"/>
    <mergeCell ref="F239:G239"/>
    <mergeCell ref="F240:G240"/>
  </mergeCells>
  <conditionalFormatting sqref="K3:K237">
    <cfRule type="cellIs" dxfId="8" priority="1" operator="greaterThan">
      <formula>2</formula>
    </cfRule>
  </conditionalFormatting>
  <conditionalFormatting sqref="K3:K237">
    <cfRule type="cellIs" dxfId="9" priority="2" operator="lessThan">
      <formula>1</formula>
    </cfRule>
  </conditionalFormatting>
  <conditionalFormatting sqref="K3:K237">
    <cfRule type="cellIs" dxfId="10" priority="3" operator="greaterThanOrEqual">
      <formula>1</formula>
    </cfRule>
  </conditionalFormatting>
  <conditionalFormatting sqref="K3:K237">
    <cfRule type="cellIs" dxfId="7" priority="4" operator="lessThanOrEqual">
      <formula>2</formula>
    </cfRule>
  </conditionalFormatting>
  <conditionalFormatting sqref="Z3:AA37">
    <cfRule type="cellIs" dxfId="13" priority="5" operator="lessThan">
      <formula>0</formula>
    </cfRule>
  </conditionalFormatting>
  <conditionalFormatting sqref="Z3:AA37">
    <cfRule type="cellIs" dxfId="12" priority="6" operator="greaterThan">
      <formula>0</formula>
    </cfRule>
  </conditionalFormatting>
  <conditionalFormatting sqref="Z3:AA37">
    <cfRule type="cellIs" dxfId="11" priority="7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2019-05-09T05:45:32Z</dcterms:modified>
</cp:coreProperties>
</file>