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25600" yWindow="460" windowWidth="38400" windowHeight="21140" tabRatio="500"/>
  </bookViews>
  <sheets>
    <sheet name="Tabelas" sheetId="1" r:id="rId1"/>
    <sheet name="Graficos" sheetId="2" r:id="rId2"/>
  </sheets>
  <definedNames>
    <definedName name="solutions1" localSheetId="0">Tabelas!$F$2:$I$17</definedName>
    <definedName name="solutions1_1" localSheetId="0">Tabelas!$AA$3:$AC$17</definedName>
    <definedName name="solutions1_2" localSheetId="0">Tabelas!$Q$2:$S$17</definedName>
    <definedName name="solutions2" localSheetId="0">Tabelas!$Z$4:$AC$224</definedName>
    <definedName name="solutions2_1" localSheetId="0">Tabelas!$AA$18:$AC$237</definedName>
    <definedName name="solutions2_2" localSheetId="0">Tabelas!$AK$243:$AM$332</definedName>
    <definedName name="solutions2_3" localSheetId="0">Tabelas!$AA$243:$AC$332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243" i="1" l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I266" i="1"/>
  <c r="AH267" i="1"/>
  <c r="AI267" i="1"/>
  <c r="AH268" i="1"/>
  <c r="AI268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AH289" i="1"/>
  <c r="AI289" i="1"/>
  <c r="AH290" i="1"/>
  <c r="AI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I314" i="1"/>
  <c r="AH315" i="1"/>
  <c r="AI315" i="1"/>
  <c r="AH316" i="1"/>
  <c r="AI316" i="1"/>
  <c r="AH317" i="1"/>
  <c r="AI317" i="1"/>
  <c r="AH318" i="1"/>
  <c r="AI318" i="1"/>
  <c r="AH319" i="1"/>
  <c r="AI319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6" i="1"/>
  <c r="AI326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AC335" i="1"/>
  <c r="S335" i="1"/>
  <c r="H335" i="1"/>
  <c r="AH242" i="1"/>
  <c r="AI242" i="1"/>
  <c r="AR16" i="1"/>
  <c r="AS16" i="1"/>
  <c r="AR15" i="1"/>
  <c r="AS15" i="1"/>
  <c r="AO246" i="1"/>
  <c r="AP246" i="1"/>
  <c r="AR246" i="1"/>
  <c r="AS246" i="1"/>
  <c r="AO247" i="1"/>
  <c r="AP247" i="1"/>
  <c r="AR247" i="1"/>
  <c r="AS247" i="1"/>
  <c r="AO248" i="1"/>
  <c r="AP248" i="1"/>
  <c r="AR248" i="1"/>
  <c r="AS248" i="1"/>
  <c r="AO249" i="1"/>
  <c r="AP249" i="1"/>
  <c r="AR249" i="1"/>
  <c r="AS249" i="1"/>
  <c r="AO250" i="1"/>
  <c r="AP250" i="1"/>
  <c r="AR250" i="1"/>
  <c r="AS250" i="1"/>
  <c r="AO251" i="1"/>
  <c r="AP251" i="1"/>
  <c r="AR251" i="1"/>
  <c r="AS251" i="1"/>
  <c r="AO252" i="1"/>
  <c r="AP252" i="1"/>
  <c r="AR252" i="1"/>
  <c r="AS252" i="1"/>
  <c r="AO253" i="1"/>
  <c r="AP253" i="1"/>
  <c r="AR253" i="1"/>
  <c r="AS253" i="1"/>
  <c r="AO254" i="1"/>
  <c r="AP254" i="1"/>
  <c r="AR254" i="1"/>
  <c r="AS254" i="1"/>
  <c r="AO255" i="1"/>
  <c r="AP255" i="1"/>
  <c r="AR255" i="1"/>
  <c r="AS255" i="1"/>
  <c r="AO256" i="1"/>
  <c r="AP256" i="1"/>
  <c r="AR256" i="1"/>
  <c r="AS256" i="1"/>
  <c r="AO257" i="1"/>
  <c r="AP257" i="1"/>
  <c r="AR257" i="1"/>
  <c r="AS257" i="1"/>
  <c r="AO258" i="1"/>
  <c r="AP258" i="1"/>
  <c r="AR258" i="1"/>
  <c r="AS258" i="1"/>
  <c r="AO259" i="1"/>
  <c r="AP259" i="1"/>
  <c r="AR259" i="1"/>
  <c r="AS259" i="1"/>
  <c r="AO260" i="1"/>
  <c r="AP260" i="1"/>
  <c r="AR260" i="1"/>
  <c r="AS260" i="1"/>
  <c r="AO261" i="1"/>
  <c r="AP261" i="1"/>
  <c r="AR261" i="1"/>
  <c r="AS261" i="1"/>
  <c r="AO262" i="1"/>
  <c r="AP262" i="1"/>
  <c r="AR262" i="1"/>
  <c r="AS262" i="1"/>
  <c r="AO263" i="1"/>
  <c r="AP263" i="1"/>
  <c r="AR263" i="1"/>
  <c r="AS263" i="1"/>
  <c r="AO264" i="1"/>
  <c r="AP264" i="1"/>
  <c r="AR264" i="1"/>
  <c r="AS264" i="1"/>
  <c r="AO265" i="1"/>
  <c r="AP265" i="1"/>
  <c r="AR265" i="1"/>
  <c r="AS265" i="1"/>
  <c r="AO266" i="1"/>
  <c r="AP266" i="1"/>
  <c r="AR266" i="1"/>
  <c r="AS266" i="1"/>
  <c r="AO267" i="1"/>
  <c r="AP267" i="1"/>
  <c r="AR267" i="1"/>
  <c r="AS267" i="1"/>
  <c r="AO268" i="1"/>
  <c r="AP268" i="1"/>
  <c r="AR268" i="1"/>
  <c r="AS268" i="1"/>
  <c r="AO269" i="1"/>
  <c r="AP269" i="1"/>
  <c r="AR269" i="1"/>
  <c r="AS269" i="1"/>
  <c r="AO270" i="1"/>
  <c r="AP270" i="1"/>
  <c r="AR270" i="1"/>
  <c r="AS270" i="1"/>
  <c r="AO271" i="1"/>
  <c r="AP271" i="1"/>
  <c r="AR271" i="1"/>
  <c r="AS271" i="1"/>
  <c r="AO272" i="1"/>
  <c r="AP272" i="1"/>
  <c r="AR272" i="1"/>
  <c r="AS272" i="1"/>
  <c r="AO273" i="1"/>
  <c r="AP273" i="1"/>
  <c r="AR273" i="1"/>
  <c r="AS273" i="1"/>
  <c r="AO274" i="1"/>
  <c r="AP274" i="1"/>
  <c r="AR274" i="1"/>
  <c r="AS274" i="1"/>
  <c r="AO275" i="1"/>
  <c r="AP275" i="1"/>
  <c r="AR275" i="1"/>
  <c r="AS275" i="1"/>
  <c r="AO276" i="1"/>
  <c r="AP276" i="1"/>
  <c r="AR276" i="1"/>
  <c r="AS276" i="1"/>
  <c r="AO277" i="1"/>
  <c r="AP277" i="1"/>
  <c r="AR277" i="1"/>
  <c r="AS277" i="1"/>
  <c r="AO278" i="1"/>
  <c r="AP278" i="1"/>
  <c r="AR278" i="1"/>
  <c r="AS278" i="1"/>
  <c r="AO279" i="1"/>
  <c r="AP279" i="1"/>
  <c r="AR279" i="1"/>
  <c r="AS279" i="1"/>
  <c r="AO280" i="1"/>
  <c r="AP280" i="1"/>
  <c r="AR280" i="1"/>
  <c r="AS280" i="1"/>
  <c r="AO281" i="1"/>
  <c r="AP281" i="1"/>
  <c r="AR281" i="1"/>
  <c r="AS281" i="1"/>
  <c r="AO282" i="1"/>
  <c r="AP282" i="1"/>
  <c r="AR282" i="1"/>
  <c r="AS282" i="1"/>
  <c r="AO283" i="1"/>
  <c r="AP283" i="1"/>
  <c r="AR283" i="1"/>
  <c r="AS283" i="1"/>
  <c r="AO284" i="1"/>
  <c r="AP284" i="1"/>
  <c r="AR284" i="1"/>
  <c r="AS284" i="1"/>
  <c r="AO285" i="1"/>
  <c r="AP285" i="1"/>
  <c r="AR285" i="1"/>
  <c r="AS285" i="1"/>
  <c r="AO286" i="1"/>
  <c r="AP286" i="1"/>
  <c r="AR286" i="1"/>
  <c r="AS286" i="1"/>
  <c r="AO287" i="1"/>
  <c r="AP287" i="1"/>
  <c r="AR287" i="1"/>
  <c r="AS287" i="1"/>
  <c r="AO288" i="1"/>
  <c r="AP288" i="1"/>
  <c r="AR288" i="1"/>
  <c r="AS288" i="1"/>
  <c r="AO289" i="1"/>
  <c r="AP289" i="1"/>
  <c r="AR289" i="1"/>
  <c r="AS289" i="1"/>
  <c r="AO290" i="1"/>
  <c r="AP290" i="1"/>
  <c r="AR290" i="1"/>
  <c r="AS290" i="1"/>
  <c r="AO291" i="1"/>
  <c r="AP291" i="1"/>
  <c r="AR291" i="1"/>
  <c r="AS291" i="1"/>
  <c r="AO292" i="1"/>
  <c r="AP292" i="1"/>
  <c r="AR292" i="1"/>
  <c r="AS292" i="1"/>
  <c r="AO293" i="1"/>
  <c r="AP293" i="1"/>
  <c r="AR293" i="1"/>
  <c r="AS293" i="1"/>
  <c r="AO294" i="1"/>
  <c r="AP294" i="1"/>
  <c r="AR294" i="1"/>
  <c r="AS294" i="1"/>
  <c r="AO295" i="1"/>
  <c r="AP295" i="1"/>
  <c r="AR295" i="1"/>
  <c r="AS295" i="1"/>
  <c r="AO296" i="1"/>
  <c r="AP296" i="1"/>
  <c r="AR296" i="1"/>
  <c r="AS296" i="1"/>
  <c r="AO297" i="1"/>
  <c r="AP297" i="1"/>
  <c r="AR297" i="1"/>
  <c r="AS297" i="1"/>
  <c r="AO298" i="1"/>
  <c r="AP298" i="1"/>
  <c r="AR298" i="1"/>
  <c r="AS298" i="1"/>
  <c r="AO299" i="1"/>
  <c r="AP299" i="1"/>
  <c r="AR299" i="1"/>
  <c r="AS299" i="1"/>
  <c r="AO300" i="1"/>
  <c r="AP300" i="1"/>
  <c r="AR300" i="1"/>
  <c r="AS300" i="1"/>
  <c r="AO301" i="1"/>
  <c r="AP301" i="1"/>
  <c r="AR301" i="1"/>
  <c r="AS301" i="1"/>
  <c r="AO302" i="1"/>
  <c r="AP302" i="1"/>
  <c r="AR302" i="1"/>
  <c r="AS302" i="1"/>
  <c r="AO303" i="1"/>
  <c r="AP303" i="1"/>
  <c r="AR303" i="1"/>
  <c r="AS303" i="1"/>
  <c r="AO304" i="1"/>
  <c r="AP304" i="1"/>
  <c r="AR304" i="1"/>
  <c r="AS304" i="1"/>
  <c r="AO305" i="1"/>
  <c r="AP305" i="1"/>
  <c r="AR305" i="1"/>
  <c r="AS305" i="1"/>
  <c r="AO306" i="1"/>
  <c r="AP306" i="1"/>
  <c r="AR306" i="1"/>
  <c r="AS306" i="1"/>
  <c r="AO307" i="1"/>
  <c r="AP307" i="1"/>
  <c r="AR307" i="1"/>
  <c r="AS307" i="1"/>
  <c r="AO308" i="1"/>
  <c r="AP308" i="1"/>
  <c r="AR308" i="1"/>
  <c r="AS308" i="1"/>
  <c r="AO309" i="1"/>
  <c r="AP309" i="1"/>
  <c r="AR309" i="1"/>
  <c r="AS309" i="1"/>
  <c r="AO310" i="1"/>
  <c r="AP310" i="1"/>
  <c r="AR310" i="1"/>
  <c r="AS310" i="1"/>
  <c r="AO311" i="1"/>
  <c r="AP311" i="1"/>
  <c r="AR311" i="1"/>
  <c r="AS311" i="1"/>
  <c r="AO312" i="1"/>
  <c r="AP312" i="1"/>
  <c r="AR312" i="1"/>
  <c r="AS312" i="1"/>
  <c r="AO313" i="1"/>
  <c r="AP313" i="1"/>
  <c r="AR313" i="1"/>
  <c r="AS313" i="1"/>
  <c r="AO314" i="1"/>
  <c r="AP314" i="1"/>
  <c r="AR314" i="1"/>
  <c r="AS314" i="1"/>
  <c r="AO315" i="1"/>
  <c r="AP315" i="1"/>
  <c r="AR315" i="1"/>
  <c r="AS315" i="1"/>
  <c r="AO316" i="1"/>
  <c r="AP316" i="1"/>
  <c r="AR316" i="1"/>
  <c r="AS316" i="1"/>
  <c r="AO317" i="1"/>
  <c r="AP317" i="1"/>
  <c r="AR317" i="1"/>
  <c r="AS317" i="1"/>
  <c r="AO318" i="1"/>
  <c r="AP318" i="1"/>
  <c r="AR318" i="1"/>
  <c r="AS318" i="1"/>
  <c r="AO319" i="1"/>
  <c r="AP319" i="1"/>
  <c r="AR319" i="1"/>
  <c r="AS319" i="1"/>
  <c r="AO320" i="1"/>
  <c r="AP320" i="1"/>
  <c r="AR320" i="1"/>
  <c r="AS320" i="1"/>
  <c r="AO321" i="1"/>
  <c r="AP321" i="1"/>
  <c r="AR321" i="1"/>
  <c r="AS321" i="1"/>
  <c r="AO322" i="1"/>
  <c r="AP322" i="1"/>
  <c r="AR322" i="1"/>
  <c r="AS322" i="1"/>
  <c r="AO323" i="1"/>
  <c r="AP323" i="1"/>
  <c r="AR323" i="1"/>
  <c r="AS323" i="1"/>
  <c r="AO324" i="1"/>
  <c r="AP324" i="1"/>
  <c r="AR324" i="1"/>
  <c r="AS324" i="1"/>
  <c r="AO325" i="1"/>
  <c r="AP325" i="1"/>
  <c r="AR325" i="1"/>
  <c r="AS325" i="1"/>
  <c r="AO326" i="1"/>
  <c r="AP326" i="1"/>
  <c r="AR326" i="1"/>
  <c r="AS326" i="1"/>
  <c r="AO327" i="1"/>
  <c r="AP327" i="1"/>
  <c r="AR327" i="1"/>
  <c r="AS327" i="1"/>
  <c r="AO328" i="1"/>
  <c r="AP328" i="1"/>
  <c r="AR328" i="1"/>
  <c r="AS328" i="1"/>
  <c r="AO329" i="1"/>
  <c r="AP329" i="1"/>
  <c r="AR329" i="1"/>
  <c r="AS329" i="1"/>
  <c r="AO330" i="1"/>
  <c r="AP330" i="1"/>
  <c r="AR330" i="1"/>
  <c r="AS330" i="1"/>
  <c r="AO331" i="1"/>
  <c r="AP331" i="1"/>
  <c r="AR331" i="1"/>
  <c r="AS331" i="1"/>
  <c r="AO332" i="1"/>
  <c r="AP332" i="1"/>
  <c r="AR332" i="1"/>
  <c r="AS332" i="1"/>
  <c r="AO243" i="1"/>
  <c r="AP243" i="1"/>
  <c r="AR243" i="1"/>
  <c r="AS243" i="1"/>
  <c r="AO244" i="1"/>
  <c r="AP244" i="1"/>
  <c r="AR244" i="1"/>
  <c r="AS244" i="1"/>
  <c r="AO245" i="1"/>
  <c r="AP245" i="1"/>
  <c r="AR245" i="1"/>
  <c r="AS245" i="1"/>
  <c r="AM335" i="1"/>
  <c r="C335" i="1"/>
  <c r="AR335" i="1"/>
  <c r="AS335" i="1"/>
  <c r="AM336" i="1"/>
  <c r="C336" i="1"/>
  <c r="AR336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R75" i="1"/>
  <c r="AS75" i="1"/>
  <c r="AR76" i="1"/>
  <c r="AS76" i="1"/>
  <c r="AR77" i="1"/>
  <c r="AS77" i="1"/>
  <c r="AR78" i="1"/>
  <c r="AS78" i="1"/>
  <c r="AR79" i="1"/>
  <c r="AS79" i="1"/>
  <c r="AR80" i="1"/>
  <c r="AS80" i="1"/>
  <c r="AR81" i="1"/>
  <c r="AS81" i="1"/>
  <c r="AR82" i="1"/>
  <c r="AS82" i="1"/>
  <c r="AR83" i="1"/>
  <c r="AS83" i="1"/>
  <c r="AR84" i="1"/>
  <c r="AS84" i="1"/>
  <c r="AR85" i="1"/>
  <c r="AS85" i="1"/>
  <c r="AR86" i="1"/>
  <c r="AS86" i="1"/>
  <c r="AR87" i="1"/>
  <c r="AS87" i="1"/>
  <c r="AR88" i="1"/>
  <c r="AS88" i="1"/>
  <c r="AR89" i="1"/>
  <c r="AS89" i="1"/>
  <c r="AR90" i="1"/>
  <c r="AS90" i="1"/>
  <c r="AR91" i="1"/>
  <c r="AS91" i="1"/>
  <c r="AR92" i="1"/>
  <c r="AS92" i="1"/>
  <c r="AR93" i="1"/>
  <c r="AS93" i="1"/>
  <c r="AR94" i="1"/>
  <c r="AS94" i="1"/>
  <c r="AR95" i="1"/>
  <c r="AS95" i="1"/>
  <c r="AR96" i="1"/>
  <c r="AS96" i="1"/>
  <c r="AR97" i="1"/>
  <c r="AS97" i="1"/>
  <c r="AR98" i="1"/>
  <c r="AS98" i="1"/>
  <c r="AR99" i="1"/>
  <c r="AS99" i="1"/>
  <c r="AR100" i="1"/>
  <c r="AS100" i="1"/>
  <c r="AR101" i="1"/>
  <c r="AS101" i="1"/>
  <c r="AR102" i="1"/>
  <c r="AS102" i="1"/>
  <c r="AR103" i="1"/>
  <c r="AS103" i="1"/>
  <c r="AR104" i="1"/>
  <c r="AS104" i="1"/>
  <c r="AR105" i="1"/>
  <c r="AS105" i="1"/>
  <c r="AR106" i="1"/>
  <c r="AS106" i="1"/>
  <c r="AR107" i="1"/>
  <c r="AS107" i="1"/>
  <c r="AR108" i="1"/>
  <c r="AS108" i="1"/>
  <c r="AR109" i="1"/>
  <c r="AS109" i="1"/>
  <c r="AR110" i="1"/>
  <c r="AS110" i="1"/>
  <c r="AR111" i="1"/>
  <c r="AS111" i="1"/>
  <c r="AR112" i="1"/>
  <c r="AS112" i="1"/>
  <c r="AR113" i="1"/>
  <c r="AS113" i="1"/>
  <c r="AR114" i="1"/>
  <c r="AS114" i="1"/>
  <c r="AR115" i="1"/>
  <c r="AS115" i="1"/>
  <c r="AR116" i="1"/>
  <c r="AS116" i="1"/>
  <c r="AR117" i="1"/>
  <c r="AS117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AR150" i="1"/>
  <c r="AS150" i="1"/>
  <c r="AR151" i="1"/>
  <c r="AS151" i="1"/>
  <c r="AR152" i="1"/>
  <c r="AS152" i="1"/>
  <c r="AR153" i="1"/>
  <c r="AS153" i="1"/>
  <c r="AR154" i="1"/>
  <c r="AS154" i="1"/>
  <c r="AR155" i="1"/>
  <c r="AS155" i="1"/>
  <c r="AR156" i="1"/>
  <c r="AS156" i="1"/>
  <c r="AR157" i="1"/>
  <c r="AS157" i="1"/>
  <c r="AR158" i="1"/>
  <c r="AS158" i="1"/>
  <c r="AR159" i="1"/>
  <c r="AS159" i="1"/>
  <c r="AR160" i="1"/>
  <c r="AS160" i="1"/>
  <c r="AR161" i="1"/>
  <c r="AS161" i="1"/>
  <c r="AR162" i="1"/>
  <c r="AS162" i="1"/>
  <c r="AR163" i="1"/>
  <c r="AS163" i="1"/>
  <c r="AR164" i="1"/>
  <c r="AS164" i="1"/>
  <c r="AR165" i="1"/>
  <c r="AS165" i="1"/>
  <c r="AR166" i="1"/>
  <c r="AS166" i="1"/>
  <c r="AR167" i="1"/>
  <c r="AS167" i="1"/>
  <c r="AR168" i="1"/>
  <c r="AS168" i="1"/>
  <c r="AR169" i="1"/>
  <c r="AS169" i="1"/>
  <c r="AR170" i="1"/>
  <c r="AS170" i="1"/>
  <c r="AR171" i="1"/>
  <c r="AS171" i="1"/>
  <c r="AR172" i="1"/>
  <c r="AS172" i="1"/>
  <c r="AR173" i="1"/>
  <c r="AS173" i="1"/>
  <c r="AR174" i="1"/>
  <c r="AS174" i="1"/>
  <c r="AR175" i="1"/>
  <c r="AS175" i="1"/>
  <c r="AR176" i="1"/>
  <c r="AS176" i="1"/>
  <c r="AR177" i="1"/>
  <c r="AS177" i="1"/>
  <c r="AR178" i="1"/>
  <c r="AS178" i="1"/>
  <c r="AR179" i="1"/>
  <c r="AS179" i="1"/>
  <c r="AR180" i="1"/>
  <c r="AS180" i="1"/>
  <c r="AR181" i="1"/>
  <c r="AS181" i="1"/>
  <c r="AR182" i="1"/>
  <c r="AS182" i="1"/>
  <c r="AR183" i="1"/>
  <c r="AS183" i="1"/>
  <c r="AR184" i="1"/>
  <c r="AS184" i="1"/>
  <c r="AR185" i="1"/>
  <c r="AS185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4" i="1"/>
  <c r="AS194" i="1"/>
  <c r="AR195" i="1"/>
  <c r="AS195" i="1"/>
  <c r="AR196" i="1"/>
  <c r="AS196" i="1"/>
  <c r="AR197" i="1"/>
  <c r="AS197" i="1"/>
  <c r="AR198" i="1"/>
  <c r="AS198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07" i="1"/>
  <c r="AS207" i="1"/>
  <c r="AR208" i="1"/>
  <c r="AS208" i="1"/>
  <c r="AR209" i="1"/>
  <c r="AS209" i="1"/>
  <c r="AR210" i="1"/>
  <c r="AS210" i="1"/>
  <c r="AR211" i="1"/>
  <c r="AS211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0" i="1"/>
  <c r="AS220" i="1"/>
  <c r="AR221" i="1"/>
  <c r="AS221" i="1"/>
  <c r="AR222" i="1"/>
  <c r="AS222" i="1"/>
  <c r="AR223" i="1"/>
  <c r="AS223" i="1"/>
  <c r="AR224" i="1"/>
  <c r="AS224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3" i="1"/>
  <c r="AS233" i="1"/>
  <c r="AR234" i="1"/>
  <c r="AS234" i="1"/>
  <c r="AR235" i="1"/>
  <c r="AS235" i="1"/>
  <c r="AR236" i="1"/>
  <c r="AS236" i="1"/>
  <c r="AR237" i="1"/>
  <c r="AS237" i="1"/>
  <c r="AR238" i="1"/>
  <c r="AS238" i="1"/>
  <c r="AR239" i="1"/>
  <c r="AS239" i="1"/>
  <c r="AR240" i="1"/>
  <c r="AS240" i="1"/>
  <c r="AR241" i="1"/>
  <c r="AS241" i="1"/>
  <c r="AR242" i="1"/>
  <c r="AS242" i="1"/>
  <c r="AR3" i="1"/>
  <c r="AS3" i="1"/>
  <c r="AO231" i="1"/>
  <c r="AP231" i="1"/>
  <c r="AO232" i="1"/>
  <c r="AP232" i="1"/>
  <c r="AO233" i="1"/>
  <c r="AP233" i="1"/>
  <c r="AO234" i="1"/>
  <c r="AP234" i="1"/>
  <c r="AO235" i="1"/>
  <c r="AP235" i="1"/>
  <c r="AO236" i="1"/>
  <c r="AP236" i="1"/>
  <c r="AO237" i="1"/>
  <c r="AP237" i="1"/>
  <c r="AO238" i="1"/>
  <c r="AP238" i="1"/>
  <c r="AO239" i="1"/>
  <c r="AP239" i="1"/>
  <c r="AO240" i="1"/>
  <c r="AP240" i="1"/>
  <c r="AO241" i="1"/>
  <c r="AP241" i="1"/>
  <c r="AO242" i="1"/>
  <c r="AP242" i="1"/>
  <c r="AO208" i="1"/>
  <c r="AP208" i="1"/>
  <c r="AO209" i="1"/>
  <c r="AP209" i="1"/>
  <c r="AO210" i="1"/>
  <c r="AP210" i="1"/>
  <c r="AO211" i="1"/>
  <c r="AP211" i="1"/>
  <c r="AO212" i="1"/>
  <c r="AP212" i="1"/>
  <c r="AO213" i="1"/>
  <c r="AP213" i="1"/>
  <c r="AO214" i="1"/>
  <c r="AP214" i="1"/>
  <c r="AO215" i="1"/>
  <c r="AP215" i="1"/>
  <c r="AO216" i="1"/>
  <c r="AP216" i="1"/>
  <c r="AO217" i="1"/>
  <c r="AP217" i="1"/>
  <c r="AO218" i="1"/>
  <c r="AP218" i="1"/>
  <c r="AO219" i="1"/>
  <c r="AP219" i="1"/>
  <c r="AO220" i="1"/>
  <c r="AP220" i="1"/>
  <c r="AO221" i="1"/>
  <c r="AP221" i="1"/>
  <c r="AO222" i="1"/>
  <c r="AP222" i="1"/>
  <c r="AO223" i="1"/>
  <c r="AP223" i="1"/>
  <c r="AO224" i="1"/>
  <c r="AP224" i="1"/>
  <c r="AO225" i="1"/>
  <c r="AP225" i="1"/>
  <c r="AO226" i="1"/>
  <c r="AP226" i="1"/>
  <c r="AO227" i="1"/>
  <c r="AP227" i="1"/>
  <c r="AO228" i="1"/>
  <c r="AP228" i="1"/>
  <c r="AO229" i="1"/>
  <c r="AP229" i="1"/>
  <c r="AO230" i="1"/>
  <c r="AP230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O200" i="1"/>
  <c r="AP200" i="1"/>
  <c r="AO201" i="1"/>
  <c r="AP201" i="1"/>
  <c r="AO202" i="1"/>
  <c r="AP202" i="1"/>
  <c r="AO203" i="1"/>
  <c r="AP203" i="1"/>
  <c r="AO204" i="1"/>
  <c r="AP204" i="1"/>
  <c r="AO205" i="1"/>
  <c r="AP205" i="1"/>
  <c r="AO206" i="1"/>
  <c r="AP206" i="1"/>
  <c r="AO207" i="1"/>
  <c r="AP207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3" i="1"/>
  <c r="AP3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X265" i="1"/>
  <c r="Y265" i="1"/>
  <c r="X266" i="1"/>
  <c r="Y266" i="1"/>
  <c r="X267" i="1"/>
  <c r="Y267" i="1"/>
  <c r="X268" i="1"/>
  <c r="Y268" i="1"/>
  <c r="U265" i="1"/>
  <c r="V265" i="1"/>
  <c r="U266" i="1"/>
  <c r="V266" i="1"/>
  <c r="U267" i="1"/>
  <c r="V267" i="1"/>
  <c r="U268" i="1"/>
  <c r="V268" i="1"/>
  <c r="X335" i="1"/>
  <c r="Y335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36" i="1"/>
  <c r="V236" i="1"/>
  <c r="U237" i="1"/>
  <c r="V237" i="1"/>
  <c r="U238" i="1"/>
  <c r="V238" i="1"/>
  <c r="U239" i="1"/>
  <c r="V239" i="1"/>
  <c r="AE242" i="1"/>
  <c r="AF242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H241" i="1"/>
  <c r="AI241" i="1"/>
  <c r="AH240" i="1"/>
  <c r="AI240" i="1"/>
  <c r="AH239" i="1"/>
  <c r="AI239" i="1"/>
  <c r="X239" i="1"/>
  <c r="Y239" i="1"/>
  <c r="N239" i="1"/>
  <c r="O239" i="1"/>
  <c r="K239" i="1"/>
  <c r="L239" i="1"/>
  <c r="AH238" i="1"/>
  <c r="X238" i="1"/>
  <c r="AI238" i="1"/>
  <c r="Y238" i="1"/>
  <c r="N238" i="1"/>
  <c r="O238" i="1"/>
  <c r="K238" i="1"/>
  <c r="L238" i="1"/>
  <c r="S336" i="1"/>
  <c r="X336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335" i="1"/>
  <c r="O335" i="1"/>
  <c r="H336" i="1"/>
  <c r="N33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335" i="1"/>
  <c r="AI33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336" i="1"/>
  <c r="AH336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3" name="solutions21" type="6" refreshedVersion="0" background="1" saveData="1">
    <textPr fileType="mac" sourceFile="/Users/Macbook/Documents/GitKraken_Projects/ICAlgoritmos/guloso/solutions2.csv" comma="1">
      <textFields count="3">
        <textField/>
        <textField/>
        <textField/>
      </textFields>
    </textPr>
  </connection>
  <connection id="4" name="solutions22" type="6" refreshedVersion="0" background="1" saveData="1">
    <textPr fileType="mac" sourceFile="/Users/Macbook/Documents/GitKraken_Projects/ICAlgoritmos/primalDual/solutions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<sst xmlns="http://schemas.openxmlformats.org/spreadsheetml/2006/main" count="1715" uniqueCount="351">
  <si>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</si>
  <si>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</si>
  <si>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</si>
  <si>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</si>
  <si>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</si>
  <si>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</si>
  <si>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</si>
  <si>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</si>
  <si>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</si>
  <si>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</si>
  <si>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</si>
  <si>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</si>
  <si>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</si>
  <si>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</si>
  <si>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</si>
  <si>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</si>
  <si>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</si>
  <si>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</si>
  <si>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</si>
  <si>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</si>
  <si>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</si>
  <si>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</si>
  <si>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</si>
  <si>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</si>
  <si>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</si>
  <si>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</si>
  <si>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</si>
  <si>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</si>
  <si>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</si>
  <si>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</si>
  <si>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</si>
  <si>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</si>
  <si>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</si>
  <si>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</si>
  <si>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</si>
  <si>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</si>
  <si>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</si>
  <si>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</si>
  <si>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</si>
  <si>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</si>
  <si>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</si>
  <si>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</si>
  <si>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</si>
  <si>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</si>
  <si>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</si>
  <si>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</si>
  <si>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</si>
  <si>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</si>
  <si>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</si>
  <si>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</si>
  <si>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</si>
  <si>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</si>
  <si>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</si>
  <si>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</si>
  <si>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</si>
  <si>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</si>
  <si>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</si>
  <si>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</si>
  <si>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</si>
  <si>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</si>
  <si>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</si>
  <si>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</si>
  <si>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</si>
  <si>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</si>
  <si>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</si>
  <si>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</si>
  <si>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</si>
  <si>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</si>
  <si>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</si>
  <si>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</si>
  <si>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</si>
  <si>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</si>
  <si>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</si>
  <si>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</si>
  <si>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</si>
  <si>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</si>
  <si>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</si>
  <si>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</si>
  <si>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</si>
  <si>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</si>
  <si>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</si>
  <si>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</si>
  <si>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</si>
  <si>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</si>
  <si>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</si>
  <si>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</si>
  <si>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</si>
  <si>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</si>
  <si>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</si>
  <si>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</si>
  <si>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</si>
  <si>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</si>
  <si>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</si>
  <si>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</si>
  <si>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</si>
  <si>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</si>
  <si>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</si>
  <si>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</si>
  <si>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</si>
  <si>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</si>
  <si>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</si>
  <si>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</si>
  <si>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</si>
  <si>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</si>
  <si>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</si>
  <si>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</si>
  <si>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</si>
  <si>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</si>
  <si>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</si>
  <si>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</si>
  <si>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</si>
  <si>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</si>
  <si>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</si>
  <si>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</si>
  <si>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</si>
  <si>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</si>
  <si>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</si>
  <si>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</si>
  <si>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</si>
  <si>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</si>
  <si>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</si>
  <si>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</si>
  <si>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</si>
  <si>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</si>
  <si>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</si>
  <si>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</si>
  <si>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</si>
  <si>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</si>
  <si>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</si>
  <si>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</si>
  <si>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</si>
  <si>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</si>
  <si>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</si>
  <si>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</si>
  <si>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</si>
  <si>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</si>
  <si>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</si>
  <si>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</si>
  <si>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</si>
  <si>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</si>
  <si>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</si>
  <si>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</si>
  <si>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</si>
  <si>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</si>
  <si>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</si>
  <si>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</si>
  <si>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</si>
  <si>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</si>
  <si>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</si>
  <si>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</si>
  <si>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</si>
  <si>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</si>
  <si>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</si>
  <si>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</si>
  <si>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</si>
  <si>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</si>
  <si>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</si>
  <si>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</si>
  <si>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</si>
  <si>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</si>
  <si>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</si>
  <si>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</si>
  <si>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</si>
  <si>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</si>
  <si>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</si>
  <si>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</si>
  <si>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</si>
  <si>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</si>
  <si>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</si>
  <si>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</si>
  <si>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</si>
  <si>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</si>
  <si>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</si>
  <si>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</si>
  <si>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</si>
  <si>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</si>
  <si>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</si>
  <si>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</si>
  <si>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</si>
  <si>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</si>
  <si>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</si>
  <si>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</si>
  <si>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</si>
  <si>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</si>
  <si>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</si>
  <si>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</si>
  <si>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</si>
  <si>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</si>
  <si>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</si>
  <si>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</si>
  <si>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</si>
  <si>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</si>
  <si>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</si>
  <si>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</si>
  <si>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</si>
  <si>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</si>
  <si>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</si>
  <si>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</si>
  <si>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</si>
  <si>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</si>
  <si>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</si>
  <si>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</si>
  <si>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</si>
  <si>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</si>
  <si>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</si>
  <si>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</si>
  <si>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</si>
  <si>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</si>
  <si>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</si>
  <si>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</si>
  <si>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</si>
  <si>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</si>
  <si>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</si>
  <si>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</si>
  <si>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</si>
  <si>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</si>
  <si>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</si>
  <si>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</si>
  <si>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</si>
  <si>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</si>
  <si>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</si>
  <si>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</si>
  <si>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</si>
  <si>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</si>
  <si>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</si>
  <si>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</si>
  <si>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</si>
  <si>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</si>
  <si>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</si>
  <si>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</si>
  <si>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</si>
  <si>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</si>
  <si>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</si>
  <si>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</si>
  <si>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</si>
  <si>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</si>
  <si>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</si>
  <si>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</si>
  <si>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</si>
  <si>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</si>
  <si>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</si>
  <si>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</si>
  <si>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</si>
  <si>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</si>
  <si>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</si>
  <si>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</si>
  <si>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</si>
  <si>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</si>
  <si>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</si>
  <si>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</si>
  <si>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</si>
  <si>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</si>
  <si>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</si>
  <si>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</si>
  <si>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</si>
  <si>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</si>
  <si>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</si>
  <si>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</si>
  <si>
    <t>ga250a-1</t>
  </si>
  <si>
    <t>ga250a-2</t>
  </si>
  <si>
    <t>ga250a-3</t>
  </si>
  <si>
    <t>ga250a-4</t>
  </si>
  <si>
    <t>ga250a-5</t>
  </si>
  <si>
    <t>ga250b-1</t>
  </si>
  <si>
    <t>ga250b-2</t>
  </si>
  <si>
    <t>ga250b-3</t>
  </si>
  <si>
    <t>ga250b-4</t>
  </si>
  <si>
    <t>ga250b-5</t>
  </si>
  <si>
    <t>ga250c-1</t>
  </si>
  <si>
    <t>ga250c-2</t>
  </si>
  <si>
    <t>ga250c-3</t>
  </si>
  <si>
    <t>ga250c-4</t>
  </si>
  <si>
    <t>ga250c-5</t>
  </si>
  <si>
    <t>ga500a-1</t>
  </si>
  <si>
    <t>ga500a-2</t>
  </si>
  <si>
    <t>ga500a-3</t>
  </si>
  <si>
    <t>ga500a-4</t>
  </si>
  <si>
    <t>ga500a-5</t>
  </si>
  <si>
    <t>ga500b-1</t>
  </si>
  <si>
    <t>ga500b-2</t>
  </si>
  <si>
    <t>ga500b-3</t>
  </si>
  <si>
    <t>ga500b-4</t>
  </si>
  <si>
    <t>ga500b-5</t>
  </si>
  <si>
    <t>ga500c-1</t>
  </si>
  <si>
    <t>ga500c-2</t>
  </si>
  <si>
    <t>ga500c-3</t>
  </si>
  <si>
    <t>ga500c-4</t>
  </si>
  <si>
    <t>ga500c-5</t>
  </si>
  <si>
    <t>ga750a-1</t>
  </si>
  <si>
    <t>ga750a-2</t>
  </si>
  <si>
    <t>ga750a-3</t>
  </si>
  <si>
    <t>ga750a-4</t>
  </si>
  <si>
    <t>ga750a-5</t>
  </si>
  <si>
    <t>ga750b-1</t>
  </si>
  <si>
    <t>ga750b-2</t>
  </si>
  <si>
    <t>ga750b-3</t>
  </si>
  <si>
    <t>ga750b-4</t>
  </si>
  <si>
    <t>ga750b-5</t>
  </si>
  <si>
    <t>ga750c-1</t>
  </si>
  <si>
    <t>ga750c-2</t>
  </si>
  <si>
    <t>ga750c-3</t>
  </si>
  <si>
    <t>ga750c-4</t>
  </si>
  <si>
    <t>ga750c-5</t>
  </si>
  <si>
    <t>gs250a-1</t>
  </si>
  <si>
    <t>gs250a-2</t>
  </si>
  <si>
    <t>gs250a-3</t>
  </si>
  <si>
    <t>gs250a-4</t>
  </si>
  <si>
    <t>gs250a-5</t>
  </si>
  <si>
    <t>gs250b-1</t>
  </si>
  <si>
    <t>gs250b-2</t>
  </si>
  <si>
    <t>gs250b-3</t>
  </si>
  <si>
    <t>gs250b-4</t>
  </si>
  <si>
    <t>gs250b-5</t>
  </si>
  <si>
    <t>gs250c-1</t>
  </si>
  <si>
    <t>gs250c-2</t>
  </si>
  <si>
    <t>gs250c-3</t>
  </si>
  <si>
    <t>gs250c-4</t>
  </si>
  <si>
    <t>gs250c-5</t>
  </si>
  <si>
    <t>gs500a-1</t>
  </si>
  <si>
    <t>gs500a-2</t>
  </si>
  <si>
    <t>gs500a-3</t>
  </si>
  <si>
    <t>gs500a-4</t>
  </si>
  <si>
    <t>gs500a-5</t>
  </si>
  <si>
    <t>gs500b-1</t>
  </si>
  <si>
    <t>gs500b-2</t>
  </si>
  <si>
    <t>gs500b-3</t>
  </si>
  <si>
    <t>gs500b-4</t>
  </si>
  <si>
    <t>gs500b-5</t>
  </si>
  <si>
    <t>gs500c-1</t>
  </si>
  <si>
    <t>gs500c-2</t>
  </si>
  <si>
    <t>gs500c-3</t>
  </si>
  <si>
    <t>gs500c-4</t>
  </si>
  <si>
    <t>gs500c-5</t>
  </si>
  <si>
    <t>gs750a-1</t>
  </si>
  <si>
    <t>gs750a-2</t>
  </si>
  <si>
    <t>gs750a-3</t>
  </si>
  <si>
    <t>gs750a-4</t>
  </si>
  <si>
    <t>gs750a-5</t>
  </si>
  <si>
    <t>gs750b-1</t>
  </si>
  <si>
    <t>gs750b-2</t>
  </si>
  <si>
    <t>gs750b-3</t>
  </si>
  <si>
    <t>gs750b-4</t>
  </si>
  <si>
    <t>gs750b-5</t>
  </si>
  <si>
    <t>gs750c-1</t>
  </si>
  <si>
    <t>gs750c-2</t>
  </si>
  <si>
    <t>gs750c-3</t>
  </si>
  <si>
    <t>gs750c-4</t>
  </si>
  <si>
    <t>gs750c-5</t>
  </si>
  <si>
    <t>Guloso</t>
  </si>
  <si>
    <t>G - ILP</t>
  </si>
  <si>
    <t>Linha azul é custo e linha laranja é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</si>
</sst>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Guloso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Tabelas!$AP$3:$AP$332</c:f>
              <c:numCache>
                <c:formatCode>0.00%</c:formatCode>
                <c:ptCount val="330"/>
                <c:pt idx="0">
                  <c:v>2.68063240407424E-7</c:v>
                </c:pt>
                <c:pt idx="1">
                  <c:v>0.00382450633534851</c:v>
                </c:pt>
                <c:pt idx="2">
                  <c:v>0.00481728708039834</c:v>
                </c:pt>
                <c:pt idx="3">
                  <c:v>0.00740405360225528</c:v>
                </c:pt>
                <c:pt idx="4">
                  <c:v>0.00243841876611978</c:v>
                </c:pt>
                <c:pt idx="5">
                  <c:v>0.00398360040818806</c:v>
                </c:pt>
                <c:pt idx="6">
                  <c:v>0.00965659010097939</c:v>
                </c:pt>
                <c:pt idx="7">
                  <c:v>0.0038594992635437</c:v>
                </c:pt>
                <c:pt idx="8">
                  <c:v>0.00244812282094895</c:v>
                </c:pt>
                <c:pt idx="9">
                  <c:v>0.00399846587531182</c:v>
                </c:pt>
                <c:pt idx="10">
                  <c:v>0.00941160751630278</c:v>
                </c:pt>
                <c:pt idx="11">
                  <c:v>0.0038594992635437</c:v>
                </c:pt>
                <c:pt idx="12">
                  <c:v>0.0354820118848019</c:v>
                </c:pt>
                <c:pt idx="13">
                  <c:v>0.0070597051565074</c:v>
                </c:pt>
                <c:pt idx="14">
                  <c:v>0.0171486726875606</c:v>
                </c:pt>
                <c:pt idx="15">
                  <c:v>0.0197716038861428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0.00934267600934267</c:v>
                </c:pt>
                <c:pt idx="20">
                  <c:v>0.0</c:v>
                </c:pt>
                <c:pt idx="21">
                  <c:v>0.00859611817400353</c:v>
                </c:pt>
                <c:pt idx="22">
                  <c:v>9.83380863408398E-5</c:v>
                </c:pt>
                <c:pt idx="23">
                  <c:v>0.00375429347391964</c:v>
                </c:pt>
                <c:pt idx="24">
                  <c:v>0.0</c:v>
                </c:pt>
                <c:pt idx="25">
                  <c:v>0.0651331863416959</c:v>
                </c:pt>
                <c:pt idx="26">
                  <c:v>0.0256912006059841</c:v>
                </c:pt>
                <c:pt idx="27">
                  <c:v>0.0</c:v>
                </c:pt>
                <c:pt idx="28">
                  <c:v>0.00220251205428895</c:v>
                </c:pt>
                <c:pt idx="29">
                  <c:v>0.00680349894231319</c:v>
                </c:pt>
                <c:pt idx="30">
                  <c:v>0.0249567305008096</c:v>
                </c:pt>
                <c:pt idx="31">
                  <c:v>0.00972897845726198</c:v>
                </c:pt>
                <c:pt idx="32">
                  <c:v>0.0140295298976071</c:v>
                </c:pt>
                <c:pt idx="33">
                  <c:v>0.0126957016794762</c:v>
                </c:pt>
                <c:pt idx="34">
                  <c:v>0.013782371901745</c:v>
                </c:pt>
                <c:pt idx="35">
                  <c:v>0.025722339675828</c:v>
                </c:pt>
                <c:pt idx="36">
                  <c:v>0.0300846568250192</c:v>
                </c:pt>
                <c:pt idx="37">
                  <c:v>0.023014313780522</c:v>
                </c:pt>
                <c:pt idx="38">
                  <c:v>0.00386100386100386</c:v>
                </c:pt>
                <c:pt idx="39">
                  <c:v>0.0334538878842676</c:v>
                </c:pt>
                <c:pt idx="40">
                  <c:v>0.0205859065716548</c:v>
                </c:pt>
                <c:pt idx="41">
                  <c:v>0.0167581623808148</c:v>
                </c:pt>
                <c:pt idx="42">
                  <c:v>0.0371535580524344</c:v>
                </c:pt>
                <c:pt idx="43">
                  <c:v>0.0226254002134472</c:v>
                </c:pt>
                <c:pt idx="44">
                  <c:v>0.0312286456197895</c:v>
                </c:pt>
                <c:pt idx="45">
                  <c:v>0.0</c:v>
                </c:pt>
                <c:pt idx="46">
                  <c:v>0.0120262390670554</c:v>
                </c:pt>
                <c:pt idx="47">
                  <c:v>0.0137825421133231</c:v>
                </c:pt>
                <c:pt idx="48">
                  <c:v>0.0074070155018253</c:v>
                </c:pt>
                <c:pt idx="49">
                  <c:v>0.0177956076737129</c:v>
                </c:pt>
                <c:pt idx="50">
                  <c:v>0.0167412397566739</c:v>
                </c:pt>
                <c:pt idx="51">
                  <c:v>0.0335012725289565</c:v>
                </c:pt>
                <c:pt idx="52">
                  <c:v>0.026951528632766</c:v>
                </c:pt>
                <c:pt idx="53">
                  <c:v>0.018897030466641</c:v>
                </c:pt>
                <c:pt idx="54">
                  <c:v>0.0203635588250973</c:v>
                </c:pt>
                <c:pt idx="55">
                  <c:v>0.0230519617345864</c:v>
                </c:pt>
                <c:pt idx="56">
                  <c:v>0.0212837131507422</c:v>
                </c:pt>
                <c:pt idx="57">
                  <c:v>0.0439870174239836</c:v>
                </c:pt>
                <c:pt idx="58">
                  <c:v>0.0230164339989397</c:v>
                </c:pt>
                <c:pt idx="59">
                  <c:v>0.0</c:v>
                </c:pt>
                <c:pt idx="60">
                  <c:v>0.0324067975233829</c:v>
                </c:pt>
                <c:pt idx="61">
                  <c:v>0.0256744428515574</c:v>
                </c:pt>
                <c:pt idx="62">
                  <c:v>0.0359632242890742</c:v>
                </c:pt>
                <c:pt idx="63">
                  <c:v>0.01937952600395</c:v>
                </c:pt>
                <c:pt idx="64">
                  <c:v>0.0359428852781881</c:v>
                </c:pt>
                <c:pt idx="65">
                  <c:v>0.000693127097621479</c:v>
                </c:pt>
                <c:pt idx="66">
                  <c:v>0.00742908599729851</c:v>
                </c:pt>
                <c:pt idx="67">
                  <c:v>0.00819460337381418</c:v>
                </c:pt>
                <c:pt idx="68">
                  <c:v>0.00955595026642984</c:v>
                </c:pt>
                <c:pt idx="69">
                  <c:v>0.0</c:v>
                </c:pt>
                <c:pt idx="70">
                  <c:v>0.0327363034316677</c:v>
                </c:pt>
                <c:pt idx="71">
                  <c:v>0.0</c:v>
                </c:pt>
                <c:pt idx="72">
                  <c:v>0.00151854797888495</c:v>
                </c:pt>
                <c:pt idx="73">
                  <c:v>0.0194638828343084</c:v>
                </c:pt>
                <c:pt idx="74">
                  <c:v>0.0</c:v>
                </c:pt>
                <c:pt idx="75">
                  <c:v>0.0161843232909223</c:v>
                </c:pt>
                <c:pt idx="76">
                  <c:v>0.0</c:v>
                </c:pt>
                <c:pt idx="77">
                  <c:v>0.000631606941027857</c:v>
                </c:pt>
                <c:pt idx="78">
                  <c:v>0.0126758176580241</c:v>
                </c:pt>
                <c:pt idx="79">
                  <c:v>0.00714332525067173</c:v>
                </c:pt>
                <c:pt idx="80">
                  <c:v>0.0256622516556291</c:v>
                </c:pt>
                <c:pt idx="81">
                  <c:v>0.0</c:v>
                </c:pt>
                <c:pt idx="82">
                  <c:v>0.0</c:v>
                </c:pt>
                <c:pt idx="83">
                  <c:v>0.00242146813945003</c:v>
                </c:pt>
                <c:pt idx="84">
                  <c:v>5.75461297745718E-9</c:v>
                </c:pt>
                <c:pt idx="85">
                  <c:v>0.0114382679194293</c:v>
                </c:pt>
                <c:pt idx="86">
                  <c:v>0.00707040572792363</c:v>
                </c:pt>
                <c:pt idx="87">
                  <c:v>0.0115819296989321</c:v>
                </c:pt>
                <c:pt idx="88">
                  <c:v>0.0262949902723735</c:v>
                </c:pt>
                <c:pt idx="89">
                  <c:v>0.0</c:v>
                </c:pt>
                <c:pt idx="90">
                  <c:v>0.0296820215209769</c:v>
                </c:pt>
                <c:pt idx="91">
                  <c:v>0.00881385388864751</c:v>
                </c:pt>
                <c:pt idx="92">
                  <c:v>0.000956680319292056</c:v>
                </c:pt>
                <c:pt idx="93">
                  <c:v>0.00839518189560774</c:v>
                </c:pt>
                <c:pt idx="94">
                  <c:v>0.0</c:v>
                </c:pt>
                <c:pt idx="95">
                  <c:v>0.0107070766170319</c:v>
                </c:pt>
                <c:pt idx="96">
                  <c:v>0.0172510834693533</c:v>
                </c:pt>
                <c:pt idx="97">
                  <c:v>0.0127372126971406</c:v>
                </c:pt>
                <c:pt idx="98">
                  <c:v>0.0</c:v>
                </c:pt>
                <c:pt idx="99">
                  <c:v>0.00297492562685933</c:v>
                </c:pt>
                <c:pt idx="100">
                  <c:v>0.0165309783358631</c:v>
                </c:pt>
                <c:pt idx="101">
                  <c:v>0.00859828034393121</c:v>
                </c:pt>
                <c:pt idx="102">
                  <c:v>0.0320234214656525</c:v>
                </c:pt>
                <c:pt idx="103">
                  <c:v>0.0244523251158268</c:v>
                </c:pt>
                <c:pt idx="104">
                  <c:v>0.051801209571391</c:v>
                </c:pt>
                <c:pt idx="105">
                  <c:v>0.00629256333424135</c:v>
                </c:pt>
                <c:pt idx="106">
                  <c:v>0.0</c:v>
                </c:pt>
                <c:pt idx="107">
                  <c:v>0.0221217633212069</c:v>
                </c:pt>
                <c:pt idx="108">
                  <c:v>0.0131194546634927</c:v>
                </c:pt>
                <c:pt idx="109">
                  <c:v>0.0</c:v>
                </c:pt>
                <c:pt idx="110">
                  <c:v>0.0</c:v>
                </c:pt>
                <c:pt idx="111">
                  <c:v>0.0133829394288161</c:v>
                </c:pt>
                <c:pt idx="112">
                  <c:v>0.0</c:v>
                </c:pt>
                <c:pt idx="113">
                  <c:v>0.0651872029055173</c:v>
                </c:pt>
                <c:pt idx="114">
                  <c:v>0.0385767891369489</c:v>
                </c:pt>
                <c:pt idx="115">
                  <c:v>0.0</c:v>
                </c:pt>
                <c:pt idx="116">
                  <c:v>0.0</c:v>
                </c:pt>
                <c:pt idx="117">
                  <c:v>0.0104598783498333</c:v>
                </c:pt>
                <c:pt idx="118">
                  <c:v>0.0</c:v>
                </c:pt>
                <c:pt idx="119">
                  <c:v>0.00614837398373984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0.0679479458511167</c:v>
                </c:pt>
                <c:pt idx="124">
                  <c:v>0.0</c:v>
                </c:pt>
                <c:pt idx="125">
                  <c:v>0.000390434358223524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0.0184721038648554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0.00638133750964213</c:v>
                </c:pt>
                <c:pt idx="134">
                  <c:v>0.0</c:v>
                </c:pt>
                <c:pt idx="135">
                  <c:v>0.0269910916101582</c:v>
                </c:pt>
                <c:pt idx="136">
                  <c:v>0.0497268137492219</c:v>
                </c:pt>
                <c:pt idx="137">
                  <c:v>0.0295534006200937</c:v>
                </c:pt>
                <c:pt idx="138">
                  <c:v>0.0180474634077021</c:v>
                </c:pt>
                <c:pt idx="139">
                  <c:v>0.0228263125129695</c:v>
                </c:pt>
                <c:pt idx="140">
                  <c:v>0.0</c:v>
                </c:pt>
                <c:pt idx="141">
                  <c:v>0.0445162196320741</c:v>
                </c:pt>
                <c:pt idx="142">
                  <c:v>0.0113532190959735</c:v>
                </c:pt>
                <c:pt idx="143">
                  <c:v>0.0</c:v>
                </c:pt>
                <c:pt idx="144">
                  <c:v>0.023444976076555</c:v>
                </c:pt>
                <c:pt idx="145">
                  <c:v>0.00116767865483419</c:v>
                </c:pt>
                <c:pt idx="146">
                  <c:v>0.0276759884281581</c:v>
                </c:pt>
                <c:pt idx="147">
                  <c:v>0.0276381909547739</c:v>
                </c:pt>
                <c:pt idx="148">
                  <c:v>0.0142499071667286</c:v>
                </c:pt>
                <c:pt idx="149">
                  <c:v>0.0176476245431814</c:v>
                </c:pt>
                <c:pt idx="150">
                  <c:v>0.0211637728765838</c:v>
                </c:pt>
                <c:pt idx="151">
                  <c:v>0.0</c:v>
                </c:pt>
                <c:pt idx="152">
                  <c:v>0.0263500931098696</c:v>
                </c:pt>
                <c:pt idx="153">
                  <c:v>0.0291257575045803</c:v>
                </c:pt>
                <c:pt idx="154">
                  <c:v>0.0</c:v>
                </c:pt>
                <c:pt idx="155">
                  <c:v>0.0</c:v>
                </c:pt>
                <c:pt idx="156">
                  <c:v>0.0224303387674876</c:v>
                </c:pt>
                <c:pt idx="157">
                  <c:v>0.0</c:v>
                </c:pt>
                <c:pt idx="158">
                  <c:v>0.0289507722742144</c:v>
                </c:pt>
                <c:pt idx="159">
                  <c:v>0.0448352832512315</c:v>
                </c:pt>
                <c:pt idx="160">
                  <c:v>0.0132612385049532</c:v>
                </c:pt>
                <c:pt idx="161">
                  <c:v>0.0117443868739206</c:v>
                </c:pt>
                <c:pt idx="162">
                  <c:v>0.0197724597881522</c:v>
                </c:pt>
                <c:pt idx="163">
                  <c:v>0.00939040613506534</c:v>
                </c:pt>
                <c:pt idx="164">
                  <c:v>0.0105947223316266</c:v>
                </c:pt>
                <c:pt idx="165">
                  <c:v>0.0145313476016701</c:v>
                </c:pt>
                <c:pt idx="166">
                  <c:v>0.0</c:v>
                </c:pt>
                <c:pt idx="167">
                  <c:v>0.0</c:v>
                </c:pt>
                <c:pt idx="168">
                  <c:v>0.01930409914204</c:v>
                </c:pt>
                <c:pt idx="169">
                  <c:v>0.0371524288107203</c:v>
                </c:pt>
                <c:pt idx="170">
                  <c:v>0.0</c:v>
                </c:pt>
                <c:pt idx="171">
                  <c:v>0.00722081176431798</c:v>
                </c:pt>
                <c:pt idx="172">
                  <c:v>0.00888087606837607</c:v>
                </c:pt>
                <c:pt idx="173">
                  <c:v>0.0170266061878004</c:v>
                </c:pt>
                <c:pt idx="174">
                  <c:v>0.0150626733611882</c:v>
                </c:pt>
                <c:pt idx="175">
                  <c:v>0.0</c:v>
                </c:pt>
                <c:pt idx="176">
                  <c:v>0.0212990561351217</c:v>
                </c:pt>
                <c:pt idx="177">
                  <c:v>0.0325028045108343</c:v>
                </c:pt>
                <c:pt idx="178">
                  <c:v>0.0361364403917595</c:v>
                </c:pt>
                <c:pt idx="179">
                  <c:v>0.043182156133829</c:v>
                </c:pt>
                <c:pt idx="180">
                  <c:v>0.0493462673977225</c:v>
                </c:pt>
                <c:pt idx="181">
                  <c:v>0.0123936893357362</c:v>
                </c:pt>
                <c:pt idx="182">
                  <c:v>0.00505247962467294</c:v>
                </c:pt>
                <c:pt idx="183">
                  <c:v>0.0455083441827435</c:v>
                </c:pt>
                <c:pt idx="184">
                  <c:v>0.0105615208590037</c:v>
                </c:pt>
                <c:pt idx="185">
                  <c:v>0.014791996225682</c:v>
                </c:pt>
                <c:pt idx="186">
                  <c:v>0.0</c:v>
                </c:pt>
                <c:pt idx="187">
                  <c:v>0.0</c:v>
                </c:pt>
                <c:pt idx="188">
                  <c:v>0.0532982532277314</c:v>
                </c:pt>
                <c:pt idx="189">
                  <c:v>0.000449551852996544</c:v>
                </c:pt>
                <c:pt idx="190">
                  <c:v>0.0</c:v>
                </c:pt>
                <c:pt idx="191">
                  <c:v>0.0145226024503591</c:v>
                </c:pt>
                <c:pt idx="192">
                  <c:v>0.00053145366563173</c:v>
                </c:pt>
                <c:pt idx="193">
                  <c:v>0.0</c:v>
                </c:pt>
                <c:pt idx="194">
                  <c:v>0.0213224208485893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0.00997018963400887</c:v>
                </c:pt>
                <c:pt idx="199">
                  <c:v>0.00926153392620252</c:v>
                </c:pt>
                <c:pt idx="200">
                  <c:v>0.0148769203241226</c:v>
                </c:pt>
                <c:pt idx="201">
                  <c:v>0.0</c:v>
                </c:pt>
                <c:pt idx="202">
                  <c:v>0.0</c:v>
                </c:pt>
                <c:pt idx="203">
                  <c:v>0.0204133838125448</c:v>
                </c:pt>
                <c:pt idx="204">
                  <c:v>0.0214180391372804</c:v>
                </c:pt>
                <c:pt idx="205">
                  <c:v>0.027449844281886</c:v>
                </c:pt>
                <c:pt idx="206">
                  <c:v>0.0177298311444653</c:v>
                </c:pt>
                <c:pt idx="207">
                  <c:v>0.0219611475369878</c:v>
                </c:pt>
                <c:pt idx="208">
                  <c:v>0.000525800052580005</c:v>
                </c:pt>
                <c:pt idx="209">
                  <c:v>0.00141219667192318</c:v>
                </c:pt>
                <c:pt idx="210">
                  <c:v>0.0015002143163309</c:v>
                </c:pt>
                <c:pt idx="211">
                  <c:v>0.0120261192276977</c:v>
                </c:pt>
                <c:pt idx="212">
                  <c:v>0.0278401545333816</c:v>
                </c:pt>
                <c:pt idx="213">
                  <c:v>0.0190304304121356</c:v>
                </c:pt>
                <c:pt idx="214">
                  <c:v>0.0193425002420839</c:v>
                </c:pt>
                <c:pt idx="215">
                  <c:v>0.00883502042266027</c:v>
                </c:pt>
                <c:pt idx="216">
                  <c:v>0.0271084337349398</c:v>
                </c:pt>
                <c:pt idx="217">
                  <c:v>0.00456498388829216</c:v>
                </c:pt>
                <c:pt idx="218">
                  <c:v>0.0160365505425471</c:v>
                </c:pt>
                <c:pt idx="219">
                  <c:v>0.0231655877111858</c:v>
                </c:pt>
                <c:pt idx="220">
                  <c:v>0.0</c:v>
                </c:pt>
                <c:pt idx="221">
                  <c:v>0.0205220928918522</c:v>
                </c:pt>
                <c:pt idx="222">
                  <c:v>0.0</c:v>
                </c:pt>
                <c:pt idx="223">
                  <c:v>0.0230093650580275</c:v>
                </c:pt>
                <c:pt idx="224">
                  <c:v>0.0</c:v>
                </c:pt>
                <c:pt idx="225">
                  <c:v>0.0134523402801503</c:v>
                </c:pt>
                <c:pt idx="226">
                  <c:v>0.0253087456943628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0.0112936568382113</c:v>
                </c:pt>
                <c:pt idx="231">
                  <c:v>0.0106270612834386</c:v>
                </c:pt>
                <c:pt idx="232">
                  <c:v>0.0</c:v>
                </c:pt>
                <c:pt idx="233">
                  <c:v>0.00210903722450701</c:v>
                </c:pt>
                <c:pt idx="234">
                  <c:v>0.0146894560475458</c:v>
                </c:pt>
                <c:pt idx="235">
                  <c:v>0.000860722369218017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0.000507775555452191</c:v>
                </c:pt>
                <c:pt idx="241">
                  <c:v>0.000539801632608679</c:v>
                </c:pt>
                <c:pt idx="242">
                  <c:v>0.000185915362031435</c:v>
                </c:pt>
                <c:pt idx="243">
                  <c:v>0.000821746832204723</c:v>
                </c:pt>
                <c:pt idx="244">
                  <c:v>0.000499457952609571</c:v>
                </c:pt>
                <c:pt idx="245">
                  <c:v>-0.00028840572917981</c:v>
                </c:pt>
                <c:pt idx="246">
                  <c:v>-0.00249902212177843</c:v>
                </c:pt>
                <c:pt idx="247">
                  <c:v>-0.00326698398961488</c:v>
                </c:pt>
                <c:pt idx="248">
                  <c:v>-0.00342009782987077</c:v>
                </c:pt>
                <c:pt idx="249">
                  <c:v>-0.000165718588221731</c:v>
                </c:pt>
                <c:pt idx="250">
                  <c:v>-0.0176874456058302</c:v>
                </c:pt>
                <c:pt idx="251">
                  <c:v>-0.00943497757847533</c:v>
                </c:pt>
                <c:pt idx="252">
                  <c:v>-0.0096464358645581</c:v>
                </c:pt>
                <c:pt idx="253">
                  <c:v>-0.00413867867741964</c:v>
                </c:pt>
                <c:pt idx="254">
                  <c:v>-0.00635556200523016</c:v>
                </c:pt>
                <c:pt idx="255">
                  <c:v>-0.000394641472129911</c:v>
                </c:pt>
                <c:pt idx="256">
                  <c:v>-0.000142663946280184</c:v>
                </c:pt>
                <c:pt idx="257">
                  <c:v>0.000209326165379408</c:v>
                </c:pt>
                <c:pt idx="258">
                  <c:v>-0.000265971490203057</c:v>
                </c:pt>
                <c:pt idx="259">
                  <c:v>-0.000259938748267889</c:v>
                </c:pt>
                <c:pt idx="260">
                  <c:v>-0.012233251986275</c:v>
                </c:pt>
                <c:pt idx="261">
                  <c:v>-0.00854490257119373</c:v>
                </c:pt>
                <c:pt idx="262">
                  <c:v>-0.00922677731693915</c:v>
                </c:pt>
                <c:pt idx="263">
                  <c:v>-0.0100162311104249</c:v>
                </c:pt>
                <c:pt idx="264">
                  <c:v>-0.00772250608967917</c:v>
                </c:pt>
                <c:pt idx="265">
                  <c:v>-0.043464641408263</c:v>
                </c:pt>
                <c:pt idx="266">
                  <c:v>-0.0426293804308736</c:v>
                </c:pt>
                <c:pt idx="267">
                  <c:v>-0.0209585781881712</c:v>
                </c:pt>
                <c:pt idx="268">
                  <c:v>-0.0474530285143827</c:v>
                </c:pt>
                <c:pt idx="269">
                  <c:v>-0.0513957795102769</c:v>
                </c:pt>
                <c:pt idx="270">
                  <c:v>-0.000783521714277492</c:v>
                </c:pt>
                <c:pt idx="271">
                  <c:v>-0.000455263195764482</c:v>
                </c:pt>
                <c:pt idx="272">
                  <c:v>-0.000932412516036056</c:v>
                </c:pt>
                <c:pt idx="273">
                  <c:v>-0.00111894986032734</c:v>
                </c:pt>
                <c:pt idx="274">
                  <c:v>-0.000811935583828753</c:v>
                </c:pt>
                <c:pt idx="275">
                  <c:v>-0.00886821751687423</c:v>
                </c:pt>
                <c:pt idx="276">
                  <c:v>-0.00813311724683899</c:v>
                </c:pt>
                <c:pt idx="277">
                  <c:v>-0.00903526487494174</c:v>
                </c:pt>
                <c:pt idx="278">
                  <c:v>-0.0101392801892633</c:v>
                </c:pt>
                <c:pt idx="279">
                  <c:v>-0.0102718365054633</c:v>
                </c:pt>
                <c:pt idx="280">
                  <c:v>-0.891243655905986</c:v>
                </c:pt>
                <c:pt idx="281">
                  <c:v>-0.890689937221499</c:v>
                </c:pt>
                <c:pt idx="282">
                  <c:v>-0.891155270138305</c:v>
                </c:pt>
                <c:pt idx="283">
                  <c:v>-0.891412487472304</c:v>
                </c:pt>
                <c:pt idx="284">
                  <c:v>-0.888942488893337</c:v>
                </c:pt>
                <c:pt idx="285">
                  <c:v>0.000624074547836671</c:v>
                </c:pt>
                <c:pt idx="286">
                  <c:v>0.000590123964856565</c:v>
                </c:pt>
                <c:pt idx="287">
                  <c:v>0.000826744605782554</c:v>
                </c:pt>
                <c:pt idx="288">
                  <c:v>0.000375966077782343</c:v>
                </c:pt>
                <c:pt idx="289">
                  <c:v>0.000577638041923341</c:v>
                </c:pt>
                <c:pt idx="290">
                  <c:v>-0.00396455643376996</c:v>
                </c:pt>
                <c:pt idx="291">
                  <c:v>-0.00361490118548556</c:v>
                </c:pt>
                <c:pt idx="292">
                  <c:v>-0.00357351488183241</c:v>
                </c:pt>
                <c:pt idx="293">
                  <c:v>-0.00242880257150373</c:v>
                </c:pt>
                <c:pt idx="294">
                  <c:v>-0.00444788590362313</c:v>
                </c:pt>
                <c:pt idx="295">
                  <c:v>-0.00690529455630127</c:v>
                </c:pt>
                <c:pt idx="296">
                  <c:v>-0.00943256661676203</c:v>
                </c:pt>
                <c:pt idx="297">
                  <c:v>-0.00430405777001985</c:v>
                </c:pt>
                <c:pt idx="298">
                  <c:v>-0.0107401083809665</c:v>
                </c:pt>
                <c:pt idx="299">
                  <c:v>-0.00469408296145864</c:v>
                </c:pt>
                <c:pt idx="300">
                  <c:v>-0.000216968076372763</c:v>
                </c:pt>
                <c:pt idx="301">
                  <c:v>0.000164209069423294</c:v>
                </c:pt>
                <c:pt idx="302">
                  <c:v>-0.000955414012738853</c:v>
                </c:pt>
                <c:pt idx="303">
                  <c:v>-0.000293129054951927</c:v>
                </c:pt>
                <c:pt idx="304">
                  <c:v>-0.000730617156609936</c:v>
                </c:pt>
                <c:pt idx="305">
                  <c:v>-0.00815484070534124</c:v>
                </c:pt>
                <c:pt idx="306">
                  <c:v>-0.011594160332038</c:v>
                </c:pt>
                <c:pt idx="307">
                  <c:v>-0.0114203000649444</c:v>
                </c:pt>
                <c:pt idx="308">
                  <c:v>-0.0103656532381419</c:v>
                </c:pt>
                <c:pt idx="309">
                  <c:v>-0.00890408565285286</c:v>
                </c:pt>
                <c:pt idx="310">
                  <c:v>-0.0463063982273416</c:v>
                </c:pt>
                <c:pt idx="311">
                  <c:v>-0.0495642542996282</c:v>
                </c:pt>
                <c:pt idx="312">
                  <c:v>-0.046176901415371</c:v>
                </c:pt>
                <c:pt idx="313">
                  <c:v>-0.0446881151574803</c:v>
                </c:pt>
                <c:pt idx="314">
                  <c:v>-0.0420305509825641</c:v>
                </c:pt>
                <c:pt idx="315">
                  <c:v>-0.000599092988911547</c:v>
                </c:pt>
                <c:pt idx="316">
                  <c:v>-0.000516797217930116</c:v>
                </c:pt>
                <c:pt idx="317">
                  <c:v>-0.000650086198552283</c:v>
                </c:pt>
                <c:pt idx="318">
                  <c:v>-0.000797617086265557</c:v>
                </c:pt>
                <c:pt idx="319">
                  <c:v>-0.000668394988738002</c:v>
                </c:pt>
                <c:pt idx="320">
                  <c:v>-0.00933964664486381</c:v>
                </c:pt>
                <c:pt idx="321">
                  <c:v>-0.0098372144169801</c:v>
                </c:pt>
                <c:pt idx="322">
                  <c:v>-0.0100383743565503</c:v>
                </c:pt>
                <c:pt idx="323">
                  <c:v>-0.00840695478791178</c:v>
                </c:pt>
                <c:pt idx="324">
                  <c:v>-0.0107862909481287</c:v>
                </c:pt>
                <c:pt idx="325">
                  <c:v>-0.890625504177654</c:v>
                </c:pt>
                <c:pt idx="326">
                  <c:v>-0.892641741786354</c:v>
                </c:pt>
                <c:pt idx="327">
                  <c:v>-0.890818351174235</c:v>
                </c:pt>
                <c:pt idx="328">
                  <c:v>-0.891516441083913</c:v>
                </c:pt>
                <c:pt idx="329">
                  <c:v>-0.892534508873625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Tabelas!$AS$3:$AS$332</c:f>
              <c:numCache>
                <c:formatCode>0.00%</c:formatCode>
                <c:ptCount val="330"/>
                <c:pt idx="0">
                  <c:v>-0.797256369481848</c:v>
                </c:pt>
                <c:pt idx="1">
                  <c:v>-0.667887599703095</c:v>
                </c:pt>
                <c:pt idx="2">
                  <c:v>-0.457678109960836</c:v>
                </c:pt>
                <c:pt idx="3">
                  <c:v>-0.261309675384057</c:v>
                </c:pt>
                <c:pt idx="4">
                  <c:v>0.0273787866416065</c:v>
                </c:pt>
                <c:pt idx="5">
                  <c:v>-0.23672743236912</c:v>
                </c:pt>
                <c:pt idx="6">
                  <c:v>-0.342909206955766</c:v>
                </c:pt>
                <c:pt idx="7">
                  <c:v>-0.263023874343556</c:v>
                </c:pt>
                <c:pt idx="8">
                  <c:v>-0.382088323243545</c:v>
                </c:pt>
                <c:pt idx="9">
                  <c:v>-0.311982637989718</c:v>
                </c:pt>
                <c:pt idx="10">
                  <c:v>-0.396547109214315</c:v>
                </c:pt>
                <c:pt idx="11">
                  <c:v>-0.290464365411575</c:v>
                </c:pt>
                <c:pt idx="12">
                  <c:v>4.678961434897443</c:v>
                </c:pt>
                <c:pt idx="13">
                  <c:v>5.988629775139955</c:v>
                </c:pt>
                <c:pt idx="14">
                  <c:v>2.093966426430503</c:v>
                </c:pt>
                <c:pt idx="15">
                  <c:v>-0.624171754949241</c:v>
                </c:pt>
                <c:pt idx="16">
                  <c:v>-0.26016388781035</c:v>
                </c:pt>
                <c:pt idx="17">
                  <c:v>-0.262471057561219</c:v>
                </c:pt>
                <c:pt idx="18">
                  <c:v>-0.542212569037307</c:v>
                </c:pt>
                <c:pt idx="19">
                  <c:v>-0.845869050276628</c:v>
                </c:pt>
                <c:pt idx="20">
                  <c:v>-0.505450625005753</c:v>
                </c:pt>
                <c:pt idx="21">
                  <c:v>-0.826575410614955</c:v>
                </c:pt>
                <c:pt idx="22">
                  <c:v>-0.792926242880198</c:v>
                </c:pt>
                <c:pt idx="23">
                  <c:v>-0.929915166927911</c:v>
                </c:pt>
                <c:pt idx="24">
                  <c:v>-0.909977990177852</c:v>
                </c:pt>
                <c:pt idx="25">
                  <c:v>-0.956170876466364</c:v>
                </c:pt>
                <c:pt idx="26">
                  <c:v>-0.952776784995309</c:v>
                </c:pt>
                <c:pt idx="27">
                  <c:v>-0.980411342079487</c:v>
                </c:pt>
                <c:pt idx="28">
                  <c:v>-0.976439834312732</c:v>
                </c:pt>
                <c:pt idx="29">
                  <c:v>-0.989037433735798</c:v>
                </c:pt>
                <c:pt idx="30">
                  <c:v>-0.989248422481887</c:v>
                </c:pt>
                <c:pt idx="31">
                  <c:v>-0.988802970339697</c:v>
                </c:pt>
                <c:pt idx="32">
                  <c:v>-0.981405714921923</c:v>
                </c:pt>
                <c:pt idx="33">
                  <c:v>-0.982216273059198</c:v>
                </c:pt>
                <c:pt idx="34">
                  <c:v>-0.980775212464853</c:v>
                </c:pt>
                <c:pt idx="35">
                  <c:v>-0.975601442595121</c:v>
                </c:pt>
                <c:pt idx="36">
                  <c:v>-0.967037112990179</c:v>
                </c:pt>
                <c:pt idx="37">
                  <c:v>-0.959594602471652</c:v>
                </c:pt>
                <c:pt idx="38">
                  <c:v>-0.966556728581681</c:v>
                </c:pt>
                <c:pt idx="39">
                  <c:v>-0.894471138517117</c:v>
                </c:pt>
                <c:pt idx="40">
                  <c:v>-0.954981854895356</c:v>
                </c:pt>
                <c:pt idx="41">
                  <c:v>-0.956520646802021</c:v>
                </c:pt>
                <c:pt idx="42">
                  <c:v>-0.982049212203982</c:v>
                </c:pt>
                <c:pt idx="43">
                  <c:v>-0.982696885303098</c:v>
                </c:pt>
                <c:pt idx="44">
                  <c:v>-0.985138758781426</c:v>
                </c:pt>
                <c:pt idx="45">
                  <c:v>-0.9743324038418</c:v>
                </c:pt>
                <c:pt idx="46">
                  <c:v>-0.98566881575183</c:v>
                </c:pt>
                <c:pt idx="47">
                  <c:v>-0.976834097260727</c:v>
                </c:pt>
                <c:pt idx="48">
                  <c:v>-0.976572756725291</c:v>
                </c:pt>
                <c:pt idx="49">
                  <c:v>-0.983713166660171</c:v>
                </c:pt>
                <c:pt idx="50">
                  <c:v>-0.981245714657759</c:v>
                </c:pt>
                <c:pt idx="51">
                  <c:v>-0.973474169574717</c:v>
                </c:pt>
                <c:pt idx="52">
                  <c:v>-0.986814673450724</c:v>
                </c:pt>
                <c:pt idx="53">
                  <c:v>-0.9767704936551</c:v>
                </c:pt>
                <c:pt idx="54">
                  <c:v>-0.975357834724731</c:v>
                </c:pt>
                <c:pt idx="55">
                  <c:v>-0.981106703608816</c:v>
                </c:pt>
                <c:pt idx="56">
                  <c:v>-0.986239411847168</c:v>
                </c:pt>
                <c:pt idx="57">
                  <c:v>-0.974107989715446</c:v>
                </c:pt>
                <c:pt idx="58">
                  <c:v>-0.976937100463824</c:v>
                </c:pt>
                <c:pt idx="59">
                  <c:v>-0.986774210098538</c:v>
                </c:pt>
                <c:pt idx="60">
                  <c:v>-0.983921039419511</c:v>
                </c:pt>
                <c:pt idx="61">
                  <c:v>-0.983756045747158</c:v>
                </c:pt>
                <c:pt idx="62">
                  <c:v>-0.982558060088817</c:v>
                </c:pt>
                <c:pt idx="63">
                  <c:v>-0.980814877906141</c:v>
                </c:pt>
                <c:pt idx="64">
                  <c:v>-0.973173092758225</c:v>
                </c:pt>
                <c:pt idx="65">
                  <c:v>-0.987398817327209</c:v>
                </c:pt>
                <c:pt idx="66">
                  <c:v>-0.983475953624991</c:v>
                </c:pt>
                <c:pt idx="67">
                  <c:v>-0.978939638231317</c:v>
                </c:pt>
                <c:pt idx="68">
                  <c:v>-0.986045633154466</c:v>
                </c:pt>
                <c:pt idx="69">
                  <c:v>-0.964772218361584</c:v>
                </c:pt>
                <c:pt idx="70">
                  <c:v>-0.980033445851649</c:v>
                </c:pt>
                <c:pt idx="71">
                  <c:v>-0.980567210415357</c:v>
                </c:pt>
                <c:pt idx="72">
                  <c:v>-0.99097424020543</c:v>
                </c:pt>
                <c:pt idx="73">
                  <c:v>-0.969215371271751</c:v>
                </c:pt>
                <c:pt idx="74">
                  <c:v>-0.979709690565593</c:v>
                </c:pt>
                <c:pt idx="75">
                  <c:v>-0.977321659509421</c:v>
                </c:pt>
                <c:pt idx="76">
                  <c:v>-0.984885192274824</c:v>
                </c:pt>
                <c:pt idx="77">
                  <c:v>-0.987843225517688</c:v>
                </c:pt>
                <c:pt idx="78">
                  <c:v>-0.98106107174283</c:v>
                </c:pt>
                <c:pt idx="79">
                  <c:v>-0.991890301366463</c:v>
                </c:pt>
                <c:pt idx="80">
                  <c:v>-0.974929324521739</c:v>
                </c:pt>
                <c:pt idx="81">
                  <c:v>-0.986065962008282</c:v>
                </c:pt>
                <c:pt idx="82">
                  <c:v>-0.980563412560078</c:v>
                </c:pt>
                <c:pt idx="83">
                  <c:v>-0.987661689623969</c:v>
                </c:pt>
                <c:pt idx="84">
                  <c:v>-0.97648744143559</c:v>
                </c:pt>
                <c:pt idx="85">
                  <c:v>-0.976424808517323</c:v>
                </c:pt>
                <c:pt idx="86">
                  <c:v>-0.990065878155525</c:v>
                </c:pt>
                <c:pt idx="87">
                  <c:v>-0.989086478643575</c:v>
                </c:pt>
                <c:pt idx="88">
                  <c:v>-0.991185510702135</c:v>
                </c:pt>
                <c:pt idx="89">
                  <c:v>-0.989583714612482</c:v>
                </c:pt>
                <c:pt idx="90">
                  <c:v>-0.985327630618344</c:v>
                </c:pt>
                <c:pt idx="91">
                  <c:v>-0.982167106987762</c:v>
                </c:pt>
                <c:pt idx="92">
                  <c:v>-0.988235654217071</c:v>
                </c:pt>
                <c:pt idx="93">
                  <c:v>-0.987574602044271</c:v>
                </c:pt>
                <c:pt idx="94">
                  <c:v>-0.992345420900001</c:v>
                </c:pt>
                <c:pt idx="95">
                  <c:v>-0.98836086727625</c:v>
                </c:pt>
                <c:pt idx="96">
                  <c:v>-0.988658518542324</c:v>
                </c:pt>
                <c:pt idx="97">
                  <c:v>-0.988255528201615</c:v>
                </c:pt>
                <c:pt idx="98">
                  <c:v>-0.990774694315939</c:v>
                </c:pt>
                <c:pt idx="99">
                  <c:v>-0.988395375807975</c:v>
                </c:pt>
                <c:pt idx="100">
                  <c:v>-0.987681336407237</c:v>
                </c:pt>
                <c:pt idx="101">
                  <c:v>-0.98255466039799</c:v>
                </c:pt>
                <c:pt idx="102">
                  <c:v>-0.970848586987642</c:v>
                </c:pt>
                <c:pt idx="103">
                  <c:v>-0.988297166404167</c:v>
                </c:pt>
                <c:pt idx="104">
                  <c:v>-0.98139147821168</c:v>
                </c:pt>
                <c:pt idx="105">
                  <c:v>-0.986583069199451</c:v>
                </c:pt>
                <c:pt idx="106">
                  <c:v>-0.988020443516043</c:v>
                </c:pt>
                <c:pt idx="107">
                  <c:v>-0.985838731773176</c:v>
                </c:pt>
                <c:pt idx="108">
                  <c:v>-0.975239653598297</c:v>
                </c:pt>
                <c:pt idx="109">
                  <c:v>-0.978078675100093</c:v>
                </c:pt>
                <c:pt idx="110">
                  <c:v>-0.977319606776093</c:v>
                </c:pt>
                <c:pt idx="111">
                  <c:v>-0.97121166888675</c:v>
                </c:pt>
                <c:pt idx="112">
                  <c:v>-0.974303791078538</c:v>
                </c:pt>
                <c:pt idx="113">
                  <c:v>-0.980599178964207</c:v>
                </c:pt>
                <c:pt idx="114">
                  <c:v>-0.990576285548493</c:v>
                </c:pt>
                <c:pt idx="115">
                  <c:v>-0.983741022013208</c:v>
                </c:pt>
                <c:pt idx="116">
                  <c:v>-0.975111066070232</c:v>
                </c:pt>
                <c:pt idx="117">
                  <c:v>-0.97753462543667</c:v>
                </c:pt>
                <c:pt idx="118">
                  <c:v>-0.985727976272816</c:v>
                </c:pt>
                <c:pt idx="119">
                  <c:v>-0.983848312131688</c:v>
                </c:pt>
                <c:pt idx="120">
                  <c:v>-0.985155986834965</c:v>
                </c:pt>
                <c:pt idx="121">
                  <c:v>-0.993215437848696</c:v>
                </c:pt>
                <c:pt idx="122">
                  <c:v>-0.992584633050004</c:v>
                </c:pt>
                <c:pt idx="123">
                  <c:v>-0.990196220522974</c:v>
                </c:pt>
                <c:pt idx="124">
                  <c:v>-0.991222058395428</c:v>
                </c:pt>
                <c:pt idx="125">
                  <c:v>-0.991129835513783</c:v>
                </c:pt>
                <c:pt idx="126">
                  <c:v>-0.983038225362515</c:v>
                </c:pt>
                <c:pt idx="127">
                  <c:v>-0.974516290019616</c:v>
                </c:pt>
                <c:pt idx="128">
                  <c:v>-0.983292298933046</c:v>
                </c:pt>
                <c:pt idx="129">
                  <c:v>-0.989112449883953</c:v>
                </c:pt>
                <c:pt idx="130">
                  <c:v>-0.988901233489655</c:v>
                </c:pt>
                <c:pt idx="131">
                  <c:v>-0.986241804503518</c:v>
                </c:pt>
                <c:pt idx="132">
                  <c:v>-0.983076847908919</c:v>
                </c:pt>
                <c:pt idx="133">
                  <c:v>-0.985062698981558</c:v>
                </c:pt>
                <c:pt idx="134">
                  <c:v>-0.987298836936007</c:v>
                </c:pt>
                <c:pt idx="135">
                  <c:v>-0.985097647619074</c:v>
                </c:pt>
                <c:pt idx="136">
                  <c:v>-0.974367260456228</c:v>
                </c:pt>
                <c:pt idx="137">
                  <c:v>-0.984447239296337</c:v>
                </c:pt>
                <c:pt idx="138">
                  <c:v>-0.980915951832204</c:v>
                </c:pt>
                <c:pt idx="139">
                  <c:v>-0.986182489325258</c:v>
                </c:pt>
                <c:pt idx="140">
                  <c:v>-0.979090777902674</c:v>
                </c:pt>
                <c:pt idx="141">
                  <c:v>-0.966012396290339</c:v>
                </c:pt>
                <c:pt idx="142">
                  <c:v>-0.988180129054353</c:v>
                </c:pt>
                <c:pt idx="143">
                  <c:v>-0.951060512912244</c:v>
                </c:pt>
                <c:pt idx="144">
                  <c:v>-0.988264037534217</c:v>
                </c:pt>
                <c:pt idx="145">
                  <c:v>-0.99043142205918</c:v>
                </c:pt>
                <c:pt idx="146">
                  <c:v>-0.992871635819027</c:v>
                </c:pt>
                <c:pt idx="147">
                  <c:v>-0.987949881788456</c:v>
                </c:pt>
                <c:pt idx="148">
                  <c:v>-0.991223353421133</c:v>
                </c:pt>
                <c:pt idx="149">
                  <c:v>-0.994422726327719</c:v>
                </c:pt>
                <c:pt idx="150">
                  <c:v>-0.994801911697951</c:v>
                </c:pt>
                <c:pt idx="151">
                  <c:v>-0.991055745309019</c:v>
                </c:pt>
                <c:pt idx="152">
                  <c:v>-0.995569200794234</c:v>
                </c:pt>
                <c:pt idx="153">
                  <c:v>-0.992194381570882</c:v>
                </c:pt>
                <c:pt idx="154">
                  <c:v>-0.993948345547068</c:v>
                </c:pt>
                <c:pt idx="155">
                  <c:v>-0.985730190956835</c:v>
                </c:pt>
                <c:pt idx="156">
                  <c:v>-0.991380857196671</c:v>
                </c:pt>
                <c:pt idx="157">
                  <c:v>-0.990164626155513</c:v>
                </c:pt>
                <c:pt idx="158">
                  <c:v>-0.991320285889428</c:v>
                </c:pt>
                <c:pt idx="159">
                  <c:v>-0.993266365420195</c:v>
                </c:pt>
                <c:pt idx="160">
                  <c:v>-0.993735688286331</c:v>
                </c:pt>
                <c:pt idx="161">
                  <c:v>-0.994449722983002</c:v>
                </c:pt>
                <c:pt idx="162">
                  <c:v>-0.993231014587835</c:v>
                </c:pt>
                <c:pt idx="163">
                  <c:v>-0.992178613222713</c:v>
                </c:pt>
                <c:pt idx="164">
                  <c:v>-0.981426859396083</c:v>
                </c:pt>
                <c:pt idx="165">
                  <c:v>-0.995622826989819</c:v>
                </c:pt>
                <c:pt idx="166">
                  <c:v>-0.990343456290398</c:v>
                </c:pt>
                <c:pt idx="167">
                  <c:v>-0.991538984716737</c:v>
                </c:pt>
                <c:pt idx="168">
                  <c:v>-0.995063184089222</c:v>
                </c:pt>
                <c:pt idx="169">
                  <c:v>-0.993301266116136</c:v>
                </c:pt>
                <c:pt idx="170">
                  <c:v>-0.988135501013033</c:v>
                </c:pt>
                <c:pt idx="171">
                  <c:v>-0.993916315576637</c:v>
                </c:pt>
                <c:pt idx="172">
                  <c:v>-0.994183784292712</c:v>
                </c:pt>
                <c:pt idx="173">
                  <c:v>-0.991946681634773</c:v>
                </c:pt>
                <c:pt idx="174">
                  <c:v>-0.994993341762333</c:v>
                </c:pt>
                <c:pt idx="175">
                  <c:v>-0.987378262877129</c:v>
                </c:pt>
                <c:pt idx="176">
                  <c:v>-0.991469071163085</c:v>
                </c:pt>
                <c:pt idx="177">
                  <c:v>-0.991742368044538</c:v>
                </c:pt>
                <c:pt idx="178">
                  <c:v>-0.969148948658726</c:v>
                </c:pt>
                <c:pt idx="179">
                  <c:v>-0.992548883941344</c:v>
                </c:pt>
                <c:pt idx="180">
                  <c:v>-0.98790013788884</c:v>
                </c:pt>
                <c:pt idx="181">
                  <c:v>-0.983995351493451</c:v>
                </c:pt>
                <c:pt idx="182">
                  <c:v>-0.988952178117417</c:v>
                </c:pt>
                <c:pt idx="183">
                  <c:v>-0.990389951779832</c:v>
                </c:pt>
                <c:pt idx="184">
                  <c:v>-0.987661662540398</c:v>
                </c:pt>
                <c:pt idx="185">
                  <c:v>-0.985342161170623</c:v>
                </c:pt>
                <c:pt idx="186">
                  <c:v>-0.982476025596029</c:v>
                </c:pt>
                <c:pt idx="187">
                  <c:v>-0.990881882242072</c:v>
                </c:pt>
                <c:pt idx="188">
                  <c:v>-0.988897611664706</c:v>
                </c:pt>
                <c:pt idx="189">
                  <c:v>-0.981418514706858</c:v>
                </c:pt>
                <c:pt idx="190">
                  <c:v>-0.986341482523802</c:v>
                </c:pt>
                <c:pt idx="191">
                  <c:v>-0.991783521328809</c:v>
                </c:pt>
                <c:pt idx="192">
                  <c:v>-0.985146666349288</c:v>
                </c:pt>
                <c:pt idx="193">
                  <c:v>-0.987013733342158</c:v>
                </c:pt>
                <c:pt idx="194">
                  <c:v>-0.9913510631876</c:v>
                </c:pt>
                <c:pt idx="195">
                  <c:v>-0.988917102799842</c:v>
                </c:pt>
                <c:pt idx="196">
                  <c:v>-0.989298885887239</c:v>
                </c:pt>
                <c:pt idx="197">
                  <c:v>-0.991420897377246</c:v>
                </c:pt>
                <c:pt idx="198">
                  <c:v>-0.991462054745064</c:v>
                </c:pt>
                <c:pt idx="199">
                  <c:v>-0.990432030733878</c:v>
                </c:pt>
                <c:pt idx="200">
                  <c:v>-0.990719696199253</c:v>
                </c:pt>
                <c:pt idx="201">
                  <c:v>-0.989580204122619</c:v>
                </c:pt>
                <c:pt idx="202">
                  <c:v>-0.986077484441912</c:v>
                </c:pt>
                <c:pt idx="203">
                  <c:v>-0.989528145185046</c:v>
                </c:pt>
                <c:pt idx="204">
                  <c:v>-0.989846331339401</c:v>
                </c:pt>
                <c:pt idx="205">
                  <c:v>-0.993473765494739</c:v>
                </c:pt>
                <c:pt idx="206">
                  <c:v>-0.987784514793042</c:v>
                </c:pt>
                <c:pt idx="207">
                  <c:v>-0.989960649134647</c:v>
                </c:pt>
                <c:pt idx="208">
                  <c:v>-0.990926815490491</c:v>
                </c:pt>
                <c:pt idx="209">
                  <c:v>-0.991224796365172</c:v>
                </c:pt>
                <c:pt idx="210">
                  <c:v>-0.988517079914072</c:v>
                </c:pt>
                <c:pt idx="211">
                  <c:v>-0.99201106528073</c:v>
                </c:pt>
                <c:pt idx="212">
                  <c:v>-0.989408100762771</c:v>
                </c:pt>
                <c:pt idx="213">
                  <c:v>-0.994583263310841</c:v>
                </c:pt>
                <c:pt idx="214">
                  <c:v>-0.989195212189879</c:v>
                </c:pt>
                <c:pt idx="215">
                  <c:v>-0.992298737420973</c:v>
                </c:pt>
                <c:pt idx="216">
                  <c:v>-0.993328854775672</c:v>
                </c:pt>
                <c:pt idx="217">
                  <c:v>-0.990455101530312</c:v>
                </c:pt>
                <c:pt idx="218">
                  <c:v>-0.989598393250452</c:v>
                </c:pt>
                <c:pt idx="219">
                  <c:v>-0.988854764092439</c:v>
                </c:pt>
                <c:pt idx="220">
                  <c:v>-0.989721413130242</c:v>
                </c:pt>
                <c:pt idx="221">
                  <c:v>-0.98876954630069</c:v>
                </c:pt>
                <c:pt idx="222">
                  <c:v>-0.993037087118497</c:v>
                </c:pt>
                <c:pt idx="223">
                  <c:v>-0.991161837233896</c:v>
                </c:pt>
                <c:pt idx="224">
                  <c:v>-0.991397816747719</c:v>
                </c:pt>
                <c:pt idx="225">
                  <c:v>-0.991498999829322</c:v>
                </c:pt>
                <c:pt idx="226">
                  <c:v>-0.994222876913753</c:v>
                </c:pt>
                <c:pt idx="227">
                  <c:v>-0.990665924534846</c:v>
                </c:pt>
                <c:pt idx="228">
                  <c:v>-0.990656639215355</c:v>
                </c:pt>
                <c:pt idx="229">
                  <c:v>-0.99220246675301</c:v>
                </c:pt>
                <c:pt idx="230">
                  <c:v>-0.987630069575977</c:v>
                </c:pt>
                <c:pt idx="231">
                  <c:v>-0.990825758121326</c:v>
                </c:pt>
                <c:pt idx="232">
                  <c:v>-0.991209122547066</c:v>
                </c:pt>
                <c:pt idx="233">
                  <c:v>-0.989537052683919</c:v>
                </c:pt>
                <c:pt idx="234">
                  <c:v>-0.992904695730734</c:v>
                </c:pt>
                <c:pt idx="235">
                  <c:v>2.841184762000887</c:v>
                </c:pt>
                <c:pt idx="236">
                  <c:v>-1.0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-0.994454613645777</c:v>
                </c:pt>
                <c:pt idx="241">
                  <c:v>-0.993997533103115</c:v>
                </c:pt>
                <c:pt idx="242">
                  <c:v>-0.99422749225069</c:v>
                </c:pt>
                <c:pt idx="243">
                  <c:v>-0.995844612362835</c:v>
                </c:pt>
                <c:pt idx="244">
                  <c:v>-0.996259782142397</c:v>
                </c:pt>
                <c:pt idx="245">
                  <c:v>-0.99698878462601</c:v>
                </c:pt>
                <c:pt idx="246">
                  <c:v>-0.996671586246897</c:v>
                </c:pt>
                <c:pt idx="247">
                  <c:v>-0.997158638609247</c:v>
                </c:pt>
                <c:pt idx="248">
                  <c:v>-0.996603825390604</c:v>
                </c:pt>
                <c:pt idx="249">
                  <c:v>-0.996936136186812</c:v>
                </c:pt>
                <c:pt idx="250">
                  <c:v>-0.997324166214843</c:v>
                </c:pt>
                <c:pt idx="251">
                  <c:v>-0.996332036696582</c:v>
                </c:pt>
                <c:pt idx="252">
                  <c:v>-0.996903680878427</c:v>
                </c:pt>
                <c:pt idx="253">
                  <c:v>-0.996618992233089</c:v>
                </c:pt>
                <c:pt idx="254">
                  <c:v>-0.996771277124659</c:v>
                </c:pt>
                <c:pt idx="255">
                  <c:v>-0.96755548019232</c:v>
                </c:pt>
                <c:pt idx="256">
                  <c:v>-0.972582237618216</c:v>
                </c:pt>
                <c:pt idx="257">
                  <c:v>-0.969880760663517</c:v>
                </c:pt>
                <c:pt idx="258">
                  <c:v>-0.973050772741113</c:v>
                </c:pt>
                <c:pt idx="259">
                  <c:v>-0.969440061612817</c:v>
                </c:pt>
                <c:pt idx="260">
                  <c:v>-0.977478309745262</c:v>
                </c:pt>
                <c:pt idx="261">
                  <c:v>-0.976331570433304</c:v>
                </c:pt>
                <c:pt idx="262">
                  <c:v>-0.973409071016649</c:v>
                </c:pt>
                <c:pt idx="263">
                  <c:v>-0.9743571697548</c:v>
                </c:pt>
                <c:pt idx="264">
                  <c:v>-0.975168778856007</c:v>
                </c:pt>
                <c:pt idx="265">
                  <c:v>-0.974586145524579</c:v>
                </c:pt>
                <c:pt idx="266">
                  <c:v>-0.974909823478984</c:v>
                </c:pt>
                <c:pt idx="267">
                  <c:v>-0.974691236360484</c:v>
                </c:pt>
                <c:pt idx="268">
                  <c:v>-0.972768374878948</c:v>
                </c:pt>
                <c:pt idx="269">
                  <c:v>-0.973110571911485</c:v>
                </c:pt>
                <c:pt idx="270">
                  <c:v>-0.894485915977399</c:v>
                </c:pt>
                <c:pt idx="271">
                  <c:v>-0.889946954297417</c:v>
                </c:pt>
                <c:pt idx="272">
                  <c:v>-0.900080114091053</c:v>
                </c:pt>
                <c:pt idx="273">
                  <c:v>-0.904396950385707</c:v>
                </c:pt>
                <c:pt idx="274">
                  <c:v>-0.898025211818844</c:v>
                </c:pt>
                <c:pt idx="275">
                  <c:v>-0.909949922887847</c:v>
                </c:pt>
                <c:pt idx="276">
                  <c:v>-0.904815120240763</c:v>
                </c:pt>
                <c:pt idx="277">
                  <c:v>-0.914736709103645</c:v>
                </c:pt>
                <c:pt idx="278">
                  <c:v>-0.907602587398783</c:v>
                </c:pt>
                <c:pt idx="279">
                  <c:v>-0.913500688577882</c:v>
                </c:pt>
                <c:pt idx="280">
                  <c:v>-0.910949954759799</c:v>
                </c:pt>
                <c:pt idx="281">
                  <c:v>-0.912438144475417</c:v>
                </c:pt>
                <c:pt idx="282">
                  <c:v>-0.914427620784202</c:v>
                </c:pt>
                <c:pt idx="283">
                  <c:v>-0.904375514639664</c:v>
                </c:pt>
                <c:pt idx="284">
                  <c:v>-0.914262362261151</c:v>
                </c:pt>
                <c:pt idx="285">
                  <c:v>-0.996045627920409</c:v>
                </c:pt>
                <c:pt idx="286">
                  <c:v>-0.996258651222002</c:v>
                </c:pt>
                <c:pt idx="287">
                  <c:v>-0.996507396576965</c:v>
                </c:pt>
                <c:pt idx="288">
                  <c:v>-0.996328913242226</c:v>
                </c:pt>
                <c:pt idx="289">
                  <c:v>-0.996065487230692</c:v>
                </c:pt>
                <c:pt idx="290">
                  <c:v>-0.996781420553588</c:v>
                </c:pt>
                <c:pt idx="291">
                  <c:v>-0.99689693572263</c:v>
                </c:pt>
                <c:pt idx="292">
                  <c:v>-0.996755327329721</c:v>
                </c:pt>
                <c:pt idx="293">
                  <c:v>-0.99728120421</c:v>
                </c:pt>
                <c:pt idx="294">
                  <c:v>-0.997035457771578</c:v>
                </c:pt>
                <c:pt idx="295">
                  <c:v>-0.996711333429961</c:v>
                </c:pt>
                <c:pt idx="296">
                  <c:v>-0.996631207750028</c:v>
                </c:pt>
                <c:pt idx="297">
                  <c:v>-0.997042843611161</c:v>
                </c:pt>
                <c:pt idx="298">
                  <c:v>-0.99743820013201</c:v>
                </c:pt>
                <c:pt idx="299">
                  <c:v>-0.996829938855608</c:v>
                </c:pt>
                <c:pt idx="300">
                  <c:v>-0.971325508405312</c:v>
                </c:pt>
                <c:pt idx="301">
                  <c:v>-0.967918720347531</c:v>
                </c:pt>
                <c:pt idx="302">
                  <c:v>-0.969893337436615</c:v>
                </c:pt>
                <c:pt idx="303">
                  <c:v>-0.971616565284506</c:v>
                </c:pt>
                <c:pt idx="304">
                  <c:v>-0.972486146770333</c:v>
                </c:pt>
                <c:pt idx="305">
                  <c:v>-0.9745908085099</c:v>
                </c:pt>
                <c:pt idx="306">
                  <c:v>-0.975073934818758</c:v>
                </c:pt>
                <c:pt idx="307">
                  <c:v>-0.974659511910429</c:v>
                </c:pt>
                <c:pt idx="308">
                  <c:v>-0.974634524487792</c:v>
                </c:pt>
                <c:pt idx="309">
                  <c:v>-0.976230572274867</c:v>
                </c:pt>
                <c:pt idx="310">
                  <c:v>-0.976469276861434</c:v>
                </c:pt>
                <c:pt idx="311">
                  <c:v>-0.972446299050122</c:v>
                </c:pt>
                <c:pt idx="312">
                  <c:v>-0.973082650142473</c:v>
                </c:pt>
                <c:pt idx="313">
                  <c:v>-0.974731939064013</c:v>
                </c:pt>
                <c:pt idx="314">
                  <c:v>-0.971724151052237</c:v>
                </c:pt>
                <c:pt idx="315">
                  <c:v>-0.893609135979109</c:v>
                </c:pt>
                <c:pt idx="316">
                  <c:v>-0.891169266989452</c:v>
                </c:pt>
                <c:pt idx="317">
                  <c:v>-0.896675216016603</c:v>
                </c:pt>
                <c:pt idx="318">
                  <c:v>-0.908314699747861</c:v>
                </c:pt>
                <c:pt idx="319">
                  <c:v>-0.899439005118105</c:v>
                </c:pt>
                <c:pt idx="320">
                  <c:v>-0.911550450151153</c:v>
                </c:pt>
                <c:pt idx="321">
                  <c:v>-0.90537232721633</c:v>
                </c:pt>
                <c:pt idx="322">
                  <c:v>-0.905282839878742</c:v>
                </c:pt>
                <c:pt idx="323">
                  <c:v>-0.909196371948641</c:v>
                </c:pt>
                <c:pt idx="324">
                  <c:v>-0.911193051134952</c:v>
                </c:pt>
                <c:pt idx="325">
                  <c:v>-0.917577273299054</c:v>
                </c:pt>
                <c:pt idx="326">
                  <c:v>-0.908301717687125</c:v>
                </c:pt>
                <c:pt idx="327">
                  <c:v>-0.912753909543051</c:v>
                </c:pt>
                <c:pt idx="328">
                  <c:v>-0.913682347797223</c:v>
                </c:pt>
                <c:pt idx="329">
                  <c:v>-0.909987078384794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78816"/>
        <c:axId val="2132842320"/>
      </c:scatterChart>
      <c:valAx>
        <c:axId val="-21134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42320"/>
        <c:crosses val="autoZero"/>
        <c:crossBetween val="midCat"/>
      </c:valAx>
      <c:valAx>
        <c:axId val="21328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7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Primal 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Tabelas!$AF$3:$AF$242</c:f>
              <c:numCache>
                <c:formatCode>0.00%</c:formatCode>
                <c:ptCount val="240"/>
                <c:pt idx="0">
                  <c:v>0.13003667373192</c:v>
                </c:pt>
                <c:pt idx="1">
                  <c:v>0.103385827399771</c:v>
                </c:pt>
                <c:pt idx="2">
                  <c:v>0.0741593865955132</c:v>
                </c:pt>
                <c:pt idx="3">
                  <c:v>0.194306762234976</c:v>
                </c:pt>
                <c:pt idx="4">
                  <c:v>0.190546488707574</c:v>
                </c:pt>
                <c:pt idx="5">
                  <c:v>0.0567503938789584</c:v>
                </c:pt>
                <c:pt idx="6">
                  <c:v>0.590510685007695</c:v>
                </c:pt>
                <c:pt idx="7">
                  <c:v>0.644979354195244</c:v>
                </c:pt>
                <c:pt idx="8">
                  <c:v>0.195361366922008</c:v>
                </c:pt>
                <c:pt idx="9">
                  <c:v>0.177176163591973</c:v>
                </c:pt>
                <c:pt idx="10">
                  <c:v>0.59176695585375</c:v>
                </c:pt>
                <c:pt idx="11">
                  <c:v>0.644979354195244</c:v>
                </c:pt>
                <c:pt idx="12">
                  <c:v>0.773163565845019</c:v>
                </c:pt>
                <c:pt idx="13">
                  <c:v>1.425566405307681</c:v>
                </c:pt>
                <c:pt idx="14">
                  <c:v>1.982044996508963</c:v>
                </c:pt>
                <c:pt idx="15">
                  <c:v>0.953894665075848</c:v>
                </c:pt>
                <c:pt idx="16">
                  <c:v>1.168949771689498</c:v>
                </c:pt>
                <c:pt idx="17">
                  <c:v>1.300140133338995</c:v>
                </c:pt>
                <c:pt idx="18">
                  <c:v>1.446956186436593</c:v>
                </c:pt>
                <c:pt idx="19">
                  <c:v>0.972806139472806</c:v>
                </c:pt>
                <c:pt idx="20">
                  <c:v>1.252165223184544</c:v>
                </c:pt>
                <c:pt idx="21">
                  <c:v>0.640863231235579</c:v>
                </c:pt>
                <c:pt idx="22">
                  <c:v>1.436866948569181</c:v>
                </c:pt>
                <c:pt idx="23">
                  <c:v>0.741472961099129</c:v>
                </c:pt>
                <c:pt idx="24">
                  <c:v>0.631128796194658</c:v>
                </c:pt>
                <c:pt idx="25">
                  <c:v>2.337822537393481</c:v>
                </c:pt>
                <c:pt idx="26">
                  <c:v>1.8726802171443</c:v>
                </c:pt>
                <c:pt idx="27">
                  <c:v>1.816221417251528</c:v>
                </c:pt>
                <c:pt idx="28">
                  <c:v>1.013274599678552</c:v>
                </c:pt>
                <c:pt idx="29">
                  <c:v>0.726659424847064</c:v>
                </c:pt>
                <c:pt idx="30">
                  <c:v>1.78454580983753</c:v>
                </c:pt>
                <c:pt idx="31">
                  <c:v>1.818044938614779</c:v>
                </c:pt>
                <c:pt idx="32">
                  <c:v>1.723369350002828</c:v>
                </c:pt>
                <c:pt idx="33">
                  <c:v>0.956561343580985</c:v>
                </c:pt>
                <c:pt idx="34">
                  <c:v>1.999166388796265</c:v>
                </c:pt>
                <c:pt idx="35">
                  <c:v>0.773643410852713</c:v>
                </c:pt>
                <c:pt idx="36">
                  <c:v>1.58252291331421</c:v>
                </c:pt>
                <c:pt idx="37">
                  <c:v>0.895593600898119</c:v>
                </c:pt>
                <c:pt idx="38">
                  <c:v>1.98622151563328</c:v>
                </c:pt>
                <c:pt idx="39">
                  <c:v>1.827305605786618</c:v>
                </c:pt>
                <c:pt idx="40">
                  <c:v>0.872885625854747</c:v>
                </c:pt>
                <c:pt idx="41">
                  <c:v>2.270369835307715</c:v>
                </c:pt>
                <c:pt idx="42">
                  <c:v>2.056554307116105</c:v>
                </c:pt>
                <c:pt idx="43">
                  <c:v>0.930487371042334</c:v>
                </c:pt>
                <c:pt idx="44">
                  <c:v>1.045988793221265</c:v>
                </c:pt>
                <c:pt idx="45">
                  <c:v>1.334862385321101</c:v>
                </c:pt>
                <c:pt idx="46">
                  <c:v>0.905299875052062</c:v>
                </c:pt>
                <c:pt idx="47">
                  <c:v>1.064267483409903</c:v>
                </c:pt>
                <c:pt idx="48">
                  <c:v>0.833818316491191</c:v>
                </c:pt>
                <c:pt idx="49">
                  <c:v>1.093041197346088</c:v>
                </c:pt>
                <c:pt idx="50">
                  <c:v>0.980192046654266</c:v>
                </c:pt>
                <c:pt idx="51">
                  <c:v>1.007790993611385</c:v>
                </c:pt>
                <c:pt idx="52">
                  <c:v>1.075888469298019</c:v>
                </c:pt>
                <c:pt idx="53">
                  <c:v>1.170899674949039</c:v>
                </c:pt>
                <c:pt idx="54">
                  <c:v>1.01098139559678</c:v>
                </c:pt>
                <c:pt idx="55">
                  <c:v>0.785241687386742</c:v>
                </c:pt>
                <c:pt idx="56">
                  <c:v>0.809910098264687</c:v>
                </c:pt>
                <c:pt idx="57">
                  <c:v>0.793175606422959</c:v>
                </c:pt>
                <c:pt idx="58">
                  <c:v>0.872194734051953</c:v>
                </c:pt>
                <c:pt idx="59">
                  <c:v>0.740910440795893</c:v>
                </c:pt>
                <c:pt idx="60">
                  <c:v>0.769507750406183</c:v>
                </c:pt>
                <c:pt idx="61">
                  <c:v>0.821060862765541</c:v>
                </c:pt>
                <c:pt idx="62">
                  <c:v>0.680564464400256</c:v>
                </c:pt>
                <c:pt idx="63">
                  <c:v>0.762261356155365</c:v>
                </c:pt>
                <c:pt idx="64">
                  <c:v>0.722572848126762</c:v>
                </c:pt>
                <c:pt idx="65">
                  <c:v>0.585728877863709</c:v>
                </c:pt>
                <c:pt idx="66">
                  <c:v>0.580294161788984</c:v>
                </c:pt>
                <c:pt idx="67">
                  <c:v>0.512015060352146</c:v>
                </c:pt>
                <c:pt idx="68">
                  <c:v>0.577761989342806</c:v>
                </c:pt>
                <c:pt idx="69">
                  <c:v>0.511070961789805</c:v>
                </c:pt>
                <c:pt idx="70">
                  <c:v>0.42135761589404</c:v>
                </c:pt>
                <c:pt idx="71">
                  <c:v>0.413660394961903</c:v>
                </c:pt>
                <c:pt idx="72">
                  <c:v>0.516089377395329</c:v>
                </c:pt>
                <c:pt idx="73">
                  <c:v>0.552904286642958</c:v>
                </c:pt>
                <c:pt idx="74">
                  <c:v>0.486797830648034</c:v>
                </c:pt>
                <c:pt idx="75">
                  <c:v>0.316434834201332</c:v>
                </c:pt>
                <c:pt idx="76">
                  <c:v>0.471802287366899</c:v>
                </c:pt>
                <c:pt idx="77">
                  <c:v>0.332225250980653</c:v>
                </c:pt>
                <c:pt idx="78">
                  <c:v>0.418844263684121</c:v>
                </c:pt>
                <c:pt idx="79">
                  <c:v>0.369290254931516</c:v>
                </c:pt>
                <c:pt idx="80">
                  <c:v>0.576842787215664</c:v>
                </c:pt>
                <c:pt idx="81">
                  <c:v>0.473136858577297</c:v>
                </c:pt>
                <c:pt idx="82">
                  <c:v>0.437592567658543</c:v>
                </c:pt>
                <c:pt idx="83">
                  <c:v>0.202109662653</c:v>
                </c:pt>
                <c:pt idx="84">
                  <c:v>0.505319339555699</c:v>
                </c:pt>
                <c:pt idx="85">
                  <c:v>0.454891116488075</c:v>
                </c:pt>
                <c:pt idx="86">
                  <c:v>0.322404534606205</c:v>
                </c:pt>
                <c:pt idx="87">
                  <c:v>0.306609794825493</c:v>
                </c:pt>
                <c:pt idx="88">
                  <c:v>0.241488326848249</c:v>
                </c:pt>
                <c:pt idx="89">
                  <c:v>0.355101669747568</c:v>
                </c:pt>
                <c:pt idx="90">
                  <c:v>0.28995889251602</c:v>
                </c:pt>
                <c:pt idx="91">
                  <c:v>0.357830054000372</c:v>
                </c:pt>
                <c:pt idx="92">
                  <c:v>0.323746599300427</c:v>
                </c:pt>
                <c:pt idx="93">
                  <c:v>0.281360262805694</c:v>
                </c:pt>
                <c:pt idx="94">
                  <c:v>0.33618638658388</c:v>
                </c:pt>
                <c:pt idx="95">
                  <c:v>0.2428985168066</c:v>
                </c:pt>
                <c:pt idx="96">
                  <c:v>0.27489165306467</c:v>
                </c:pt>
                <c:pt idx="97">
                  <c:v>0.356641955519936</c:v>
                </c:pt>
                <c:pt idx="98">
                  <c:v>0.215254237288136</c:v>
                </c:pt>
                <c:pt idx="99">
                  <c:v>0.455224333677372</c:v>
                </c:pt>
                <c:pt idx="100">
                  <c:v>0.231323306195667</c:v>
                </c:pt>
                <c:pt idx="101">
                  <c:v>0.301568257777016</c:v>
                </c:pt>
                <c:pt idx="102">
                  <c:v>0.316974526137873</c:v>
                </c:pt>
                <c:pt idx="103">
                  <c:v>0.315334896756849</c:v>
                </c:pt>
                <c:pt idx="104">
                  <c:v>0.231308616004908</c:v>
                </c:pt>
                <c:pt idx="105">
                  <c:v>0.150068101334786</c:v>
                </c:pt>
                <c:pt idx="106">
                  <c:v>0.16029689608637</c:v>
                </c:pt>
                <c:pt idx="107">
                  <c:v>0.169992510164776</c:v>
                </c:pt>
                <c:pt idx="108">
                  <c:v>0.270125513958018</c:v>
                </c:pt>
                <c:pt idx="109">
                  <c:v>0.237426228652008</c:v>
                </c:pt>
                <c:pt idx="110">
                  <c:v>0.213715896399511</c:v>
                </c:pt>
                <c:pt idx="111">
                  <c:v>0.231096598056797</c:v>
                </c:pt>
                <c:pt idx="112">
                  <c:v>0.140190013256739</c:v>
                </c:pt>
                <c:pt idx="113">
                  <c:v>0.217299578059072</c:v>
                </c:pt>
                <c:pt idx="114">
                  <c:v>0.190697297735065</c:v>
                </c:pt>
                <c:pt idx="115">
                  <c:v>0.136495833027837</c:v>
                </c:pt>
                <c:pt idx="116">
                  <c:v>0.0954310209629358</c:v>
                </c:pt>
                <c:pt idx="117">
                  <c:v>0.199653882370906</c:v>
                </c:pt>
                <c:pt idx="118">
                  <c:v>0.201081649515511</c:v>
                </c:pt>
                <c:pt idx="119">
                  <c:v>0.195350609756098</c:v>
                </c:pt>
                <c:pt idx="120">
                  <c:v>0.211952251818435</c:v>
                </c:pt>
                <c:pt idx="121">
                  <c:v>0.176647638816814</c:v>
                </c:pt>
                <c:pt idx="122">
                  <c:v>0.138489871086556</c:v>
                </c:pt>
                <c:pt idx="123">
                  <c:v>0.14487706527716</c:v>
                </c:pt>
                <c:pt idx="124">
                  <c:v>0.10971762910201</c:v>
                </c:pt>
                <c:pt idx="125">
                  <c:v>0.15614934114202</c:v>
                </c:pt>
                <c:pt idx="126">
                  <c:v>0.17211855104281</c:v>
                </c:pt>
                <c:pt idx="127">
                  <c:v>0.14971616531381</c:v>
                </c:pt>
                <c:pt idx="128">
                  <c:v>0.161390775568251</c:v>
                </c:pt>
                <c:pt idx="129">
                  <c:v>0.123289387939245</c:v>
                </c:pt>
                <c:pt idx="130">
                  <c:v>0.106091718001369</c:v>
                </c:pt>
                <c:pt idx="131">
                  <c:v>0.120057043411003</c:v>
                </c:pt>
                <c:pt idx="132">
                  <c:v>0.141795888928958</c:v>
                </c:pt>
                <c:pt idx="133">
                  <c:v>0.098945793693462</c:v>
                </c:pt>
                <c:pt idx="134">
                  <c:v>0.102183341909873</c:v>
                </c:pt>
                <c:pt idx="135">
                  <c:v>2.212272304214865</c:v>
                </c:pt>
                <c:pt idx="136">
                  <c:v>1.177882287848399</c:v>
                </c:pt>
                <c:pt idx="137">
                  <c:v>1.070783033181608</c:v>
                </c:pt>
                <c:pt idx="138">
                  <c:v>1.126545402870541</c:v>
                </c:pt>
                <c:pt idx="139">
                  <c:v>0.863387978142076</c:v>
                </c:pt>
                <c:pt idx="140">
                  <c:v>1.021766255372245</c:v>
                </c:pt>
                <c:pt idx="141">
                  <c:v>1.174413705940177</c:v>
                </c:pt>
                <c:pt idx="142">
                  <c:v>1.124109724278965</c:v>
                </c:pt>
                <c:pt idx="143">
                  <c:v>2.609754419756483</c:v>
                </c:pt>
                <c:pt idx="144">
                  <c:v>0.543745727956254</c:v>
                </c:pt>
                <c:pt idx="145">
                  <c:v>1.29957963568426</c:v>
                </c:pt>
                <c:pt idx="146">
                  <c:v>1.321263259402121</c:v>
                </c:pt>
                <c:pt idx="147">
                  <c:v>1.296385775028991</c:v>
                </c:pt>
                <c:pt idx="148">
                  <c:v>1.549340883772744</c:v>
                </c:pt>
                <c:pt idx="149">
                  <c:v>1.28202538949798</c:v>
                </c:pt>
                <c:pt idx="150">
                  <c:v>1.433411543876115</c:v>
                </c:pt>
                <c:pt idx="151">
                  <c:v>1.326197854588796</c:v>
                </c:pt>
                <c:pt idx="152">
                  <c:v>1.463035381750466</c:v>
                </c:pt>
                <c:pt idx="153">
                  <c:v>1.095034528115751</c:v>
                </c:pt>
                <c:pt idx="154">
                  <c:v>0.604513776711127</c:v>
                </c:pt>
                <c:pt idx="155">
                  <c:v>0.96154751628345</c:v>
                </c:pt>
                <c:pt idx="156">
                  <c:v>0.839827340347632</c:v>
                </c:pt>
                <c:pt idx="157">
                  <c:v>0.953572399860134</c:v>
                </c:pt>
                <c:pt idx="158">
                  <c:v>1.144677775241574</c:v>
                </c:pt>
                <c:pt idx="159">
                  <c:v>0.854141009852217</c:v>
                </c:pt>
                <c:pt idx="160">
                  <c:v>0.998658088960808</c:v>
                </c:pt>
                <c:pt idx="161">
                  <c:v>0.916407599309154</c:v>
                </c:pt>
                <c:pt idx="162">
                  <c:v>0.804197724597881</c:v>
                </c:pt>
                <c:pt idx="163">
                  <c:v>1.111080679239377</c:v>
                </c:pt>
                <c:pt idx="164">
                  <c:v>0.968294604174872</c:v>
                </c:pt>
                <c:pt idx="165">
                  <c:v>0.637110826182727</c:v>
                </c:pt>
                <c:pt idx="166">
                  <c:v>0.828680429279424</c:v>
                </c:pt>
                <c:pt idx="167">
                  <c:v>0.715497382198953</c:v>
                </c:pt>
                <c:pt idx="168">
                  <c:v>0.785033365109628</c:v>
                </c:pt>
                <c:pt idx="169">
                  <c:v>0.768542713567839</c:v>
                </c:pt>
                <c:pt idx="170">
                  <c:v>0.72719682041348</c:v>
                </c:pt>
                <c:pt idx="171">
                  <c:v>0.820732632134261</c:v>
                </c:pt>
                <c:pt idx="172">
                  <c:v>0.601028311965812</c:v>
                </c:pt>
                <c:pt idx="173">
                  <c:v>0.624196059846997</c:v>
                </c:pt>
                <c:pt idx="174">
                  <c:v>0.826972367543274</c:v>
                </c:pt>
                <c:pt idx="175">
                  <c:v>0.599252555826667</c:v>
                </c:pt>
                <c:pt idx="176">
                  <c:v>0.580414803775459</c:v>
                </c:pt>
                <c:pt idx="177">
                  <c:v>0.581330814193777</c:v>
                </c:pt>
                <c:pt idx="178">
                  <c:v>0.631666206134291</c:v>
                </c:pt>
                <c:pt idx="179">
                  <c:v>0.499420074349442</c:v>
                </c:pt>
                <c:pt idx="180">
                  <c:v>0.579321564138097</c:v>
                </c:pt>
                <c:pt idx="181">
                  <c:v>0.467988238641753</c:v>
                </c:pt>
                <c:pt idx="182">
                  <c:v>0.617304742714505</c:v>
                </c:pt>
                <c:pt idx="183">
                  <c:v>0.589389276837496</c:v>
                </c:pt>
                <c:pt idx="184">
                  <c:v>0.508889280056328</c:v>
                </c:pt>
                <c:pt idx="185">
                  <c:v>0.469153276163517</c:v>
                </c:pt>
                <c:pt idx="186">
                  <c:v>0.37630690705524</c:v>
                </c:pt>
                <c:pt idx="187">
                  <c:v>0.49649833123598</c:v>
                </c:pt>
                <c:pt idx="188">
                  <c:v>0.489530215905392</c:v>
                </c:pt>
                <c:pt idx="189">
                  <c:v>0.241268860105083</c:v>
                </c:pt>
                <c:pt idx="190">
                  <c:v>0.447807933194154</c:v>
                </c:pt>
                <c:pt idx="191">
                  <c:v>0.563292141951838</c:v>
                </c:pt>
                <c:pt idx="192">
                  <c:v>0.351151016754776</c:v>
                </c:pt>
                <c:pt idx="193">
                  <c:v>0.396495101421278</c:v>
                </c:pt>
                <c:pt idx="194">
                  <c:v>0.348212362696532</c:v>
                </c:pt>
                <c:pt idx="195">
                  <c:v>0.310744091626776</c:v>
                </c:pt>
                <c:pt idx="196">
                  <c:v>0.307672949643909</c:v>
                </c:pt>
                <c:pt idx="197">
                  <c:v>0.250433163515995</c:v>
                </c:pt>
                <c:pt idx="198">
                  <c:v>0.432250306871415</c:v>
                </c:pt>
                <c:pt idx="199">
                  <c:v>0.339384857269199</c:v>
                </c:pt>
                <c:pt idx="200">
                  <c:v>0.322307711970553</c:v>
                </c:pt>
                <c:pt idx="201">
                  <c:v>0.339374436864461</c:v>
                </c:pt>
                <c:pt idx="202">
                  <c:v>0.272077854850399</c:v>
                </c:pt>
                <c:pt idx="203">
                  <c:v>0.356108666734882</c:v>
                </c:pt>
                <c:pt idx="204">
                  <c:v>0.445655162072326</c:v>
                </c:pt>
                <c:pt idx="205">
                  <c:v>0.262716979310012</c:v>
                </c:pt>
                <c:pt idx="206">
                  <c:v>0.26890243902439</c:v>
                </c:pt>
                <c:pt idx="207">
                  <c:v>0.266409925171229</c:v>
                </c:pt>
                <c:pt idx="208">
                  <c:v>0.322841232284123</c:v>
                </c:pt>
                <c:pt idx="209">
                  <c:v>0.337397321533646</c:v>
                </c:pt>
                <c:pt idx="210">
                  <c:v>0.306781921226842</c:v>
                </c:pt>
                <c:pt idx="211">
                  <c:v>0.241790764316249</c:v>
                </c:pt>
                <c:pt idx="212">
                  <c:v>0.285427985029579</c:v>
                </c:pt>
                <c:pt idx="213">
                  <c:v>0.272502969935118</c:v>
                </c:pt>
                <c:pt idx="214">
                  <c:v>0.301128110777573</c:v>
                </c:pt>
                <c:pt idx="215">
                  <c:v>0.232796128573966</c:v>
                </c:pt>
                <c:pt idx="216">
                  <c:v>0.241583982990787</c:v>
                </c:pt>
                <c:pt idx="217">
                  <c:v>0.260025062656642</c:v>
                </c:pt>
                <c:pt idx="218">
                  <c:v>0.266110793832096</c:v>
                </c:pt>
                <c:pt idx="219">
                  <c:v>0.228971646403356</c:v>
                </c:pt>
                <c:pt idx="220">
                  <c:v>0.186838819122117</c:v>
                </c:pt>
                <c:pt idx="221">
                  <c:v>0.195185896711493</c:v>
                </c:pt>
                <c:pt idx="222">
                  <c:v>0.206987128972945</c:v>
                </c:pt>
                <c:pt idx="223">
                  <c:v>0.235694761840749</c:v>
                </c:pt>
                <c:pt idx="224">
                  <c:v>0.231828268647253</c:v>
                </c:pt>
                <c:pt idx="225">
                  <c:v>0.191129996583533</c:v>
                </c:pt>
                <c:pt idx="226">
                  <c:v>0.164307317482987</c:v>
                </c:pt>
                <c:pt idx="227">
                  <c:v>0.159818651714924</c:v>
                </c:pt>
                <c:pt idx="228">
                  <c:v>0.264568612056181</c:v>
                </c:pt>
                <c:pt idx="229">
                  <c:v>0.213925963233442</c:v>
                </c:pt>
                <c:pt idx="230">
                  <c:v>0.225720813839626</c:v>
                </c:pt>
                <c:pt idx="231">
                  <c:v>0.203595524994072</c:v>
                </c:pt>
                <c:pt idx="232">
                  <c:v>0.205664338660611</c:v>
                </c:pt>
                <c:pt idx="233">
                  <c:v>0.226130971211642</c:v>
                </c:pt>
                <c:pt idx="234">
                  <c:v>0.159687243145272</c:v>
                </c:pt>
                <c:pt idx="235">
                  <c:v>1.859085934096295</c:v>
                </c:pt>
                <c:pt idx="236">
                  <c:v>-0.942674216754238</c:v>
                </c:pt>
                <c:pt idx="237">
                  <c:v>-0.919058022484045</c:v>
                </c:pt>
                <c:pt idx="238">
                  <c:v>-0.956483247477177</c:v>
                </c:pt>
                <c:pt idx="239">
                  <c:v>-0.962157719923931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Tabelas!$AI$3:$AI$242</c:f>
              <c:numCache>
                <c:formatCode>0.00%</c:formatCode>
                <c:ptCount val="240"/>
                <c:pt idx="0">
                  <c:v>-0.834017195609985</c:v>
                </c:pt>
                <c:pt idx="1">
                  <c:v>0.195804679077986</c:v>
                </c:pt>
                <c:pt idx="2">
                  <c:v>-0.329705933513463</c:v>
                </c:pt>
                <c:pt idx="3">
                  <c:v>-0.32473999285587</c:v>
                </c:pt>
                <c:pt idx="4">
                  <c:v>-0.276184601524271</c:v>
                </c:pt>
                <c:pt idx="5">
                  <c:v>-0.180057543357082</c:v>
                </c:pt>
                <c:pt idx="6">
                  <c:v>-0.118023049689122</c:v>
                </c:pt>
                <c:pt idx="7">
                  <c:v>-0.117521872154087</c:v>
                </c:pt>
                <c:pt idx="8">
                  <c:v>0.234506270104244</c:v>
                </c:pt>
                <c:pt idx="9">
                  <c:v>1.127939471075743</c:v>
                </c:pt>
                <c:pt idx="10">
                  <c:v>0.575177630332264</c:v>
                </c:pt>
                <c:pt idx="11">
                  <c:v>1.08941916834452</c:v>
                </c:pt>
                <c:pt idx="12">
                  <c:v>114.4648075859273</c:v>
                </c:pt>
                <c:pt idx="13">
                  <c:v>75.39432022084633</c:v>
                </c:pt>
                <c:pt idx="14">
                  <c:v>30.09659065704541</c:v>
                </c:pt>
                <c:pt idx="15">
                  <c:v>-0.340379830474413</c:v>
                </c:pt>
                <c:pt idx="16">
                  <c:v>0.53549706709067</c:v>
                </c:pt>
                <c:pt idx="17">
                  <c:v>1.041924254963783</c:v>
                </c:pt>
                <c:pt idx="18">
                  <c:v>-0.141199176808028</c:v>
                </c:pt>
                <c:pt idx="19">
                  <c:v>-0.630443321643376</c:v>
                </c:pt>
                <c:pt idx="20">
                  <c:v>-0.104159672029999</c:v>
                </c:pt>
                <c:pt idx="21">
                  <c:v>-0.735030976019687</c:v>
                </c:pt>
                <c:pt idx="22">
                  <c:v>-0.637650962640941</c:v>
                </c:pt>
                <c:pt idx="23">
                  <c:v>-0.820955438177864</c:v>
                </c:pt>
                <c:pt idx="24">
                  <c:v>-0.803898564065302</c:v>
                </c:pt>
                <c:pt idx="25">
                  <c:v>-0.919120737187241</c:v>
                </c:pt>
                <c:pt idx="26">
                  <c:v>-0.885817203391434</c:v>
                </c:pt>
                <c:pt idx="27">
                  <c:v>-0.939931333908749</c:v>
                </c:pt>
                <c:pt idx="28">
                  <c:v>-0.934948663023695</c:v>
                </c:pt>
                <c:pt idx="29">
                  <c:v>-0.976294251915387</c:v>
                </c:pt>
                <c:pt idx="30">
                  <c:v>-0.970273836940565</c:v>
                </c:pt>
                <c:pt idx="31">
                  <c:v>-0.974377652084994</c:v>
                </c:pt>
                <c:pt idx="32">
                  <c:v>-0.948511134984248</c:v>
                </c:pt>
                <c:pt idx="33">
                  <c:v>-0.958106197914886</c:v>
                </c:pt>
                <c:pt idx="34">
                  <c:v>-0.964534250819443</c:v>
                </c:pt>
                <c:pt idx="35">
                  <c:v>-0.926404483933743</c:v>
                </c:pt>
                <c:pt idx="36">
                  <c:v>-0.926753610416635</c:v>
                </c:pt>
                <c:pt idx="37">
                  <c:v>-0.911412156010718</c:v>
                </c:pt>
                <c:pt idx="38">
                  <c:v>-0.888065792073533</c:v>
                </c:pt>
                <c:pt idx="39">
                  <c:v>-0.643799115159282</c:v>
                </c:pt>
                <c:pt idx="40">
                  <c:v>-0.86618257486466</c:v>
                </c:pt>
                <c:pt idx="41">
                  <c:v>-0.87890889391769</c:v>
                </c:pt>
                <c:pt idx="42">
                  <c:v>-0.949888282836767</c:v>
                </c:pt>
                <c:pt idx="43">
                  <c:v>-0.939839045475627</c:v>
                </c:pt>
                <c:pt idx="44">
                  <c:v>-0.957940000531775</c:v>
                </c:pt>
                <c:pt idx="45">
                  <c:v>-0.884633209941337</c:v>
                </c:pt>
                <c:pt idx="46">
                  <c:v>-0.941564814478853</c:v>
                </c:pt>
                <c:pt idx="47">
                  <c:v>-0.886524664914241</c:v>
                </c:pt>
                <c:pt idx="48">
                  <c:v>-0.917840471191875</c:v>
                </c:pt>
                <c:pt idx="49">
                  <c:v>-0.932621987955166</c:v>
                </c:pt>
                <c:pt idx="50">
                  <c:v>-0.940898803904591</c:v>
                </c:pt>
                <c:pt idx="51">
                  <c:v>-0.916713414085404</c:v>
                </c:pt>
                <c:pt idx="52">
                  <c:v>-0.936691933489313</c:v>
                </c:pt>
                <c:pt idx="53">
                  <c:v>-0.877288802724568</c:v>
                </c:pt>
                <c:pt idx="54">
                  <c:v>-0.927019641788005</c:v>
                </c:pt>
                <c:pt idx="55">
                  <c:v>-0.912502383922063</c:v>
                </c:pt>
                <c:pt idx="56">
                  <c:v>-0.944934211444615</c:v>
                </c:pt>
                <c:pt idx="57">
                  <c:v>-0.907651510541548</c:v>
                </c:pt>
                <c:pt idx="58">
                  <c:v>-0.925203754408374</c:v>
                </c:pt>
                <c:pt idx="59">
                  <c:v>-0.929151458891037</c:v>
                </c:pt>
                <c:pt idx="60">
                  <c:v>-0.957150344479954</c:v>
                </c:pt>
                <c:pt idx="61">
                  <c:v>-0.931248155595564</c:v>
                </c:pt>
                <c:pt idx="62">
                  <c:v>-0.935007278482363</c:v>
                </c:pt>
                <c:pt idx="63">
                  <c:v>-0.947683636533294</c:v>
                </c:pt>
                <c:pt idx="64">
                  <c:v>-0.922400921642026</c:v>
                </c:pt>
                <c:pt idx="65">
                  <c:v>-0.955712124629997</c:v>
                </c:pt>
                <c:pt idx="66">
                  <c:v>-0.927932720425284</c:v>
                </c:pt>
                <c:pt idx="67">
                  <c:v>-0.903122260063733</c:v>
                </c:pt>
                <c:pt idx="68">
                  <c:v>-0.94171036308539</c:v>
                </c:pt>
                <c:pt idx="69">
                  <c:v>-0.891675257750591</c:v>
                </c:pt>
                <c:pt idx="70">
                  <c:v>-0.906408222698774</c:v>
                </c:pt>
                <c:pt idx="71">
                  <c:v>-0.908642746461265</c:v>
                </c:pt>
                <c:pt idx="72">
                  <c:v>-0.966309547896496</c:v>
                </c:pt>
                <c:pt idx="73">
                  <c:v>-0.920188655511608</c:v>
                </c:pt>
                <c:pt idx="74">
                  <c:v>-0.937202403950302</c:v>
                </c:pt>
                <c:pt idx="75">
                  <c:v>-0.926161278810285</c:v>
                </c:pt>
                <c:pt idx="76">
                  <c:v>-0.941844828081924</c:v>
                </c:pt>
                <c:pt idx="77">
                  <c:v>-0.933227358238481</c:v>
                </c:pt>
                <c:pt idx="78">
                  <c:v>-0.924718193725179</c:v>
                </c:pt>
                <c:pt idx="79">
                  <c:v>-0.967683022147179</c:v>
                </c:pt>
                <c:pt idx="80">
                  <c:v>-0.92001717308669</c:v>
                </c:pt>
                <c:pt idx="81">
                  <c:v>-0.926523089832822</c:v>
                </c:pt>
                <c:pt idx="82">
                  <c:v>-0.926126613753013</c:v>
                </c:pt>
                <c:pt idx="83">
                  <c:v>-0.937888894010566</c:v>
                </c:pt>
                <c:pt idx="84">
                  <c:v>-0.91565350128908</c:v>
                </c:pt>
                <c:pt idx="85">
                  <c:v>-0.915445524236978</c:v>
                </c:pt>
                <c:pt idx="86">
                  <c:v>-0.950475489230265</c:v>
                </c:pt>
                <c:pt idx="87">
                  <c:v>-0.950297903733139</c:v>
                </c:pt>
                <c:pt idx="88">
                  <c:v>-0.936815628903253</c:v>
                </c:pt>
                <c:pt idx="89">
                  <c:v>-0.936226117050651</c:v>
                </c:pt>
                <c:pt idx="90">
                  <c:v>-0.935884892255278</c:v>
                </c:pt>
                <c:pt idx="91">
                  <c:v>-0.902311446114806</c:v>
                </c:pt>
                <c:pt idx="92">
                  <c:v>-0.940305677486532</c:v>
                </c:pt>
                <c:pt idx="93">
                  <c:v>-0.932294980439443</c:v>
                </c:pt>
                <c:pt idx="94">
                  <c:v>-0.939320114139996</c:v>
                </c:pt>
                <c:pt idx="95">
                  <c:v>-0.91852342126019</c:v>
                </c:pt>
                <c:pt idx="96">
                  <c:v>-0.934588266073529</c:v>
                </c:pt>
                <c:pt idx="97">
                  <c:v>-0.928681398736313</c:v>
                </c:pt>
                <c:pt idx="98">
                  <c:v>-0.941278213999927</c:v>
                </c:pt>
                <c:pt idx="99">
                  <c:v>-0.919395246065323</c:v>
                </c:pt>
                <c:pt idx="100">
                  <c:v>-0.937524322939028</c:v>
                </c:pt>
                <c:pt idx="101">
                  <c:v>-0.920212977861952</c:v>
                </c:pt>
                <c:pt idx="102">
                  <c:v>-0.849950774490644</c:v>
                </c:pt>
                <c:pt idx="103">
                  <c:v>-0.931894017444919</c:v>
                </c:pt>
                <c:pt idx="104">
                  <c:v>-0.895520016437565</c:v>
                </c:pt>
                <c:pt idx="105">
                  <c:v>-0.916255367912153</c:v>
                </c:pt>
                <c:pt idx="106">
                  <c:v>-0.907796965170785</c:v>
                </c:pt>
                <c:pt idx="107">
                  <c:v>-0.924963502183379</c:v>
                </c:pt>
                <c:pt idx="108">
                  <c:v>-0.906662818274214</c:v>
                </c:pt>
                <c:pt idx="109">
                  <c:v>-0.895453878521533</c:v>
                </c:pt>
                <c:pt idx="110">
                  <c:v>-0.918024660925579</c:v>
                </c:pt>
                <c:pt idx="111">
                  <c:v>-0.893161215017499</c:v>
                </c:pt>
                <c:pt idx="112">
                  <c:v>-0.873464953234982</c:v>
                </c:pt>
                <c:pt idx="113">
                  <c:v>-0.913897253892439</c:v>
                </c:pt>
                <c:pt idx="114">
                  <c:v>-0.942694058529646</c:v>
                </c:pt>
                <c:pt idx="115">
                  <c:v>-0.920979860714431</c:v>
                </c:pt>
                <c:pt idx="116">
                  <c:v>-0.89262105350663</c:v>
                </c:pt>
                <c:pt idx="117">
                  <c:v>-0.897060556814906</c:v>
                </c:pt>
                <c:pt idx="118">
                  <c:v>-0.898970849057072</c:v>
                </c:pt>
                <c:pt idx="119">
                  <c:v>-0.933290553309827</c:v>
                </c:pt>
                <c:pt idx="120">
                  <c:v>-0.9322526355391</c:v>
                </c:pt>
                <c:pt idx="121">
                  <c:v>-0.9356873010504</c:v>
                </c:pt>
                <c:pt idx="122">
                  <c:v>-0.933976206478106</c:v>
                </c:pt>
                <c:pt idx="123">
                  <c:v>-0.929586671663697</c:v>
                </c:pt>
                <c:pt idx="124">
                  <c:v>-0.937567856475071</c:v>
                </c:pt>
                <c:pt idx="125">
                  <c:v>-0.933842459187618</c:v>
                </c:pt>
                <c:pt idx="126">
                  <c:v>-0.911415116972222</c:v>
                </c:pt>
                <c:pt idx="127">
                  <c:v>-0.826129915902709</c:v>
                </c:pt>
                <c:pt idx="128">
                  <c:v>-0.889178339122989</c:v>
                </c:pt>
                <c:pt idx="129">
                  <c:v>-0.934701173589713</c:v>
                </c:pt>
                <c:pt idx="130">
                  <c:v>-0.922629266952811</c:v>
                </c:pt>
                <c:pt idx="131">
                  <c:v>-0.922301445108295</c:v>
                </c:pt>
                <c:pt idx="132">
                  <c:v>-0.917810377682231</c:v>
                </c:pt>
                <c:pt idx="133">
                  <c:v>-0.916031648137147</c:v>
                </c:pt>
                <c:pt idx="134">
                  <c:v>-0.927032403641081</c:v>
                </c:pt>
                <c:pt idx="135">
                  <c:v>-0.972569762126464</c:v>
                </c:pt>
                <c:pt idx="136">
                  <c:v>-0.957184763695763</c:v>
                </c:pt>
                <c:pt idx="137">
                  <c:v>-0.973372660104165</c:v>
                </c:pt>
                <c:pt idx="138">
                  <c:v>-0.972903021965937</c:v>
                </c:pt>
                <c:pt idx="139">
                  <c:v>-0.978341719643038</c:v>
                </c:pt>
                <c:pt idx="140">
                  <c:v>-0.972836928001453</c:v>
                </c:pt>
                <c:pt idx="141">
                  <c:v>-0.953021955083051</c:v>
                </c:pt>
                <c:pt idx="142">
                  <c:v>-0.977146117917447</c:v>
                </c:pt>
                <c:pt idx="143">
                  <c:v>-0.938319948203076</c:v>
                </c:pt>
                <c:pt idx="144">
                  <c:v>-0.986772355356026</c:v>
                </c:pt>
                <c:pt idx="145">
                  <c:v>-0.98333384728982</c:v>
                </c:pt>
                <c:pt idx="146">
                  <c:v>-0.982977728412622</c:v>
                </c:pt>
                <c:pt idx="147">
                  <c:v>-0.967199776020243</c:v>
                </c:pt>
                <c:pt idx="148">
                  <c:v>-0.978157780711534</c:v>
                </c:pt>
                <c:pt idx="149">
                  <c:v>-0.986192617937927</c:v>
                </c:pt>
                <c:pt idx="150">
                  <c:v>-0.987741853881858</c:v>
                </c:pt>
                <c:pt idx="151">
                  <c:v>-0.977871188156469</c:v>
                </c:pt>
                <c:pt idx="152">
                  <c:v>-0.98538719009637</c:v>
                </c:pt>
                <c:pt idx="153">
                  <c:v>-0.985157940419866</c:v>
                </c:pt>
                <c:pt idx="154">
                  <c:v>-0.986805506916588</c:v>
                </c:pt>
                <c:pt idx="155">
                  <c:v>-0.966651610066189</c:v>
                </c:pt>
                <c:pt idx="156">
                  <c:v>-0.980553808818887</c:v>
                </c:pt>
                <c:pt idx="157">
                  <c:v>-0.97953331551221</c:v>
                </c:pt>
                <c:pt idx="158">
                  <c:v>-0.979795777894162</c:v>
                </c:pt>
                <c:pt idx="159">
                  <c:v>-0.984889821959582</c:v>
                </c:pt>
                <c:pt idx="160">
                  <c:v>-0.987733225897134</c:v>
                </c:pt>
                <c:pt idx="161">
                  <c:v>-0.985322082342013</c:v>
                </c:pt>
                <c:pt idx="162">
                  <c:v>-0.982036447955362</c:v>
                </c:pt>
                <c:pt idx="163">
                  <c:v>-0.981306197747427</c:v>
                </c:pt>
                <c:pt idx="164">
                  <c:v>-0.957095150462311</c:v>
                </c:pt>
                <c:pt idx="165">
                  <c:v>-0.984088643790759</c:v>
                </c:pt>
                <c:pt idx="166">
                  <c:v>-0.96791679969869</c:v>
                </c:pt>
                <c:pt idx="167">
                  <c:v>-0.975980848100018</c:v>
                </c:pt>
                <c:pt idx="168">
                  <c:v>-0.981842370719345</c:v>
                </c:pt>
                <c:pt idx="169">
                  <c:v>-0.972116836054334</c:v>
                </c:pt>
                <c:pt idx="170">
                  <c:v>-0.955662716588431</c:v>
                </c:pt>
                <c:pt idx="171">
                  <c:v>-0.974738357214641</c:v>
                </c:pt>
                <c:pt idx="172">
                  <c:v>-0.973783859581918</c:v>
                </c:pt>
                <c:pt idx="173">
                  <c:v>-0.952151022978651</c:v>
                </c:pt>
                <c:pt idx="174">
                  <c:v>-0.975552098018611</c:v>
                </c:pt>
                <c:pt idx="175">
                  <c:v>-0.944254335608804</c:v>
                </c:pt>
                <c:pt idx="176">
                  <c:v>-0.960000845886504</c:v>
                </c:pt>
                <c:pt idx="177">
                  <c:v>-0.956483750252812</c:v>
                </c:pt>
                <c:pt idx="178">
                  <c:v>-0.924268205196073</c:v>
                </c:pt>
                <c:pt idx="179">
                  <c:v>-0.979693738712903</c:v>
                </c:pt>
                <c:pt idx="180">
                  <c:v>-0.959045182938235</c:v>
                </c:pt>
                <c:pt idx="181">
                  <c:v>-0.94559333423805</c:v>
                </c:pt>
                <c:pt idx="182">
                  <c:v>-0.962171204707984</c:v>
                </c:pt>
                <c:pt idx="183">
                  <c:v>-0.964988963947125</c:v>
                </c:pt>
                <c:pt idx="184">
                  <c:v>-0.965280624841105</c:v>
                </c:pt>
                <c:pt idx="185">
                  <c:v>-0.956182040336294</c:v>
                </c:pt>
                <c:pt idx="186">
                  <c:v>-0.940976309035271</c:v>
                </c:pt>
                <c:pt idx="187">
                  <c:v>-0.957341889070314</c:v>
                </c:pt>
                <c:pt idx="188">
                  <c:v>-0.964250840042432</c:v>
                </c:pt>
                <c:pt idx="189">
                  <c:v>-0.934287600164163</c:v>
                </c:pt>
                <c:pt idx="190">
                  <c:v>-0.948615565539058</c:v>
                </c:pt>
                <c:pt idx="191">
                  <c:v>-0.960813588884079</c:v>
                </c:pt>
                <c:pt idx="192">
                  <c:v>-0.93926311110835</c:v>
                </c:pt>
                <c:pt idx="193">
                  <c:v>-0.95363539298622</c:v>
                </c:pt>
                <c:pt idx="194">
                  <c:v>-0.964425061599553</c:v>
                </c:pt>
                <c:pt idx="195">
                  <c:v>-0.945606534865519</c:v>
                </c:pt>
                <c:pt idx="196">
                  <c:v>-0.953418235602535</c:v>
                </c:pt>
                <c:pt idx="197">
                  <c:v>-0.961236380938354</c:v>
                </c:pt>
                <c:pt idx="198">
                  <c:v>-0.962239133864673</c:v>
                </c:pt>
                <c:pt idx="199">
                  <c:v>-0.959754168546768</c:v>
                </c:pt>
                <c:pt idx="200">
                  <c:v>-0.967101086954682</c:v>
                </c:pt>
                <c:pt idx="201">
                  <c:v>-0.968039075166325</c:v>
                </c:pt>
                <c:pt idx="202">
                  <c:v>-0.947203985934293</c:v>
                </c:pt>
                <c:pt idx="203">
                  <c:v>-0.956429546030903</c:v>
                </c:pt>
                <c:pt idx="204">
                  <c:v>-0.956661798088508</c:v>
                </c:pt>
                <c:pt idx="205">
                  <c:v>-0.959103019118247</c:v>
                </c:pt>
                <c:pt idx="206">
                  <c:v>-0.950630873316537</c:v>
                </c:pt>
                <c:pt idx="207">
                  <c:v>-0.949230347933637</c:v>
                </c:pt>
                <c:pt idx="208">
                  <c:v>-0.93720268661129</c:v>
                </c:pt>
                <c:pt idx="209">
                  <c:v>-0.954325316126014</c:v>
                </c:pt>
                <c:pt idx="210">
                  <c:v>-0.940822794924215</c:v>
                </c:pt>
                <c:pt idx="211">
                  <c:v>-0.958753510078153</c:v>
                </c:pt>
                <c:pt idx="212">
                  <c:v>-0.948342404808309</c:v>
                </c:pt>
                <c:pt idx="213">
                  <c:v>-0.965045085518751</c:v>
                </c:pt>
                <c:pt idx="214">
                  <c:v>-0.931414976310859</c:v>
                </c:pt>
                <c:pt idx="215">
                  <c:v>-0.945919000113811</c:v>
                </c:pt>
                <c:pt idx="216">
                  <c:v>-0.962108946143213</c:v>
                </c:pt>
                <c:pt idx="217">
                  <c:v>-0.953551184460609</c:v>
                </c:pt>
                <c:pt idx="218">
                  <c:v>-0.939353350540053</c:v>
                </c:pt>
                <c:pt idx="219">
                  <c:v>-0.94016387011494</c:v>
                </c:pt>
                <c:pt idx="220">
                  <c:v>-0.938747323435477</c:v>
                </c:pt>
                <c:pt idx="221">
                  <c:v>-0.947394437089126</c:v>
                </c:pt>
                <c:pt idx="222">
                  <c:v>-0.962243605189549</c:v>
                </c:pt>
                <c:pt idx="223">
                  <c:v>-0.951673378771009</c:v>
                </c:pt>
                <c:pt idx="224">
                  <c:v>-0.944897009662136</c:v>
                </c:pt>
                <c:pt idx="225">
                  <c:v>-0.947646195925839</c:v>
                </c:pt>
                <c:pt idx="226">
                  <c:v>-0.966814068327979</c:v>
                </c:pt>
                <c:pt idx="227">
                  <c:v>-0.92685647131605</c:v>
                </c:pt>
                <c:pt idx="228">
                  <c:v>-0.948580516777624</c:v>
                </c:pt>
                <c:pt idx="229">
                  <c:v>-0.942766622502998</c:v>
                </c:pt>
                <c:pt idx="230">
                  <c:v>-0.933820518411166</c:v>
                </c:pt>
                <c:pt idx="231">
                  <c:v>-0.947940836081686</c:v>
                </c:pt>
                <c:pt idx="232">
                  <c:v>-0.942685513063655</c:v>
                </c:pt>
                <c:pt idx="233">
                  <c:v>-0.940952112779716</c:v>
                </c:pt>
                <c:pt idx="234">
                  <c:v>-0.954927913430534</c:v>
                </c:pt>
                <c:pt idx="235">
                  <c:v>-0.622846299226524</c:v>
                </c:pt>
                <c:pt idx="236">
                  <c:v>-0.0497596782432024</c:v>
                </c:pt>
                <c:pt idx="237">
                  <c:v>-0.505081863752525</c:v>
                </c:pt>
                <c:pt idx="238">
                  <c:v>-0.532372626690343</c:v>
                </c:pt>
                <c:pt idx="239">
                  <c:v>-0.579319161716267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60032"/>
        <c:axId val="2136977136"/>
      </c:scatterChart>
      <c:valAx>
        <c:axId val="-21172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77136"/>
        <c:crosses val="autoZero"/>
        <c:crossBetween val="midCat"/>
      </c:valAx>
      <c:valAx>
        <c:axId val="21369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26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Tabelas!$L$3:$L$242</c:f>
              <c:numCache>
                <c:formatCode>0.00%</c:formatCode>
                <c:ptCount val="24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-0.000477104233509289</c:v>
                </c:pt>
                <c:pt idx="15">
                  <c:v>-0.00424407704107715</c:v>
                </c:pt>
                <c:pt idx="16">
                  <c:v>0.0</c:v>
                </c:pt>
                <c:pt idx="17">
                  <c:v>0.0</c:v>
                </c:pt>
                <c:pt idx="18">
                  <c:v>-0.00010078127396254</c:v>
                </c:pt>
                <c:pt idx="19">
                  <c:v>-0.0305826659993327</c:v>
                </c:pt>
                <c:pt idx="20">
                  <c:v>-0.00428285904635005</c:v>
                </c:pt>
                <c:pt idx="21">
                  <c:v>-0.0403112699633534</c:v>
                </c:pt>
                <c:pt idx="22">
                  <c:v>-0.0303536893172092</c:v>
                </c:pt>
                <c:pt idx="23">
                  <c:v>-0.0461416294291517</c:v>
                </c:pt>
                <c:pt idx="24">
                  <c:v>-0.0307273842577661</c:v>
                </c:pt>
                <c:pt idx="25">
                  <c:v>-0.044347774268524</c:v>
                </c:pt>
                <c:pt idx="26">
                  <c:v>-0.0237138490561798</c:v>
                </c:pt>
                <c:pt idx="27">
                  <c:v>-0.0566865703714398</c:v>
                </c:pt>
                <c:pt idx="28">
                  <c:v>-0.0552413834156795</c:v>
                </c:pt>
                <c:pt idx="29">
                  <c:v>-0.0796075800279973</c:v>
                </c:pt>
                <c:pt idx="30">
                  <c:v>-0.0806998195066831</c:v>
                </c:pt>
                <c:pt idx="31">
                  <c:v>-0.0840199262561965</c:v>
                </c:pt>
                <c:pt idx="32">
                  <c:v>-0.0681848766782089</c:v>
                </c:pt>
                <c:pt idx="33">
                  <c:v>-0.069028221611335</c:v>
                </c:pt>
                <c:pt idx="34">
                  <c:v>-0.0469298676231021</c:v>
                </c:pt>
                <c:pt idx="35">
                  <c:v>-0.0513537266416138</c:v>
                </c:pt>
                <c:pt idx="36">
                  <c:v>-0.0601273350591268</c:v>
                </c:pt>
                <c:pt idx="37">
                  <c:v>-0.031458462503831</c:v>
                </c:pt>
                <c:pt idx="38">
                  <c:v>-0.0539268680445226</c:v>
                </c:pt>
                <c:pt idx="39">
                  <c:v>-0.0108590425046195</c:v>
                </c:pt>
                <c:pt idx="40">
                  <c:v>-0.0556433190512488</c:v>
                </c:pt>
                <c:pt idx="41">
                  <c:v>-0.0571180248110301</c:v>
                </c:pt>
                <c:pt idx="42">
                  <c:v>-0.055311416285206</c:v>
                </c:pt>
                <c:pt idx="43">
                  <c:v>-0.0695783531601423</c:v>
                </c:pt>
                <c:pt idx="44">
                  <c:v>-0.0742860489829439</c:v>
                </c:pt>
                <c:pt idx="45">
                  <c:v>-0.0552554520444462</c:v>
                </c:pt>
                <c:pt idx="46">
                  <c:v>-0.0847585659276135</c:v>
                </c:pt>
                <c:pt idx="47">
                  <c:v>-0.0813555437488974</c:v>
                </c:pt>
                <c:pt idx="48">
                  <c:v>-0.0944218118970795</c:v>
                </c:pt>
                <c:pt idx="49">
                  <c:v>-0.0767537362951756</c:v>
                </c:pt>
                <c:pt idx="50">
                  <c:v>-0.0803997986207934</c:v>
                </c:pt>
                <c:pt idx="51">
                  <c:v>-0.0675981898258973</c:v>
                </c:pt>
                <c:pt idx="52">
                  <c:v>-0.0870255000169935</c:v>
                </c:pt>
                <c:pt idx="53">
                  <c:v>-0.070420362514462</c:v>
                </c:pt>
                <c:pt idx="54">
                  <c:v>-0.0781202458717256</c:v>
                </c:pt>
                <c:pt idx="55">
                  <c:v>-0.0860519204521134</c:v>
                </c:pt>
                <c:pt idx="56">
                  <c:v>-0.0877893563094459</c:v>
                </c:pt>
                <c:pt idx="57">
                  <c:v>-0.0926827367673172</c:v>
                </c:pt>
                <c:pt idx="58">
                  <c:v>-0.070289249367397</c:v>
                </c:pt>
                <c:pt idx="59">
                  <c:v>-0.0781629574378473</c:v>
                </c:pt>
                <c:pt idx="60">
                  <c:v>-0.0917978393326307</c:v>
                </c:pt>
                <c:pt idx="61">
                  <c:v>-0.0798500540825232</c:v>
                </c:pt>
                <c:pt idx="62">
                  <c:v>-0.0667014733157323</c:v>
                </c:pt>
                <c:pt idx="63">
                  <c:v>-0.103254391182871</c:v>
                </c:pt>
                <c:pt idx="64">
                  <c:v>-0.0762461491155856</c:v>
                </c:pt>
                <c:pt idx="65">
                  <c:v>-0.107330393285452</c:v>
                </c:pt>
                <c:pt idx="66">
                  <c:v>-0.0836134339127194</c:v>
                </c:pt>
                <c:pt idx="67">
                  <c:v>-0.0725159043090509</c:v>
                </c:pt>
                <c:pt idx="68">
                  <c:v>-0.105699625024671</c:v>
                </c:pt>
                <c:pt idx="69">
                  <c:v>-0.0710652597319404</c:v>
                </c:pt>
                <c:pt idx="70">
                  <c:v>-0.0836992390669626</c:v>
                </c:pt>
                <c:pt idx="71">
                  <c:v>-0.0758613547131239</c:v>
                </c:pt>
                <c:pt idx="72">
                  <c:v>-0.0937476929315026</c:v>
                </c:pt>
                <c:pt idx="73">
                  <c:v>-0.0617101682037283</c:v>
                </c:pt>
                <c:pt idx="74">
                  <c:v>-0.0373771162397925</c:v>
                </c:pt>
                <c:pt idx="75">
                  <c:v>-0.0693259209641341</c:v>
                </c:pt>
                <c:pt idx="76">
                  <c:v>-0.0720108564961056</c:v>
                </c:pt>
                <c:pt idx="77">
                  <c:v>-0.0972658859435011</c:v>
                </c:pt>
                <c:pt idx="78">
                  <c:v>-0.0757492834670632</c:v>
                </c:pt>
                <c:pt idx="79">
                  <c:v>-0.0902443151419228</c:v>
                </c:pt>
                <c:pt idx="80">
                  <c:v>-0.0722165821062985</c:v>
                </c:pt>
                <c:pt idx="81">
                  <c:v>-0.0687029752225402</c:v>
                </c:pt>
                <c:pt idx="82">
                  <c:v>-0.0818127024608153</c:v>
                </c:pt>
                <c:pt idx="83">
                  <c:v>-0.0823390125050518</c:v>
                </c:pt>
                <c:pt idx="84">
                  <c:v>-0.0594275722157896</c:v>
                </c:pt>
                <c:pt idx="85">
                  <c:v>-0.0808471859975489</c:v>
                </c:pt>
                <c:pt idx="86">
                  <c:v>-0.0887995560648299</c:v>
                </c:pt>
                <c:pt idx="87">
                  <c:v>-0.076676986923058</c:v>
                </c:pt>
                <c:pt idx="88">
                  <c:v>-0.0866410158421358</c:v>
                </c:pt>
                <c:pt idx="89">
                  <c:v>-0.0858373439082396</c:v>
                </c:pt>
                <c:pt idx="90">
                  <c:v>-0.0838834379636863</c:v>
                </c:pt>
                <c:pt idx="91">
                  <c:v>-0.0705640103552449</c:v>
                </c:pt>
                <c:pt idx="92">
                  <c:v>-0.105351759705061</c:v>
                </c:pt>
                <c:pt idx="93">
                  <c:v>-0.0895282059198473</c:v>
                </c:pt>
                <c:pt idx="94">
                  <c:v>-0.0872874817080049</c:v>
                </c:pt>
                <c:pt idx="95">
                  <c:v>-0.083706113768733</c:v>
                </c:pt>
                <c:pt idx="96">
                  <c:v>-0.0858769024738954</c:v>
                </c:pt>
                <c:pt idx="97">
                  <c:v>-0.0610636720501674</c:v>
                </c:pt>
                <c:pt idx="98">
                  <c:v>-0.0866935429500766</c:v>
                </c:pt>
                <c:pt idx="99">
                  <c:v>-0.0395224393843179</c:v>
                </c:pt>
                <c:pt idx="100">
                  <c:v>-0.0927929969493887</c:v>
                </c:pt>
                <c:pt idx="101">
                  <c:v>-0.0624632061165424</c:v>
                </c:pt>
                <c:pt idx="102">
                  <c:v>-0.0290866835687553</c:v>
                </c:pt>
                <c:pt idx="103">
                  <c:v>-0.0946129788166161</c:v>
                </c:pt>
                <c:pt idx="104">
                  <c:v>-0.0815043828031729</c:v>
                </c:pt>
                <c:pt idx="105">
                  <c:v>-0.0613427307248351</c:v>
                </c:pt>
                <c:pt idx="106">
                  <c:v>-0.0700180719356924</c:v>
                </c:pt>
                <c:pt idx="107">
                  <c:v>-0.0705849395177509</c:v>
                </c:pt>
                <c:pt idx="108">
                  <c:v>-0.0508922975054994</c:v>
                </c:pt>
                <c:pt idx="109">
                  <c:v>-0.0602066747831279</c:v>
                </c:pt>
                <c:pt idx="110">
                  <c:v>-0.0867632081130963</c:v>
                </c:pt>
                <c:pt idx="111">
                  <c:v>-0.0728958214264554</c:v>
                </c:pt>
                <c:pt idx="112">
                  <c:v>-0.0574775781083793</c:v>
                </c:pt>
                <c:pt idx="113">
                  <c:v>-0.0660379877841718</c:v>
                </c:pt>
                <c:pt idx="114">
                  <c:v>-0.0671153064177522</c:v>
                </c:pt>
                <c:pt idx="115">
                  <c:v>-0.0699167530313513</c:v>
                </c:pt>
                <c:pt idx="116">
                  <c:v>-0.0628962756622353</c:v>
                </c:pt>
                <c:pt idx="117">
                  <c:v>-0.067949269229588</c:v>
                </c:pt>
                <c:pt idx="118">
                  <c:v>-0.0614041063785071</c:v>
                </c:pt>
                <c:pt idx="119">
                  <c:v>-0.0682381683088364</c:v>
                </c:pt>
                <c:pt idx="120">
                  <c:v>-0.0609870463673973</c:v>
                </c:pt>
                <c:pt idx="121">
                  <c:v>-0.0651972702042605</c:v>
                </c:pt>
                <c:pt idx="122">
                  <c:v>-0.0911553952472583</c:v>
                </c:pt>
                <c:pt idx="123">
                  <c:v>-0.0371182969480952</c:v>
                </c:pt>
                <c:pt idx="124">
                  <c:v>-0.0689657059130348</c:v>
                </c:pt>
                <c:pt idx="125">
                  <c:v>-0.0656347662103051</c:v>
                </c:pt>
                <c:pt idx="126">
                  <c:v>-0.0686900580830955</c:v>
                </c:pt>
                <c:pt idx="127">
                  <c:v>-0.0182090391526527</c:v>
                </c:pt>
                <c:pt idx="128">
                  <c:v>-0.0564842092444892</c:v>
                </c:pt>
                <c:pt idx="129">
                  <c:v>-0.0396746998965011</c:v>
                </c:pt>
                <c:pt idx="130">
                  <c:v>-0.0550134605016598</c:v>
                </c:pt>
                <c:pt idx="131">
                  <c:v>-0.0716334844505463</c:v>
                </c:pt>
                <c:pt idx="132">
                  <c:v>-0.0614974168125231</c:v>
                </c:pt>
                <c:pt idx="133">
                  <c:v>-0.0796683515702438</c:v>
                </c:pt>
                <c:pt idx="134">
                  <c:v>-0.0600771321935774</c:v>
                </c:pt>
                <c:pt idx="135">
                  <c:v>-0.0774820151608629</c:v>
                </c:pt>
                <c:pt idx="136">
                  <c:v>-0.0582646388200083</c:v>
                </c:pt>
                <c:pt idx="137">
                  <c:v>-0.0788741869425754</c:v>
                </c:pt>
                <c:pt idx="138">
                  <c:v>-0.0653782945160225</c:v>
                </c:pt>
                <c:pt idx="139">
                  <c:v>-0.0765269560197136</c:v>
                </c:pt>
                <c:pt idx="140">
                  <c:v>-0.0721787896514834</c:v>
                </c:pt>
                <c:pt idx="141">
                  <c:v>-0.0511501854868768</c:v>
                </c:pt>
                <c:pt idx="142">
                  <c:v>-0.0702647626352514</c:v>
                </c:pt>
                <c:pt idx="143">
                  <c:v>-0.0507965368779528</c:v>
                </c:pt>
                <c:pt idx="144">
                  <c:v>-0.0892330408498086</c:v>
                </c:pt>
                <c:pt idx="145">
                  <c:v>-0.0842860037320551</c:v>
                </c:pt>
                <c:pt idx="146">
                  <c:v>-0.0837447055130376</c:v>
                </c:pt>
                <c:pt idx="147">
                  <c:v>-0.0961835416278604</c:v>
                </c:pt>
                <c:pt idx="148">
                  <c:v>-0.102587962311284</c:v>
                </c:pt>
                <c:pt idx="149">
                  <c:v>-0.0968351055420705</c:v>
                </c:pt>
                <c:pt idx="150">
                  <c:v>-0.08574614762748</c:v>
                </c:pt>
                <c:pt idx="151">
                  <c:v>-0.0782814043756329</c:v>
                </c:pt>
                <c:pt idx="152">
                  <c:v>-0.0983301212461267</c:v>
                </c:pt>
                <c:pt idx="153">
                  <c:v>-0.101383884842045</c:v>
                </c:pt>
                <c:pt idx="154">
                  <c:v>-0.0922480383359071</c:v>
                </c:pt>
                <c:pt idx="155">
                  <c:v>-0.0861707140753119</c:v>
                </c:pt>
                <c:pt idx="156">
                  <c:v>-0.0880503573474622</c:v>
                </c:pt>
                <c:pt idx="157">
                  <c:v>-0.0925569930244259</c:v>
                </c:pt>
                <c:pt idx="158">
                  <c:v>-0.0976108358671955</c:v>
                </c:pt>
                <c:pt idx="159">
                  <c:v>-0.0988036778273707</c:v>
                </c:pt>
                <c:pt idx="160">
                  <c:v>-0.111528889436879</c:v>
                </c:pt>
                <c:pt idx="161">
                  <c:v>-0.111546982739651</c:v>
                </c:pt>
                <c:pt idx="162">
                  <c:v>-0.0924910358374499</c:v>
                </c:pt>
                <c:pt idx="163">
                  <c:v>-0.0968393549110259</c:v>
                </c:pt>
                <c:pt idx="164">
                  <c:v>-0.0934230770596494</c:v>
                </c:pt>
                <c:pt idx="165">
                  <c:v>-0.0996300527975441</c:v>
                </c:pt>
                <c:pt idx="166">
                  <c:v>-0.083899530644322</c:v>
                </c:pt>
                <c:pt idx="167">
                  <c:v>-0.0923339816091588</c:v>
                </c:pt>
                <c:pt idx="168">
                  <c:v>-0.091117984281547</c:v>
                </c:pt>
                <c:pt idx="169">
                  <c:v>-0.0998324631866029</c:v>
                </c:pt>
                <c:pt idx="170">
                  <c:v>-0.0836312684215456</c:v>
                </c:pt>
                <c:pt idx="171">
                  <c:v>-0.117831769857717</c:v>
                </c:pt>
                <c:pt idx="172">
                  <c:v>-0.112444255629604</c:v>
                </c:pt>
                <c:pt idx="173">
                  <c:v>-0.103809269030611</c:v>
                </c:pt>
                <c:pt idx="174">
                  <c:v>-0.0919178056321758</c:v>
                </c:pt>
                <c:pt idx="175">
                  <c:v>-0.0953772943397783</c:v>
                </c:pt>
                <c:pt idx="176">
                  <c:v>-0.0893255416059302</c:v>
                </c:pt>
                <c:pt idx="177">
                  <c:v>-0.0914804709230295</c:v>
                </c:pt>
                <c:pt idx="178">
                  <c:v>-0.0790539509123853</c:v>
                </c:pt>
                <c:pt idx="179">
                  <c:v>-0.104645685151828</c:v>
                </c:pt>
                <c:pt idx="180">
                  <c:v>-0.0979511000719859</c:v>
                </c:pt>
                <c:pt idx="181">
                  <c:v>-0.0661191578581364</c:v>
                </c:pt>
                <c:pt idx="182">
                  <c:v>-0.0814649127963039</c:v>
                </c:pt>
                <c:pt idx="183">
                  <c:v>-0.0910588111412918</c:v>
                </c:pt>
                <c:pt idx="184">
                  <c:v>-0.116274955889298</c:v>
                </c:pt>
                <c:pt idx="185">
                  <c:v>-0.103635362002142</c:v>
                </c:pt>
                <c:pt idx="186">
                  <c:v>-0.0835085626165391</c:v>
                </c:pt>
                <c:pt idx="187">
                  <c:v>-0.0805873295534059</c:v>
                </c:pt>
                <c:pt idx="188">
                  <c:v>-0.112147646603751</c:v>
                </c:pt>
                <c:pt idx="189">
                  <c:v>-0.087882654042286</c:v>
                </c:pt>
                <c:pt idx="190">
                  <c:v>-0.0934677508491347</c:v>
                </c:pt>
                <c:pt idx="191">
                  <c:v>-0.102911482234926</c:v>
                </c:pt>
                <c:pt idx="192">
                  <c:v>-0.0920979367293139</c:v>
                </c:pt>
                <c:pt idx="193">
                  <c:v>-0.104994792365669</c:v>
                </c:pt>
                <c:pt idx="194">
                  <c:v>-0.104724429350108</c:v>
                </c:pt>
                <c:pt idx="195">
                  <c:v>-0.0983636618494498</c:v>
                </c:pt>
                <c:pt idx="196">
                  <c:v>-0.10331963333766</c:v>
                </c:pt>
                <c:pt idx="197">
                  <c:v>-0.105355608756404</c:v>
                </c:pt>
                <c:pt idx="198">
                  <c:v>-0.101410929662797</c:v>
                </c:pt>
                <c:pt idx="199">
                  <c:v>-0.0997718891629464</c:v>
                </c:pt>
                <c:pt idx="200">
                  <c:v>-0.11575143611127</c:v>
                </c:pt>
                <c:pt idx="201">
                  <c:v>-0.0797611755190321</c:v>
                </c:pt>
                <c:pt idx="202">
                  <c:v>-0.0869118283459054</c:v>
                </c:pt>
                <c:pt idx="203">
                  <c:v>-0.0913411627667578</c:v>
                </c:pt>
                <c:pt idx="204">
                  <c:v>-0.104446295532949</c:v>
                </c:pt>
                <c:pt idx="205">
                  <c:v>-0.10231500701415</c:v>
                </c:pt>
                <c:pt idx="206">
                  <c:v>-0.104347930757765</c:v>
                </c:pt>
                <c:pt idx="207">
                  <c:v>-0.0895169151700612</c:v>
                </c:pt>
                <c:pt idx="208">
                  <c:v>-0.0888371294845726</c:v>
                </c:pt>
                <c:pt idx="209">
                  <c:v>-0.109458540347342</c:v>
                </c:pt>
                <c:pt idx="210">
                  <c:v>-0.102613518621105</c:v>
                </c:pt>
                <c:pt idx="211">
                  <c:v>-0.0927265171700498</c:v>
                </c:pt>
                <c:pt idx="212">
                  <c:v>-0.0896944360342725</c:v>
                </c:pt>
                <c:pt idx="213">
                  <c:v>-0.107781409639103</c:v>
                </c:pt>
                <c:pt idx="214">
                  <c:v>-0.0863889230210612</c:v>
                </c:pt>
                <c:pt idx="215">
                  <c:v>-0.109535963355257</c:v>
                </c:pt>
                <c:pt idx="216">
                  <c:v>-0.0945152585350594</c:v>
                </c:pt>
                <c:pt idx="217">
                  <c:v>-0.10170810476581</c:v>
                </c:pt>
                <c:pt idx="218">
                  <c:v>-0.0829451545918126</c:v>
                </c:pt>
                <c:pt idx="219">
                  <c:v>-0.0846425987809714</c:v>
                </c:pt>
                <c:pt idx="220">
                  <c:v>-0.0821205431061753</c:v>
                </c:pt>
                <c:pt idx="221">
                  <c:v>-0.103685368694081</c:v>
                </c:pt>
                <c:pt idx="222">
                  <c:v>-0.10419883541223</c:v>
                </c:pt>
                <c:pt idx="223">
                  <c:v>-0.0976081743922211</c:v>
                </c:pt>
                <c:pt idx="224">
                  <c:v>-0.0861723831783139</c:v>
                </c:pt>
                <c:pt idx="225">
                  <c:v>-0.0925925715195443</c:v>
                </c:pt>
                <c:pt idx="226">
                  <c:v>-0.092541814528079</c:v>
                </c:pt>
                <c:pt idx="227">
                  <c:v>-0.0848595640237089</c:v>
                </c:pt>
                <c:pt idx="228">
                  <c:v>-0.0775739235815668</c:v>
                </c:pt>
                <c:pt idx="229">
                  <c:v>-0.0800874366367035</c:v>
                </c:pt>
                <c:pt idx="230">
                  <c:v>-0.0711321601258274</c:v>
                </c:pt>
                <c:pt idx="231">
                  <c:v>-0.0803891883874588</c:v>
                </c:pt>
                <c:pt idx="232">
                  <c:v>-0.0934402638251746</c:v>
                </c:pt>
                <c:pt idx="233">
                  <c:v>-0.0875252474899905</c:v>
                </c:pt>
                <c:pt idx="234">
                  <c:v>-0.0899824775759363</c:v>
                </c:pt>
                <c:pt idx="235">
                  <c:v>-0.00435835576221209</c:v>
                </c:pt>
                <c:pt idx="236">
                  <c:v>-0.986302121240656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Tabelas!$O$3:$O$242</c:f>
              <c:numCache>
                <c:formatCode>0.00%</c:formatCode>
                <c:ptCount val="240"/>
                <c:pt idx="0">
                  <c:v>-0.599465819749766</c:v>
                </c:pt>
                <c:pt idx="1">
                  <c:v>-0.687115225079683</c:v>
                </c:pt>
                <c:pt idx="2">
                  <c:v>-0.289396416753045</c:v>
                </c:pt>
                <c:pt idx="3">
                  <c:v>2.66503611958435</c:v>
                </c:pt>
                <c:pt idx="4">
                  <c:v>0.477766410506532</c:v>
                </c:pt>
                <c:pt idx="5">
                  <c:v>0.172088585754016</c:v>
                </c:pt>
                <c:pt idx="6">
                  <c:v>0.429800840850324</c:v>
                </c:pt>
                <c:pt idx="7">
                  <c:v>0.394945183962938</c:v>
                </c:pt>
                <c:pt idx="8">
                  <c:v>0.224512750048061</c:v>
                </c:pt>
                <c:pt idx="9">
                  <c:v>-0.00966585922332844</c:v>
                </c:pt>
                <c:pt idx="10">
                  <c:v>-0.152711723537443</c:v>
                </c:pt>
                <c:pt idx="11">
                  <c:v>0.312372048718467</c:v>
                </c:pt>
                <c:pt idx="12">
                  <c:v>-0.0589493785386656</c:v>
                </c:pt>
                <c:pt idx="13">
                  <c:v>0.0364917168315375</c:v>
                </c:pt>
                <c:pt idx="14">
                  <c:v>-0.526271879426394</c:v>
                </c:pt>
                <c:pt idx="15">
                  <c:v>-0.528786378861338</c:v>
                </c:pt>
                <c:pt idx="16">
                  <c:v>-0.121897297986984</c:v>
                </c:pt>
                <c:pt idx="17">
                  <c:v>-0.0948648319623161</c:v>
                </c:pt>
                <c:pt idx="18">
                  <c:v>-0.35191474834454</c:v>
                </c:pt>
                <c:pt idx="19">
                  <c:v>-0.812558709773787</c:v>
                </c:pt>
                <c:pt idx="20">
                  <c:v>-0.490919320829445</c:v>
                </c:pt>
                <c:pt idx="21">
                  <c:v>-0.794308295143959</c:v>
                </c:pt>
                <c:pt idx="22">
                  <c:v>-0.777100013259665</c:v>
                </c:pt>
                <c:pt idx="23">
                  <c:v>-0.914582388145245</c:v>
                </c:pt>
                <c:pt idx="24">
                  <c:v>-0.8858635348507</c:v>
                </c:pt>
                <c:pt idx="25">
                  <c:v>-0.923779243754229</c:v>
                </c:pt>
                <c:pt idx="26">
                  <c:v>-0.900534163438665</c:v>
                </c:pt>
                <c:pt idx="27">
                  <c:v>-0.962999589484572</c:v>
                </c:pt>
                <c:pt idx="28">
                  <c:v>-0.957493705787381</c:v>
                </c:pt>
                <c:pt idx="29">
                  <c:v>-0.983294497711162</c:v>
                </c:pt>
                <c:pt idx="30">
                  <c:v>-0.981109059360372</c:v>
                </c:pt>
                <c:pt idx="31">
                  <c:v>-0.97994091962634</c:v>
                </c:pt>
                <c:pt idx="32">
                  <c:v>-0.967751365233532</c:v>
                </c:pt>
                <c:pt idx="33">
                  <c:v>-0.961579058256312</c:v>
                </c:pt>
                <c:pt idx="34">
                  <c:v>-0.962539006066208</c:v>
                </c:pt>
                <c:pt idx="35">
                  <c:v>-0.937401835962226</c:v>
                </c:pt>
                <c:pt idx="36">
                  <c:v>-0.943553750342026</c:v>
                </c:pt>
                <c:pt idx="37">
                  <c:v>-0.894031908182184</c:v>
                </c:pt>
                <c:pt idx="38">
                  <c:v>-0.911373585339231</c:v>
                </c:pt>
                <c:pt idx="39">
                  <c:v>-0.761632068391508</c:v>
                </c:pt>
                <c:pt idx="40">
                  <c:v>-0.91265943854847</c:v>
                </c:pt>
                <c:pt idx="41">
                  <c:v>-0.913925920562894</c:v>
                </c:pt>
                <c:pt idx="42">
                  <c:v>-0.964671852734066</c:v>
                </c:pt>
                <c:pt idx="43">
                  <c:v>-0.958047255024228</c:v>
                </c:pt>
                <c:pt idx="44">
                  <c:v>-0.971297227439794</c:v>
                </c:pt>
                <c:pt idx="45">
                  <c:v>-0.917502410822133</c:v>
                </c:pt>
                <c:pt idx="46">
                  <c:v>-0.945913595260425</c:v>
                </c:pt>
                <c:pt idx="47">
                  <c:v>-0.936583342831006</c:v>
                </c:pt>
                <c:pt idx="48">
                  <c:v>-0.953089794539998</c:v>
                </c:pt>
                <c:pt idx="49">
                  <c:v>-0.953864850889682</c:v>
                </c:pt>
                <c:pt idx="50">
                  <c:v>-0.958575286280564</c:v>
                </c:pt>
                <c:pt idx="51">
                  <c:v>-0.949372983199965</c:v>
                </c:pt>
                <c:pt idx="52">
                  <c:v>-0.964935877372582</c:v>
                </c:pt>
                <c:pt idx="53">
                  <c:v>-0.920517973179766</c:v>
                </c:pt>
                <c:pt idx="54">
                  <c:v>-0.959108543578677</c:v>
                </c:pt>
                <c:pt idx="55">
                  <c:v>-0.952699432342842</c:v>
                </c:pt>
                <c:pt idx="56">
                  <c:v>-0.96974333832972</c:v>
                </c:pt>
                <c:pt idx="57">
                  <c:v>-0.932569256924898</c:v>
                </c:pt>
                <c:pt idx="58">
                  <c:v>-0.943593628480233</c:v>
                </c:pt>
                <c:pt idx="59">
                  <c:v>-0.952078014741391</c:v>
                </c:pt>
                <c:pt idx="60">
                  <c:v>-0.969751150539857</c:v>
                </c:pt>
                <c:pt idx="61">
                  <c:v>-0.949362347211931</c:v>
                </c:pt>
                <c:pt idx="62">
                  <c:v>-0.952528797252461</c:v>
                </c:pt>
                <c:pt idx="63">
                  <c:v>-0.957816580596156</c:v>
                </c:pt>
                <c:pt idx="64">
                  <c:v>-0.948337960818179</c:v>
                </c:pt>
                <c:pt idx="65">
                  <c:v>-0.968264522118605</c:v>
                </c:pt>
                <c:pt idx="66">
                  <c:v>-0.955174398212749</c:v>
                </c:pt>
                <c:pt idx="67">
                  <c:v>-0.937596223198242</c:v>
                </c:pt>
                <c:pt idx="68">
                  <c:v>-0.969679039823624</c:v>
                </c:pt>
                <c:pt idx="69">
                  <c:v>-0.939751875047632</c:v>
                </c:pt>
                <c:pt idx="70">
                  <c:v>-0.940381834686606</c:v>
                </c:pt>
                <c:pt idx="71">
                  <c:v>-0.949421799716324</c:v>
                </c:pt>
                <c:pt idx="72">
                  <c:v>-0.977425473699664</c:v>
                </c:pt>
                <c:pt idx="73">
                  <c:v>-0.943667170373618</c:v>
                </c:pt>
                <c:pt idx="74">
                  <c:v>-0.95707291259484</c:v>
                </c:pt>
                <c:pt idx="75">
                  <c:v>-0.956138960488349</c:v>
                </c:pt>
                <c:pt idx="76">
                  <c:v>-0.963012574629737</c:v>
                </c:pt>
                <c:pt idx="77">
                  <c:v>-0.958261003219617</c:v>
                </c:pt>
                <c:pt idx="78">
                  <c:v>-0.945225768490613</c:v>
                </c:pt>
                <c:pt idx="79">
                  <c:v>-0.982209105159319</c:v>
                </c:pt>
                <c:pt idx="80">
                  <c:v>-0.9427998174102</c:v>
                </c:pt>
                <c:pt idx="81">
                  <c:v>-0.959079848462466</c:v>
                </c:pt>
                <c:pt idx="82">
                  <c:v>-0.94657121999169</c:v>
                </c:pt>
                <c:pt idx="83">
                  <c:v>-0.954648759442988</c:v>
                </c:pt>
                <c:pt idx="84">
                  <c:v>-0.94135335703248</c:v>
                </c:pt>
                <c:pt idx="85">
                  <c:v>-0.945819799319614</c:v>
                </c:pt>
                <c:pt idx="86">
                  <c:v>-0.972896332670588</c:v>
                </c:pt>
                <c:pt idx="87">
                  <c:v>-0.965014761941936</c:v>
                </c:pt>
                <c:pt idx="88">
                  <c:v>-0.965295943408463</c:v>
                </c:pt>
                <c:pt idx="89">
                  <c:v>-0.955528068372071</c:v>
                </c:pt>
                <c:pt idx="90">
                  <c:v>-0.964415720014427</c:v>
                </c:pt>
                <c:pt idx="91">
                  <c:v>-0.942286163870194</c:v>
                </c:pt>
                <c:pt idx="92">
                  <c:v>-0.968216337178748</c:v>
                </c:pt>
                <c:pt idx="93">
                  <c:v>-0.957954713757617</c:v>
                </c:pt>
                <c:pt idx="94">
                  <c:v>-0.963825926011187</c:v>
                </c:pt>
                <c:pt idx="95">
                  <c:v>-0.962584303678621</c:v>
                </c:pt>
                <c:pt idx="96">
                  <c:v>-0.961353942336328</c:v>
                </c:pt>
                <c:pt idx="97">
                  <c:v>-0.964515500263697</c:v>
                </c:pt>
                <c:pt idx="98">
                  <c:v>-0.969628102388436</c:v>
                </c:pt>
                <c:pt idx="99">
                  <c:v>-0.944393676089872</c:v>
                </c:pt>
                <c:pt idx="100">
                  <c:v>-0.936846827665297</c:v>
                </c:pt>
                <c:pt idx="101">
                  <c:v>-0.959414713664156</c:v>
                </c:pt>
                <c:pt idx="102">
                  <c:v>-0.914875189962947</c:v>
                </c:pt>
                <c:pt idx="103">
                  <c:v>-0.963475897268976</c:v>
                </c:pt>
                <c:pt idx="104">
                  <c:v>-0.935736726950606</c:v>
                </c:pt>
                <c:pt idx="105">
                  <c:v>-0.951593576265241</c:v>
                </c:pt>
                <c:pt idx="106">
                  <c:v>-0.941568182625761</c:v>
                </c:pt>
                <c:pt idx="107">
                  <c:v>-0.962985547878038</c:v>
                </c:pt>
                <c:pt idx="108">
                  <c:v>-0.952823223194452</c:v>
                </c:pt>
                <c:pt idx="109">
                  <c:v>-0.948787583208101</c:v>
                </c:pt>
                <c:pt idx="110">
                  <c:v>-0.95147841598349</c:v>
                </c:pt>
                <c:pt idx="111">
                  <c:v>-0.946282013141486</c:v>
                </c:pt>
                <c:pt idx="112">
                  <c:v>-0.938989495105996</c:v>
                </c:pt>
                <c:pt idx="113">
                  <c:v>-0.953458749138381</c:v>
                </c:pt>
                <c:pt idx="114">
                  <c:v>-0.968017019745846</c:v>
                </c:pt>
                <c:pt idx="115">
                  <c:v>-0.959514826363614</c:v>
                </c:pt>
                <c:pt idx="116">
                  <c:v>-0.943073073961451</c:v>
                </c:pt>
                <c:pt idx="117">
                  <c:v>-0.943174025387371</c:v>
                </c:pt>
                <c:pt idx="118">
                  <c:v>-0.94072504840096</c:v>
                </c:pt>
                <c:pt idx="119">
                  <c:v>-0.956767958739552</c:v>
                </c:pt>
                <c:pt idx="120">
                  <c:v>-0.712286518438934</c:v>
                </c:pt>
                <c:pt idx="121">
                  <c:v>-0.940340957537864</c:v>
                </c:pt>
                <c:pt idx="122">
                  <c:v>-0.969885226048082</c:v>
                </c:pt>
                <c:pt idx="123">
                  <c:v>-0.962416958234168</c:v>
                </c:pt>
                <c:pt idx="124">
                  <c:v>-0.9685541627591</c:v>
                </c:pt>
                <c:pt idx="125">
                  <c:v>-0.967313360830752</c:v>
                </c:pt>
                <c:pt idx="126">
                  <c:v>-0.944950024567855</c:v>
                </c:pt>
                <c:pt idx="127">
                  <c:v>-0.92780930314525</c:v>
                </c:pt>
                <c:pt idx="128">
                  <c:v>-0.938329304940429</c:v>
                </c:pt>
                <c:pt idx="129">
                  <c:v>-0.972025803670517</c:v>
                </c:pt>
                <c:pt idx="130">
                  <c:v>-0.963473822450553</c:v>
                </c:pt>
                <c:pt idx="131">
                  <c:v>-0.965242692076964</c:v>
                </c:pt>
                <c:pt idx="132">
                  <c:v>-0.965682944481234</c:v>
                </c:pt>
                <c:pt idx="133">
                  <c:v>-0.951428885752339</c:v>
                </c:pt>
                <c:pt idx="134">
                  <c:v>-0.963918425605577</c:v>
                </c:pt>
                <c:pt idx="135">
                  <c:v>-0.951184191522932</c:v>
                </c:pt>
                <c:pt idx="136">
                  <c:v>-0.932501186668919</c:v>
                </c:pt>
                <c:pt idx="137">
                  <c:v>-0.96655618060155</c:v>
                </c:pt>
                <c:pt idx="138">
                  <c:v>-0.945247494020818</c:v>
                </c:pt>
                <c:pt idx="139">
                  <c:v>-0.965305134505692</c:v>
                </c:pt>
                <c:pt idx="140">
                  <c:v>-0.954455098045191</c:v>
                </c:pt>
                <c:pt idx="141">
                  <c:v>-0.90679778720725</c:v>
                </c:pt>
                <c:pt idx="142">
                  <c:v>-0.967913714845442</c:v>
                </c:pt>
                <c:pt idx="143">
                  <c:v>-0.900369442460244</c:v>
                </c:pt>
                <c:pt idx="144">
                  <c:v>-0.971344660411303</c:v>
                </c:pt>
                <c:pt idx="145">
                  <c:v>-0.983694555152015</c:v>
                </c:pt>
                <c:pt idx="146">
                  <c:v>-0.980334516772985</c:v>
                </c:pt>
                <c:pt idx="147">
                  <c:v>-0.964075482248413</c:v>
                </c:pt>
                <c:pt idx="148">
                  <c:v>-0.974346886687042</c:v>
                </c:pt>
                <c:pt idx="149">
                  <c:v>-0.984777093936394</c:v>
                </c:pt>
                <c:pt idx="150">
                  <c:v>-0.983287718921776</c:v>
                </c:pt>
                <c:pt idx="151">
                  <c:v>-0.977739568656678</c:v>
                </c:pt>
                <c:pt idx="152">
                  <c:v>-0.981463280047991</c:v>
                </c:pt>
                <c:pt idx="153">
                  <c:v>-0.980412833664341</c:v>
                </c:pt>
                <c:pt idx="154">
                  <c:v>-0.985068711462601</c:v>
                </c:pt>
                <c:pt idx="155">
                  <c:v>-0.961651228689379</c:v>
                </c:pt>
                <c:pt idx="156">
                  <c:v>-0.982017467743573</c:v>
                </c:pt>
                <c:pt idx="157">
                  <c:v>-0.978323766913742</c:v>
                </c:pt>
                <c:pt idx="158">
                  <c:v>-0.967999282726298</c:v>
                </c:pt>
                <c:pt idx="159">
                  <c:v>-0.984521478319152</c:v>
                </c:pt>
                <c:pt idx="160">
                  <c:v>-0.988601355164521</c:v>
                </c:pt>
                <c:pt idx="161">
                  <c:v>-0.986265324704292</c:v>
                </c:pt>
                <c:pt idx="162">
                  <c:v>-0.981655182915178</c:v>
                </c:pt>
                <c:pt idx="163">
                  <c:v>-0.983203867941142</c:v>
                </c:pt>
                <c:pt idx="164">
                  <c:v>-0.960425422101154</c:v>
                </c:pt>
                <c:pt idx="165">
                  <c:v>-0.988210846436695</c:v>
                </c:pt>
                <c:pt idx="166">
                  <c:v>-0.972407039755583</c:v>
                </c:pt>
                <c:pt idx="167">
                  <c:v>-0.981514648877865</c:v>
                </c:pt>
                <c:pt idx="168">
                  <c:v>-0.983640044354559</c:v>
                </c:pt>
                <c:pt idx="169">
                  <c:v>-0.978667862944562</c:v>
                </c:pt>
                <c:pt idx="170">
                  <c:v>-0.965832004765926</c:v>
                </c:pt>
                <c:pt idx="171">
                  <c:v>-0.981339172227316</c:v>
                </c:pt>
                <c:pt idx="172">
                  <c:v>-0.979752897891492</c:v>
                </c:pt>
                <c:pt idx="173">
                  <c:v>-0.970394030966876</c:v>
                </c:pt>
                <c:pt idx="174">
                  <c:v>-0.98368954122563</c:v>
                </c:pt>
                <c:pt idx="175">
                  <c:v>-0.96097649542687</c:v>
                </c:pt>
                <c:pt idx="176">
                  <c:v>-0.976994973429093</c:v>
                </c:pt>
                <c:pt idx="177">
                  <c:v>-0.973840174090849</c:v>
                </c:pt>
                <c:pt idx="178">
                  <c:v>-0.956894154309906</c:v>
                </c:pt>
                <c:pt idx="179">
                  <c:v>-0.985413644991189</c:v>
                </c:pt>
                <c:pt idx="180">
                  <c:v>-0.97205067347828</c:v>
                </c:pt>
                <c:pt idx="181">
                  <c:v>-0.967006726473212</c:v>
                </c:pt>
                <c:pt idx="182">
                  <c:v>-0.975133135050698</c:v>
                </c:pt>
                <c:pt idx="183">
                  <c:v>-0.97562868931442</c:v>
                </c:pt>
                <c:pt idx="184">
                  <c:v>-0.974058566179748</c:v>
                </c:pt>
                <c:pt idx="185">
                  <c:v>-0.967130832447984</c:v>
                </c:pt>
                <c:pt idx="186">
                  <c:v>-0.9647425519805</c:v>
                </c:pt>
                <c:pt idx="187">
                  <c:v>-0.976838581236421</c:v>
                </c:pt>
                <c:pt idx="188">
                  <c:v>-0.968846828694075</c:v>
                </c:pt>
                <c:pt idx="189">
                  <c:v>-0.959820730873223</c:v>
                </c:pt>
                <c:pt idx="190">
                  <c:v>-0.966043778113367</c:v>
                </c:pt>
                <c:pt idx="191">
                  <c:v>-0.976220960148431</c:v>
                </c:pt>
                <c:pt idx="192">
                  <c:v>-0.964125789720337</c:v>
                </c:pt>
                <c:pt idx="193">
                  <c:v>-0.970741927421787</c:v>
                </c:pt>
                <c:pt idx="194">
                  <c:v>-0.970423012740977</c:v>
                </c:pt>
                <c:pt idx="195">
                  <c:v>-0.965581752351375</c:v>
                </c:pt>
                <c:pt idx="196">
                  <c:v>-0.973591542891841</c:v>
                </c:pt>
                <c:pt idx="197">
                  <c:v>-0.977239689334813</c:v>
                </c:pt>
                <c:pt idx="198">
                  <c:v>-0.977983141090739</c:v>
                </c:pt>
                <c:pt idx="199">
                  <c:v>-0.976618529305112</c:v>
                </c:pt>
                <c:pt idx="200">
                  <c:v>-0.978206912408986</c:v>
                </c:pt>
                <c:pt idx="201">
                  <c:v>-0.979541142711272</c:v>
                </c:pt>
                <c:pt idx="202">
                  <c:v>-0.967683173891569</c:v>
                </c:pt>
                <c:pt idx="203">
                  <c:v>-0.974509954111732</c:v>
                </c:pt>
                <c:pt idx="204">
                  <c:v>-0.974698189034559</c:v>
                </c:pt>
                <c:pt idx="205">
                  <c:v>-0.974207773260308</c:v>
                </c:pt>
                <c:pt idx="206">
                  <c:v>-0.970991241503504</c:v>
                </c:pt>
                <c:pt idx="207">
                  <c:v>-0.948328912008902</c:v>
                </c:pt>
                <c:pt idx="208">
                  <c:v>-0.966886347416606</c:v>
                </c:pt>
                <c:pt idx="209">
                  <c:v>-0.975851104749446</c:v>
                </c:pt>
                <c:pt idx="210">
                  <c:v>-0.96468520883267</c:v>
                </c:pt>
                <c:pt idx="211">
                  <c:v>-0.977620776655899</c:v>
                </c:pt>
                <c:pt idx="212">
                  <c:v>-0.970864673846424</c:v>
                </c:pt>
                <c:pt idx="213">
                  <c:v>-0.983323004507323</c:v>
                </c:pt>
                <c:pt idx="214">
                  <c:v>-0.969538561911391</c:v>
                </c:pt>
                <c:pt idx="215">
                  <c:v>-0.976248425813177</c:v>
                </c:pt>
                <c:pt idx="216">
                  <c:v>-0.979173786946198</c:v>
                </c:pt>
                <c:pt idx="217">
                  <c:v>-0.972847939265865</c:v>
                </c:pt>
                <c:pt idx="218">
                  <c:v>-0.973048802419036</c:v>
                </c:pt>
                <c:pt idx="219">
                  <c:v>-0.970090718376595</c:v>
                </c:pt>
                <c:pt idx="220">
                  <c:v>-0.967475225726528</c:v>
                </c:pt>
                <c:pt idx="221">
                  <c:v>-0.971601585804201</c:v>
                </c:pt>
                <c:pt idx="222">
                  <c:v>-0.979522698737494</c:v>
                </c:pt>
                <c:pt idx="223">
                  <c:v>-0.975054318269954</c:v>
                </c:pt>
                <c:pt idx="224">
                  <c:v>-0.974231910669819</c:v>
                </c:pt>
                <c:pt idx="225">
                  <c:v>-0.973473668322225</c:v>
                </c:pt>
                <c:pt idx="226">
                  <c:v>-0.983047237404092</c:v>
                </c:pt>
                <c:pt idx="227">
                  <c:v>-0.960576770811671</c:v>
                </c:pt>
                <c:pt idx="228">
                  <c:v>-0.973447794959234</c:v>
                </c:pt>
                <c:pt idx="229">
                  <c:v>-0.972726346922767</c:v>
                </c:pt>
                <c:pt idx="230">
                  <c:v>-0.960733125624855</c:v>
                </c:pt>
                <c:pt idx="231">
                  <c:v>-0.973795192088897</c:v>
                </c:pt>
                <c:pt idx="232">
                  <c:v>-0.971042597953501</c:v>
                </c:pt>
                <c:pt idx="233">
                  <c:v>-0.969232261800977</c:v>
                </c:pt>
                <c:pt idx="234">
                  <c:v>-0.977487056588582</c:v>
                </c:pt>
                <c:pt idx="235">
                  <c:v>-0.763129102629469</c:v>
                </c:pt>
                <c:pt idx="236">
                  <c:v>-0.126103994354844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238304"/>
        <c:axId val="-2115234880"/>
      </c:scatterChart>
      <c:valAx>
        <c:axId val="-21152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34880"/>
        <c:crosses val="autoZero"/>
        <c:crossBetween val="midCat"/>
      </c:valAx>
      <c:valAx>
        <c:axId val="-21152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Diferen</a:t>
            </a:r>
            <a:r>
              <a:rPr lang="en-US"/>
              <a:t>ça resolução ILP e MIP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Tabelas!$V$3:$V$287</c:f>
              <c:numCache>
                <c:formatCode>0.00%</c:formatCode>
                <c:ptCount val="28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5.75461297745718E-9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-0.85660215539504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-0.000120160627626091</c:v>
                </c:pt>
                <c:pt idx="241">
                  <c:v>0.0</c:v>
                </c:pt>
                <c:pt idx="242">
                  <c:v>-0.000836619129141458</c:v>
                </c:pt>
                <c:pt idx="243">
                  <c:v>6.97709574513444E-5</c:v>
                </c:pt>
                <c:pt idx="244">
                  <c:v>-0.000348459036704352</c:v>
                </c:pt>
                <c:pt idx="245">
                  <c:v>-0.00393313313168966</c:v>
                </c:pt>
                <c:pt idx="246">
                  <c:v>-0.00346965680096194</c:v>
                </c:pt>
                <c:pt idx="247">
                  <c:v>-0.0038511466897447</c:v>
                </c:pt>
                <c:pt idx="248">
                  <c:v>-0.00805319992678909</c:v>
                </c:pt>
                <c:pt idx="249">
                  <c:v>-0.00423302915566379</c:v>
                </c:pt>
                <c:pt idx="250">
                  <c:v>-0.0192375878731403</c:v>
                </c:pt>
                <c:pt idx="251">
                  <c:v>-0.00214648729446936</c:v>
                </c:pt>
                <c:pt idx="252">
                  <c:v>-0.00819501828370613</c:v>
                </c:pt>
                <c:pt idx="253">
                  <c:v>-0.00449205355725721</c:v>
                </c:pt>
                <c:pt idx="254">
                  <c:v>-0.0109963661348647</c:v>
                </c:pt>
                <c:pt idx="255">
                  <c:v>-0.000433714885212081</c:v>
                </c:pt>
                <c:pt idx="256">
                  <c:v>-0.000310733800802045</c:v>
                </c:pt>
                <c:pt idx="257">
                  <c:v>-0.000401045457035315</c:v>
                </c:pt>
                <c:pt idx="258">
                  <c:v>-0.000320730326421334</c:v>
                </c:pt>
                <c:pt idx="259">
                  <c:v>0.000214986934657653</c:v>
                </c:pt>
                <c:pt idx="260">
                  <c:v>-0.0107928585845612</c:v>
                </c:pt>
                <c:pt idx="261">
                  <c:v>-0.00989090400913515</c:v>
                </c:pt>
                <c:pt idx="262">
                  <c:v>-0.00961451880546219</c:v>
                </c:pt>
                <c:pt idx="263">
                  <c:v>-0.00852179251751324</c:v>
                </c:pt>
                <c:pt idx="264">
                  <c:v>-0.00731683480512104</c:v>
                </c:pt>
                <c:pt idx="265">
                  <c:v>-0.0382576676565701</c:v>
                </c:pt>
                <c:pt idx="266">
                  <c:v>-0.0317192221037133</c:v>
                </c:pt>
                <c:pt idx="267">
                  <c:v>-0.0136542117652979</c:v>
                </c:pt>
                <c:pt idx="268">
                  <c:v>-0.0339805453607284</c:v>
                </c:pt>
                <c:pt idx="269">
                  <c:v>-0.0398271565422163</c:v>
                </c:pt>
                <c:pt idx="270">
                  <c:v>-0.000856772492239995</c:v>
                </c:pt>
                <c:pt idx="271">
                  <c:v>-0.000298275886880178</c:v>
                </c:pt>
                <c:pt idx="272">
                  <c:v>-0.000962490339133994</c:v>
                </c:pt>
                <c:pt idx="273">
                  <c:v>-0.000773853174431995</c:v>
                </c:pt>
                <c:pt idx="274">
                  <c:v>5.22985883303545E-5</c:v>
                </c:pt>
                <c:pt idx="275">
                  <c:v>-0.000217571577940977</c:v>
                </c:pt>
                <c:pt idx="276">
                  <c:v>0.000764269052580217</c:v>
                </c:pt>
                <c:pt idx="277">
                  <c:v>3.10703743980115E-5</c:v>
                </c:pt>
                <c:pt idx="278">
                  <c:v>-0.00928451889593126</c:v>
                </c:pt>
                <c:pt idx="279">
                  <c:v>-0.00821423867637813</c:v>
                </c:pt>
                <c:pt idx="280">
                  <c:v>-0.242540882491004</c:v>
                </c:pt>
                <c:pt idx="281">
                  <c:v>-0.247218735067151</c:v>
                </c:pt>
                <c:pt idx="282">
                  <c:v>-0.216264415157503</c:v>
                </c:pt>
                <c:pt idx="283">
                  <c:v>-0.205608790560074</c:v>
                </c:pt>
                <c:pt idx="284">
                  <c:v>-0.218933203247191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Tabelas!$Y$3:$Y$287</c:f>
              <c:numCache>
                <c:formatCode>0.00%</c:formatCode>
                <c:ptCount val="285"/>
                <c:pt idx="0">
                  <c:v>-0.622321647381424</c:v>
                </c:pt>
                <c:pt idx="1">
                  <c:v>-0.716065077131313</c:v>
                </c:pt>
                <c:pt idx="2">
                  <c:v>-0.273045846651602</c:v>
                </c:pt>
                <c:pt idx="3">
                  <c:v>0.0494872062406787</c:v>
                </c:pt>
                <c:pt idx="4">
                  <c:v>-0.0637505650591227</c:v>
                </c:pt>
                <c:pt idx="5">
                  <c:v>-0.0863853196110664</c:v>
                </c:pt>
                <c:pt idx="6">
                  <c:v>0.00768213489134013</c:v>
                </c:pt>
                <c:pt idx="7">
                  <c:v>-0.013612781418078</c:v>
                </c:pt>
                <c:pt idx="8">
                  <c:v>-0.149426490487182</c:v>
                </c:pt>
                <c:pt idx="9">
                  <c:v>-0.156898166341151</c:v>
                </c:pt>
                <c:pt idx="10">
                  <c:v>-0.285774829981332</c:v>
                </c:pt>
                <c:pt idx="11">
                  <c:v>-0.171853214673929</c:v>
                </c:pt>
                <c:pt idx="12">
                  <c:v>-0.0438000251321973</c:v>
                </c:pt>
                <c:pt idx="13">
                  <c:v>0.0378479027517266</c:v>
                </c:pt>
                <c:pt idx="14">
                  <c:v>-0.196644473545427</c:v>
                </c:pt>
                <c:pt idx="15">
                  <c:v>-0.00981904808672017</c:v>
                </c:pt>
                <c:pt idx="16">
                  <c:v>-0.0468435619853341</c:v>
                </c:pt>
                <c:pt idx="17">
                  <c:v>0.0655579268519928</c:v>
                </c:pt>
                <c:pt idx="18">
                  <c:v>-0.204694258153163</c:v>
                </c:pt>
                <c:pt idx="19">
                  <c:v>-0.484288647751424</c:v>
                </c:pt>
                <c:pt idx="20">
                  <c:v>-0.0594318307577638</c:v>
                </c:pt>
                <c:pt idx="21">
                  <c:v>-0.384267201390343</c:v>
                </c:pt>
                <c:pt idx="22">
                  <c:v>-0.47344344860707</c:v>
                </c:pt>
                <c:pt idx="23">
                  <c:v>-0.615396635514192</c:v>
                </c:pt>
                <c:pt idx="24">
                  <c:v>-0.631343597651868</c:v>
                </c:pt>
                <c:pt idx="25">
                  <c:v>-0.656464326885214</c:v>
                </c:pt>
                <c:pt idx="26">
                  <c:v>-0.437706013961406</c:v>
                </c:pt>
                <c:pt idx="27">
                  <c:v>-0.718325831571772</c:v>
                </c:pt>
                <c:pt idx="28">
                  <c:v>-0.752866330558774</c:v>
                </c:pt>
                <c:pt idx="29">
                  <c:v>-0.69917221549555</c:v>
                </c:pt>
                <c:pt idx="30">
                  <c:v>-0.683515313534365</c:v>
                </c:pt>
                <c:pt idx="31">
                  <c:v>-0.725555688907918</c:v>
                </c:pt>
                <c:pt idx="32">
                  <c:v>-0.743065425318523</c:v>
                </c:pt>
                <c:pt idx="33">
                  <c:v>-0.714638170666662</c:v>
                </c:pt>
                <c:pt idx="34">
                  <c:v>-0.787860278183401</c:v>
                </c:pt>
                <c:pt idx="35">
                  <c:v>-0.600374428925609</c:v>
                </c:pt>
                <c:pt idx="36">
                  <c:v>-0.684952973839208</c:v>
                </c:pt>
                <c:pt idx="37">
                  <c:v>-0.650587686471831</c:v>
                </c:pt>
                <c:pt idx="38">
                  <c:v>-0.636914191608738</c:v>
                </c:pt>
                <c:pt idx="39">
                  <c:v>-0.263251448666607</c:v>
                </c:pt>
                <c:pt idx="40">
                  <c:v>-0.603827553607664</c:v>
                </c:pt>
                <c:pt idx="41">
                  <c:v>-0.626452875794872</c:v>
                </c:pt>
                <c:pt idx="42">
                  <c:v>-0.858298896691678</c:v>
                </c:pt>
                <c:pt idx="43">
                  <c:v>-0.708315993559</c:v>
                </c:pt>
                <c:pt idx="44">
                  <c:v>-0.69363952329743</c:v>
                </c:pt>
                <c:pt idx="45">
                  <c:v>-0.738722133467082</c:v>
                </c:pt>
                <c:pt idx="46">
                  <c:v>-0.684064742570295</c:v>
                </c:pt>
                <c:pt idx="47">
                  <c:v>-0.617260657579816</c:v>
                </c:pt>
                <c:pt idx="48">
                  <c:v>-0.614407202167217</c:v>
                </c:pt>
                <c:pt idx="49">
                  <c:v>-0.73729145723172</c:v>
                </c:pt>
                <c:pt idx="50">
                  <c:v>-0.690284997272026</c:v>
                </c:pt>
                <c:pt idx="51">
                  <c:v>-0.718357673607593</c:v>
                </c:pt>
                <c:pt idx="52">
                  <c:v>-0.684018841966711</c:v>
                </c:pt>
                <c:pt idx="53">
                  <c:v>-0.706071118576907</c:v>
                </c:pt>
                <c:pt idx="54">
                  <c:v>-0.750197464932167</c:v>
                </c:pt>
                <c:pt idx="55">
                  <c:v>-0.738754701393569</c:v>
                </c:pt>
                <c:pt idx="56">
                  <c:v>-0.806883889789222</c:v>
                </c:pt>
                <c:pt idx="57">
                  <c:v>-0.675085467852424</c:v>
                </c:pt>
                <c:pt idx="58">
                  <c:v>-0.764195517214016</c:v>
                </c:pt>
                <c:pt idx="59">
                  <c:v>-0.775334254600627</c:v>
                </c:pt>
                <c:pt idx="60">
                  <c:v>-0.760219725995531</c:v>
                </c:pt>
                <c:pt idx="61">
                  <c:v>-0.736845910585046</c:v>
                </c:pt>
                <c:pt idx="62">
                  <c:v>-0.765840842119606</c:v>
                </c:pt>
                <c:pt idx="63">
                  <c:v>-0.687108456779255</c:v>
                </c:pt>
                <c:pt idx="64">
                  <c:v>-0.723053511983429</c:v>
                </c:pt>
                <c:pt idx="65">
                  <c:v>-0.783233046469621</c:v>
                </c:pt>
                <c:pt idx="66">
                  <c:v>-0.722763484830942</c:v>
                </c:pt>
                <c:pt idx="67">
                  <c:v>-0.665294173033052</c:v>
                </c:pt>
                <c:pt idx="68">
                  <c:v>-0.738432569290473</c:v>
                </c:pt>
                <c:pt idx="69">
                  <c:v>-0.680338864711366</c:v>
                </c:pt>
                <c:pt idx="70">
                  <c:v>-0.667726496932218</c:v>
                </c:pt>
                <c:pt idx="71">
                  <c:v>-0.703351487131736</c:v>
                </c:pt>
                <c:pt idx="72">
                  <c:v>-0.847440595009992</c:v>
                </c:pt>
                <c:pt idx="73">
                  <c:v>-0.795326216640302</c:v>
                </c:pt>
                <c:pt idx="74">
                  <c:v>-0.833488025663546</c:v>
                </c:pt>
                <c:pt idx="75">
                  <c:v>-0.702754453806897</c:v>
                </c:pt>
                <c:pt idx="76">
                  <c:v>-0.789474257064891</c:v>
                </c:pt>
                <c:pt idx="77">
                  <c:v>-0.710629701200994</c:v>
                </c:pt>
                <c:pt idx="78">
                  <c:v>-0.756714358000513</c:v>
                </c:pt>
                <c:pt idx="79">
                  <c:v>-0.859553500883484</c:v>
                </c:pt>
                <c:pt idx="80">
                  <c:v>-0.732949439798095</c:v>
                </c:pt>
                <c:pt idx="81">
                  <c:v>-0.757882633741014</c:v>
                </c:pt>
                <c:pt idx="82">
                  <c:v>-0.718635621841511</c:v>
                </c:pt>
                <c:pt idx="83">
                  <c:v>-0.74980020754709</c:v>
                </c:pt>
                <c:pt idx="84">
                  <c:v>-0.704102859385717</c:v>
                </c:pt>
                <c:pt idx="85">
                  <c:v>-0.70642203025331</c:v>
                </c:pt>
                <c:pt idx="86">
                  <c:v>-0.792225494410987</c:v>
                </c:pt>
                <c:pt idx="87">
                  <c:v>-0.836726996718419</c:v>
                </c:pt>
                <c:pt idx="88">
                  <c:v>-0.769393981976739</c:v>
                </c:pt>
                <c:pt idx="89">
                  <c:v>-0.814123165714789</c:v>
                </c:pt>
                <c:pt idx="90">
                  <c:v>-0.740734988965461</c:v>
                </c:pt>
                <c:pt idx="91">
                  <c:v>-0.760377448995012</c:v>
                </c:pt>
                <c:pt idx="92">
                  <c:v>-0.720134595607048</c:v>
                </c:pt>
                <c:pt idx="93">
                  <c:v>-0.720892482512688</c:v>
                </c:pt>
                <c:pt idx="94">
                  <c:v>-0.656666606414087</c:v>
                </c:pt>
                <c:pt idx="95">
                  <c:v>-0.711992880246678</c:v>
                </c:pt>
                <c:pt idx="96">
                  <c:v>-0.779320738080531</c:v>
                </c:pt>
                <c:pt idx="97">
                  <c:v>-0.793283376371438</c:v>
                </c:pt>
                <c:pt idx="98">
                  <c:v>-0.725659791749671</c:v>
                </c:pt>
                <c:pt idx="99">
                  <c:v>-0.698616337015402</c:v>
                </c:pt>
                <c:pt idx="100">
                  <c:v>-0.79157734134459</c:v>
                </c:pt>
                <c:pt idx="101">
                  <c:v>-0.754414120074507</c:v>
                </c:pt>
                <c:pt idx="102">
                  <c:v>-0.512528155933692</c:v>
                </c:pt>
                <c:pt idx="103">
                  <c:v>-0.692424463404067</c:v>
                </c:pt>
                <c:pt idx="104">
                  <c:v>-0.642074764826476</c:v>
                </c:pt>
                <c:pt idx="105">
                  <c:v>-0.782201654566134</c:v>
                </c:pt>
                <c:pt idx="106">
                  <c:v>-0.767262498026727</c:v>
                </c:pt>
                <c:pt idx="107">
                  <c:v>-0.829077691431084</c:v>
                </c:pt>
                <c:pt idx="108">
                  <c:v>-0.756605359389282</c:v>
                </c:pt>
                <c:pt idx="109">
                  <c:v>-0.726338802633805</c:v>
                </c:pt>
                <c:pt idx="110">
                  <c:v>-0.668634238803524</c:v>
                </c:pt>
                <c:pt idx="111">
                  <c:v>-0.726186732922374</c:v>
                </c:pt>
                <c:pt idx="112">
                  <c:v>-0.694826350023313</c:v>
                </c:pt>
                <c:pt idx="113">
                  <c:v>-0.724256435360985</c:v>
                </c:pt>
                <c:pt idx="114">
                  <c:v>-0.843640307659477</c:v>
                </c:pt>
                <c:pt idx="115">
                  <c:v>-0.780961217225551</c:v>
                </c:pt>
                <c:pt idx="116">
                  <c:v>-0.700307887983926</c:v>
                </c:pt>
                <c:pt idx="117">
                  <c:v>-0.748725735281151</c:v>
                </c:pt>
                <c:pt idx="118">
                  <c:v>-0.681917364781549</c:v>
                </c:pt>
                <c:pt idx="119">
                  <c:v>-0.815235199230296</c:v>
                </c:pt>
                <c:pt idx="120">
                  <c:v>-0.846806230820959</c:v>
                </c:pt>
                <c:pt idx="121">
                  <c:v>-0.790891792533313</c:v>
                </c:pt>
                <c:pt idx="122">
                  <c:v>-0.756728476645991</c:v>
                </c:pt>
                <c:pt idx="123">
                  <c:v>-0.884296163660369</c:v>
                </c:pt>
                <c:pt idx="124">
                  <c:v>-0.836284747085098</c:v>
                </c:pt>
                <c:pt idx="125">
                  <c:v>-0.852431779352508</c:v>
                </c:pt>
                <c:pt idx="126">
                  <c:v>-0.739028651733016</c:v>
                </c:pt>
                <c:pt idx="127">
                  <c:v>-0.636324503598243</c:v>
                </c:pt>
                <c:pt idx="128">
                  <c:v>-0.712355432074092</c:v>
                </c:pt>
                <c:pt idx="129">
                  <c:v>-0.840927706132888</c:v>
                </c:pt>
                <c:pt idx="130">
                  <c:v>-0.824096090197973</c:v>
                </c:pt>
                <c:pt idx="131">
                  <c:v>-0.788494502832883</c:v>
                </c:pt>
                <c:pt idx="132">
                  <c:v>-0.777853183858162</c:v>
                </c:pt>
                <c:pt idx="133">
                  <c:v>-0.765356103749581</c:v>
                </c:pt>
                <c:pt idx="134">
                  <c:v>-0.766265088132486</c:v>
                </c:pt>
                <c:pt idx="135">
                  <c:v>-0.559502090765347</c:v>
                </c:pt>
                <c:pt idx="136">
                  <c:v>-0.611561929962472</c:v>
                </c:pt>
                <c:pt idx="137">
                  <c:v>-0.45788778455352</c:v>
                </c:pt>
                <c:pt idx="138">
                  <c:v>-0.739345198671262</c:v>
                </c:pt>
                <c:pt idx="139">
                  <c:v>-0.574229489697895</c:v>
                </c:pt>
                <c:pt idx="140">
                  <c:v>-0.63960821500949</c:v>
                </c:pt>
                <c:pt idx="141">
                  <c:v>-0.715582469120914</c:v>
                </c:pt>
                <c:pt idx="142">
                  <c:v>-0.777674522393358</c:v>
                </c:pt>
                <c:pt idx="143">
                  <c:v>-0.537672004816361</c:v>
                </c:pt>
                <c:pt idx="144">
                  <c:v>-0.650422320493611</c:v>
                </c:pt>
                <c:pt idx="145">
                  <c:v>-0.744192168923678</c:v>
                </c:pt>
                <c:pt idx="146">
                  <c:v>-0.833608261923333</c:v>
                </c:pt>
                <c:pt idx="147">
                  <c:v>-0.624067753807054</c:v>
                </c:pt>
                <c:pt idx="148">
                  <c:v>-0.732001395354104</c:v>
                </c:pt>
                <c:pt idx="149">
                  <c:v>-0.661622628112051</c:v>
                </c:pt>
                <c:pt idx="150">
                  <c:v>-0.773042846985008</c:v>
                </c:pt>
                <c:pt idx="151">
                  <c:v>-0.818922089915983</c:v>
                </c:pt>
                <c:pt idx="152">
                  <c:v>-0.760652880944582</c:v>
                </c:pt>
                <c:pt idx="153">
                  <c:v>-0.72816725998256</c:v>
                </c:pt>
                <c:pt idx="154">
                  <c:v>-0.776568936325989</c:v>
                </c:pt>
                <c:pt idx="155">
                  <c:v>-0.767985954072159</c:v>
                </c:pt>
                <c:pt idx="156">
                  <c:v>-0.854483470110751</c:v>
                </c:pt>
                <c:pt idx="157">
                  <c:v>-0.80667972375896</c:v>
                </c:pt>
                <c:pt idx="158">
                  <c:v>-0.773139548496042</c:v>
                </c:pt>
                <c:pt idx="159">
                  <c:v>-0.766080128189584</c:v>
                </c:pt>
                <c:pt idx="160">
                  <c:v>-0.734426463727541</c:v>
                </c:pt>
                <c:pt idx="161">
                  <c:v>-0.804554304423234</c:v>
                </c:pt>
                <c:pt idx="162">
                  <c:v>-0.803409996431013</c:v>
                </c:pt>
                <c:pt idx="163">
                  <c:v>-0.824595008413885</c:v>
                </c:pt>
                <c:pt idx="164">
                  <c:v>-0.679689169216034</c:v>
                </c:pt>
                <c:pt idx="165">
                  <c:v>-0.828573309191506</c:v>
                </c:pt>
                <c:pt idx="166">
                  <c:v>-0.803133591013281</c:v>
                </c:pt>
                <c:pt idx="167">
                  <c:v>-0.844040902504267</c:v>
                </c:pt>
                <c:pt idx="168">
                  <c:v>-0.838181397682887</c:v>
                </c:pt>
                <c:pt idx="169">
                  <c:v>-0.721124690802168</c:v>
                </c:pt>
                <c:pt idx="170">
                  <c:v>-0.699897768509682</c:v>
                </c:pt>
                <c:pt idx="171">
                  <c:v>-0.583656386392277</c:v>
                </c:pt>
                <c:pt idx="172">
                  <c:v>-0.693632728667879</c:v>
                </c:pt>
                <c:pt idx="173">
                  <c:v>-0.719142899664151</c:v>
                </c:pt>
                <c:pt idx="174">
                  <c:v>-0.832666400705105</c:v>
                </c:pt>
                <c:pt idx="175">
                  <c:v>-0.671157232207376</c:v>
                </c:pt>
                <c:pt idx="176">
                  <c:v>-0.827265754325738</c:v>
                </c:pt>
                <c:pt idx="177">
                  <c:v>-0.665354045896323</c:v>
                </c:pt>
                <c:pt idx="178">
                  <c:v>-0.705950284702471</c:v>
                </c:pt>
                <c:pt idx="179">
                  <c:v>-0.831259752105954</c:v>
                </c:pt>
                <c:pt idx="180">
                  <c:v>-0.702987092170461</c:v>
                </c:pt>
                <c:pt idx="181">
                  <c:v>-0.81759061337465</c:v>
                </c:pt>
                <c:pt idx="182">
                  <c:v>-0.788750828022971</c:v>
                </c:pt>
                <c:pt idx="183">
                  <c:v>-0.772867654006518</c:v>
                </c:pt>
                <c:pt idx="184">
                  <c:v>-0.637671562332584</c:v>
                </c:pt>
                <c:pt idx="185">
                  <c:v>-0.715961513977971</c:v>
                </c:pt>
                <c:pt idx="186">
                  <c:v>-0.72033788204825</c:v>
                </c:pt>
                <c:pt idx="187">
                  <c:v>-0.755601586995587</c:v>
                </c:pt>
                <c:pt idx="188">
                  <c:v>-0.684677829894397</c:v>
                </c:pt>
                <c:pt idx="189">
                  <c:v>-0.648517138300396</c:v>
                </c:pt>
                <c:pt idx="190">
                  <c:v>-0.5526536850131</c:v>
                </c:pt>
                <c:pt idx="191">
                  <c:v>-0.635383004365156</c:v>
                </c:pt>
                <c:pt idx="192">
                  <c:v>-0.681287087982848</c:v>
                </c:pt>
                <c:pt idx="193">
                  <c:v>-0.689495677353202</c:v>
                </c:pt>
                <c:pt idx="194">
                  <c:v>-0.719479180229747</c:v>
                </c:pt>
                <c:pt idx="195">
                  <c:v>-0.699120050934594</c:v>
                </c:pt>
                <c:pt idx="196">
                  <c:v>-0.669284375699415</c:v>
                </c:pt>
                <c:pt idx="197">
                  <c:v>-0.741922384126021</c:v>
                </c:pt>
                <c:pt idx="198">
                  <c:v>-0.739055167636681</c:v>
                </c:pt>
                <c:pt idx="199">
                  <c:v>-0.668436523996907</c:v>
                </c:pt>
                <c:pt idx="200">
                  <c:v>-0.692233382334975</c:v>
                </c:pt>
                <c:pt idx="201">
                  <c:v>-0.821116878022556</c:v>
                </c:pt>
                <c:pt idx="202">
                  <c:v>-0.717069579682036</c:v>
                </c:pt>
                <c:pt idx="203">
                  <c:v>-0.74957459085208</c:v>
                </c:pt>
                <c:pt idx="204">
                  <c:v>-0.684501839664137</c:v>
                </c:pt>
                <c:pt idx="205">
                  <c:v>-0.706293421790805</c:v>
                </c:pt>
                <c:pt idx="206">
                  <c:v>-0.642353973449573</c:v>
                </c:pt>
                <c:pt idx="207">
                  <c:v>-0.723612883694892</c:v>
                </c:pt>
                <c:pt idx="208">
                  <c:v>-0.700754721942474</c:v>
                </c:pt>
                <c:pt idx="209">
                  <c:v>-0.677934816069508</c:v>
                </c:pt>
                <c:pt idx="210">
                  <c:v>-0.677202593735488</c:v>
                </c:pt>
                <c:pt idx="211">
                  <c:v>-0.752278665178807</c:v>
                </c:pt>
                <c:pt idx="212">
                  <c:v>-0.746198404677912</c:v>
                </c:pt>
                <c:pt idx="213">
                  <c:v>-0.667834317614183</c:v>
                </c:pt>
                <c:pt idx="214">
                  <c:v>-0.645210685456302</c:v>
                </c:pt>
                <c:pt idx="215">
                  <c:v>-0.676582085893031</c:v>
                </c:pt>
                <c:pt idx="216">
                  <c:v>-0.784624023379728</c:v>
                </c:pt>
                <c:pt idx="217">
                  <c:v>-0.735404010790781</c:v>
                </c:pt>
                <c:pt idx="218">
                  <c:v>-0.738213449468462</c:v>
                </c:pt>
                <c:pt idx="219">
                  <c:v>-0.671385989655714</c:v>
                </c:pt>
                <c:pt idx="220">
                  <c:v>-0.793724362046595</c:v>
                </c:pt>
                <c:pt idx="221">
                  <c:v>-0.743596705666119</c:v>
                </c:pt>
                <c:pt idx="222">
                  <c:v>-0.778270094315841</c:v>
                </c:pt>
                <c:pt idx="223">
                  <c:v>-0.726798851959336</c:v>
                </c:pt>
                <c:pt idx="224">
                  <c:v>-0.753083735350587</c:v>
                </c:pt>
                <c:pt idx="225">
                  <c:v>-0.75740038878682</c:v>
                </c:pt>
                <c:pt idx="226">
                  <c:v>-0.844947182226095</c:v>
                </c:pt>
                <c:pt idx="227">
                  <c:v>-0.687245615164326</c:v>
                </c:pt>
                <c:pt idx="228">
                  <c:v>-0.791530155067853</c:v>
                </c:pt>
                <c:pt idx="229">
                  <c:v>-0.746186327539518</c:v>
                </c:pt>
                <c:pt idx="230">
                  <c:v>-0.785856862296064</c:v>
                </c:pt>
                <c:pt idx="231">
                  <c:v>-0.75661501438698</c:v>
                </c:pt>
                <c:pt idx="232">
                  <c:v>-0.719084579450628</c:v>
                </c:pt>
                <c:pt idx="233">
                  <c:v>-0.718092421710711</c:v>
                </c:pt>
                <c:pt idx="234">
                  <c:v>-0.793741561008617</c:v>
                </c:pt>
                <c:pt idx="235">
                  <c:v>0.164618111289828</c:v>
                </c:pt>
                <c:pt idx="236">
                  <c:v>-0.0739257916440699</c:v>
                </c:pt>
                <c:pt idx="237">
                  <c:v>-1.0</c:v>
                </c:pt>
                <c:pt idx="238">
                  <c:v>-1.0</c:v>
                </c:pt>
                <c:pt idx="239">
                  <c:v>-1.0</c:v>
                </c:pt>
                <c:pt idx="240">
                  <c:v>-0.00283794088381592</c:v>
                </c:pt>
                <c:pt idx="241">
                  <c:v>-0.284167235572282</c:v>
                </c:pt>
                <c:pt idx="242">
                  <c:v>0.000731303137269782</c:v>
                </c:pt>
                <c:pt idx="243">
                  <c:v>0.00156356930687584</c:v>
                </c:pt>
                <c:pt idx="244">
                  <c:v>0.00196641748439526</c:v>
                </c:pt>
                <c:pt idx="245">
                  <c:v>0.00190095814436878</c:v>
                </c:pt>
                <c:pt idx="246">
                  <c:v>0.00323365927142404</c:v>
                </c:pt>
                <c:pt idx="247">
                  <c:v>0.000435893822713886</c:v>
                </c:pt>
                <c:pt idx="248">
                  <c:v>0.00268136659549037</c:v>
                </c:pt>
                <c:pt idx="249">
                  <c:v>0.00262806692975134</c:v>
                </c:pt>
                <c:pt idx="250">
                  <c:v>0.00146646572269991</c:v>
                </c:pt>
                <c:pt idx="251">
                  <c:v>0.00242321974493962</c:v>
                </c:pt>
                <c:pt idx="252">
                  <c:v>0.000935833185382129</c:v>
                </c:pt>
                <c:pt idx="253">
                  <c:v>-0.000165372797748034</c:v>
                </c:pt>
                <c:pt idx="254">
                  <c:v>-0.000186953981887124</c:v>
                </c:pt>
                <c:pt idx="255">
                  <c:v>-0.000703977529442974</c:v>
                </c:pt>
                <c:pt idx="256">
                  <c:v>-0.00111308019033874</c:v>
                </c:pt>
                <c:pt idx="257">
                  <c:v>0.00174589904352339</c:v>
                </c:pt>
                <c:pt idx="258">
                  <c:v>0.00152893207418692</c:v>
                </c:pt>
                <c:pt idx="259">
                  <c:v>0.00178310629825319</c:v>
                </c:pt>
                <c:pt idx="260">
                  <c:v>0.00189123851518815</c:v>
                </c:pt>
                <c:pt idx="261">
                  <c:v>0.00186245010229789</c:v>
                </c:pt>
                <c:pt idx="262">
                  <c:v>0.01017297098337</c:v>
                </c:pt>
                <c:pt idx="263">
                  <c:v>0.00176375107880157</c:v>
                </c:pt>
                <c:pt idx="264">
                  <c:v>0.000722408859511147</c:v>
                </c:pt>
                <c:pt idx="265">
                  <c:v>0.00178240200929014</c:v>
                </c:pt>
                <c:pt idx="266">
                  <c:v>0.00224012027775536</c:v>
                </c:pt>
                <c:pt idx="267">
                  <c:v>-0.00800930708826753</c:v>
                </c:pt>
                <c:pt idx="268">
                  <c:v>-0.00333109108986432</c:v>
                </c:pt>
                <c:pt idx="269">
                  <c:v>0.00173951821405377</c:v>
                </c:pt>
                <c:pt idx="270">
                  <c:v>0.00292876410300253</c:v>
                </c:pt>
                <c:pt idx="271">
                  <c:v>0.00154677877147807</c:v>
                </c:pt>
                <c:pt idx="272">
                  <c:v>0.00276951838803586</c:v>
                </c:pt>
                <c:pt idx="273">
                  <c:v>-0.0394460835220663</c:v>
                </c:pt>
                <c:pt idx="274">
                  <c:v>0.00652158466907555</c:v>
                </c:pt>
                <c:pt idx="275">
                  <c:v>0.00285242143263637</c:v>
                </c:pt>
                <c:pt idx="276">
                  <c:v>0.00337100078481411</c:v>
                </c:pt>
                <c:pt idx="277">
                  <c:v>0.00284482663104814</c:v>
                </c:pt>
                <c:pt idx="278">
                  <c:v>-0.000493919547681325</c:v>
                </c:pt>
                <c:pt idx="279">
                  <c:v>-0.000476421460735617</c:v>
                </c:pt>
                <c:pt idx="280">
                  <c:v>-0.00026714069087485</c:v>
                </c:pt>
                <c:pt idx="281">
                  <c:v>0.000238327099282365</c:v>
                </c:pt>
                <c:pt idx="282">
                  <c:v>-0.000249865797097979</c:v>
                </c:pt>
                <c:pt idx="283">
                  <c:v>-0.000435972853512224</c:v>
                </c:pt>
                <c:pt idx="284">
                  <c:v>-6.8808386483582E-6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63792"/>
        <c:axId val="-2117849360"/>
      </c:scatterChart>
      <c:valAx>
        <c:axId val="21366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49360"/>
        <c:crosses val="autoZero"/>
        <c:crossBetween val="midCat"/>
      </c:valAx>
      <c:valAx>
        <c:axId val="-21178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2</xdr:row>
      <xdr:rowOff>127000</xdr:rowOff>
    </xdr:from>
    <xdr:to>
      <xdr:col>8</xdr:col>
      <xdr:colOff>241300</xdr:colOff>
      <xdr:row>20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21</xdr:row>
      <xdr:rowOff>0</xdr:rowOff>
    </xdr:from>
    <xdr:to>
      <xdr:col>8</xdr:col>
      <xdr:colOff>241300</xdr:colOff>
      <xdr:row>38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711200</xdr:colOff>
      <xdr:row>1</xdr:row>
      <xdr:rowOff>0</xdr:rowOff>
    </xdr:from>
    <xdr:to>
      <xdr:col>16</xdr:col>
      <xdr:colOff>787400</xdr:colOff>
      <xdr:row>18</xdr:row>
      <xdr:rowOff>152400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21</xdr:row>
      <xdr:rowOff>25400</xdr:rowOff>
    </xdr:from>
    <xdr:to>
      <xdr:col>16</xdr:col>
      <xdr:colOff>723900</xdr:colOff>
      <xdr:row>38</xdr:row>
      <xdr:rowOff>177800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2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lutions2_3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96"/>
  <sheetViews>
    <sheetView tabSelected="1" zoomScaleNormal="25" zoomScalePageLayoutView="25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I338" sqref="AI338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4" width="7.6640625" customWidth="1"/>
    <col min="5" max="5" width="2.33203125" customWidth="1"/>
    <col min="6" max="6" width="15.33203125" customWidth="1"/>
    <col min="7" max="7" width="12.83203125" customWidth="1"/>
    <col min="8" max="9" width="13.5" customWidth="1"/>
    <col min="10" max="10" width="2.33203125" customWidth="1"/>
    <col min="11" max="12" width="13.5" customWidth="1"/>
    <col min="13" max="13" width="2.33203125" customWidth="1"/>
    <col min="14" max="15" width="13.5" customWidth="1"/>
    <col min="16" max="16" width="2.33203125" customWidth="1"/>
    <col min="17" max="17" width="15.33203125" customWidth="1"/>
    <col min="18" max="18" width="12.83203125" customWidth="1"/>
    <col min="19" max="19" width="13.5" customWidth="1"/>
    <col min="20" max="20" width="2.33203125" customWidth="1"/>
    <col min="21" max="21" width="13.5" customWidth="1"/>
    <col min="22" max="22" width="16" customWidth="1"/>
    <col min="23" max="23" width="2.33203125" customWidth="1"/>
    <col min="24" max="25" width="13.5" customWidth="1"/>
    <col min="26" max="26" width="4.6640625" customWidth="1"/>
    <col min="27" max="27" width="18.1640625" customWidth="1"/>
    <col min="28" max="28" width="14.83203125" customWidth="1"/>
    <col min="29" max="29" width="14.6640625" customWidth="1"/>
    <col min="30" max="30" width="2.33203125" customWidth="1"/>
    <col min="31" max="31" width="16" customWidth="1"/>
    <col min="32" max="32" width="10.5" customWidth="1"/>
    <col min="33" max="33" width="2.33203125" customWidth="1"/>
    <col min="34" max="34" width="11.83203125" customWidth="1"/>
    <col min="35" max="35" width="10.5" customWidth="1"/>
    <col min="36" max="36" width="4.6640625" customWidth="1"/>
    <col min="37" max="37" width="16" customWidth="1"/>
    <col min="38" max="38" width="13.33203125" customWidth="1"/>
    <col min="40" max="40" width="2.33203125" customWidth="1"/>
    <col min="41" max="41" width="14.5" customWidth="1"/>
    <col min="43" max="43" width="2.33203125" customWidth="1"/>
    <col min="44" max="44" width="14.5" customWidth="1"/>
  </cols>
  <sheetData>
    <row r="1" spans="1:45" ht="15.75" customHeight="1" x14ac:dyDescent="0.2">
      <c r="A1" s="23" t="s">
        <v>0</v>
      </c>
      <c r="B1" s="24"/>
      <c r="C1" s="24"/>
      <c r="D1" s="25"/>
      <c r="E1" s="11"/>
      <c r="F1" s="23" t="s">
        <v>249</v>
      </c>
      <c r="G1" s="24"/>
      <c r="H1" s="24"/>
      <c r="I1" s="25"/>
      <c r="J1" s="15"/>
      <c r="K1" s="23" t="s">
        <v>1</v>
      </c>
      <c r="L1" s="25"/>
      <c r="M1" s="1"/>
      <c r="N1" s="23" t="s">
        <v>2</v>
      </c>
      <c r="O1" s="25"/>
      <c r="P1" s="1"/>
      <c r="Q1" s="29" t="s">
        <v>251</v>
      </c>
      <c r="R1" s="29"/>
      <c r="S1" s="29"/>
      <c r="T1" s="15"/>
      <c r="U1" s="23" t="s">
        <v>1</v>
      </c>
      <c r="V1" s="25"/>
      <c r="W1" s="1"/>
      <c r="X1" s="23" t="s">
        <v>2</v>
      </c>
      <c r="Y1" s="25"/>
      <c r="Z1" s="1"/>
      <c r="AA1" s="23" t="s">
        <v>248</v>
      </c>
      <c r="AB1" s="24"/>
      <c r="AC1" s="25"/>
      <c r="AD1" s="1"/>
      <c r="AE1" s="23" t="s">
        <v>1</v>
      </c>
      <c r="AF1" s="25"/>
      <c r="AG1" s="1"/>
      <c r="AH1" s="23" t="s">
        <v>2</v>
      </c>
      <c r="AI1" s="25"/>
      <c r="AJ1" s="1"/>
      <c r="AK1" s="23" t="s">
        <v>348</v>
      </c>
      <c r="AL1" s="24"/>
      <c r="AM1" s="25"/>
      <c r="AN1" s="1"/>
      <c r="AO1" s="23" t="s">
        <v>1</v>
      </c>
      <c r="AP1" s="25"/>
      <c r="AQ1" s="1"/>
      <c r="AR1" s="23" t="s">
        <v>2</v>
      </c>
      <c r="AS1" s="25"/>
    </row>
    <row r="2" spans="1:45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  <c r="AK2" s="22" t="s">
        <v>3</v>
      </c>
      <c r="AL2" s="22" t="s">
        <v>4</v>
      </c>
      <c r="AM2" s="22" t="s">
        <v>5</v>
      </c>
      <c r="AN2" s="1"/>
      <c r="AO2" s="22" t="s">
        <v>7</v>
      </c>
      <c r="AP2" s="22" t="s">
        <v>8</v>
      </c>
      <c r="AQ2" s="1"/>
      <c r="AR2" s="22" t="s">
        <v>349</v>
      </c>
      <c r="AS2" s="22" t="s">
        <v>8</v>
      </c>
    </row>
    <row r="3" spans="1:45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  <c r="AK3" s="18" t="s">
        <v>9</v>
      </c>
      <c r="AL3" s="21">
        <v>932616</v>
      </c>
      <c r="AM3" s="21">
        <v>2.9191999999999999E-2</v>
      </c>
      <c r="AN3" s="1"/>
      <c r="AO3" s="6">
        <f>AL3-B3</f>
        <v>0.25</v>
      </c>
      <c r="AP3" s="8">
        <f>AO3/B3</f>
        <v>2.6806324040742394E-7</v>
      </c>
      <c r="AQ3" s="1"/>
      <c r="AR3" s="7">
        <f>AM3-C3</f>
        <v>-0.114792794616699</v>
      </c>
      <c r="AS3" s="8">
        <f>AR3/C3</f>
        <v>-0.79725636948184819</v>
      </c>
    </row>
    <row r="4" spans="1:45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  <c r="AK4" s="18" t="s">
        <v>10</v>
      </c>
      <c r="AL4" s="21">
        <v>981539</v>
      </c>
      <c r="AM4" s="21">
        <v>4.7150999999999998E-2</v>
      </c>
      <c r="AN4" s="1"/>
      <c r="AO4" s="6">
        <f t="shared" ref="AO4:AO48" si="12">AL4-B4</f>
        <v>3739.5999999999767</v>
      </c>
      <c r="AP4" s="8">
        <f t="shared" ref="AP4:AP48" si="13">AO4/B4</f>
        <v>3.8245063353485147E-3</v>
      </c>
      <c r="AQ4" s="1"/>
      <c r="AR4" s="7">
        <f t="shared" ref="AR4:AR67" si="14">AM4-C4</f>
        <v>-9.4822018646240014E-2</v>
      </c>
      <c r="AS4" s="8">
        <f t="shared" ref="AS4:AS67" si="15">AR4/C4</f>
        <v>-0.66788759970309519</v>
      </c>
    </row>
    <row r="5" spans="1:45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  <c r="AK5" s="18" t="s">
        <v>11</v>
      </c>
      <c r="AL5" s="21">
        <v>1015510</v>
      </c>
      <c r="AM5" s="21">
        <v>2.9812999999999999E-2</v>
      </c>
      <c r="AN5" s="1"/>
      <c r="AO5" s="6">
        <f t="shared" si="12"/>
        <v>4868.5500000000466</v>
      </c>
      <c r="AP5" s="8">
        <f t="shared" si="13"/>
        <v>4.8172870803983416E-3</v>
      </c>
      <c r="AQ5" s="1"/>
      <c r="AR5" s="7">
        <f t="shared" si="14"/>
        <v>-2.5159887039184502E-2</v>
      </c>
      <c r="AS5" s="8">
        <f t="shared" si="15"/>
        <v>-0.45767810996083602</v>
      </c>
    </row>
    <row r="6" spans="1:45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  <c r="AK6" s="18" t="s">
        <v>12</v>
      </c>
      <c r="AL6" s="21">
        <v>1042640</v>
      </c>
      <c r="AM6" s="21">
        <v>2.8694999999999998E-2</v>
      </c>
      <c r="AN6" s="1"/>
      <c r="AO6" s="6">
        <f t="shared" si="12"/>
        <v>7663.0250000000233</v>
      </c>
      <c r="AP6" s="8">
        <f t="shared" si="13"/>
        <v>7.4040536022552802E-3</v>
      </c>
      <c r="AQ6" s="1"/>
      <c r="AR6" s="7">
        <f t="shared" si="14"/>
        <v>-1.0150777511596605E-2</v>
      </c>
      <c r="AS6" s="8">
        <f t="shared" si="15"/>
        <v>-0.26130967538405686</v>
      </c>
    </row>
    <row r="7" spans="1:45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  <c r="AK7" s="18" t="s">
        <v>13</v>
      </c>
      <c r="AL7" s="21">
        <v>798591</v>
      </c>
      <c r="AM7" s="21">
        <v>6.1772000000000001E-2</v>
      </c>
      <c r="AN7" s="1"/>
      <c r="AO7" s="6">
        <f t="shared" si="12"/>
        <v>1942.5625</v>
      </c>
      <c r="AP7" s="8">
        <f t="shared" si="13"/>
        <v>2.4384187661197791E-3</v>
      </c>
      <c r="AQ7" s="1"/>
      <c r="AR7" s="7">
        <f t="shared" si="14"/>
        <v>1.6461722106934015E-3</v>
      </c>
      <c r="AS7" s="8">
        <f t="shared" si="15"/>
        <v>2.737878664160652E-2</v>
      </c>
    </row>
    <row r="8" spans="1:45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  <c r="AK8" s="18" t="s">
        <v>14</v>
      </c>
      <c r="AL8" s="21">
        <v>858109</v>
      </c>
      <c r="AM8" s="21">
        <v>4.4824000000000003E-2</v>
      </c>
      <c r="AN8" s="1"/>
      <c r="AO8" s="6">
        <f t="shared" si="12"/>
        <v>3404.8000000000466</v>
      </c>
      <c r="AP8" s="8">
        <f t="shared" si="13"/>
        <v>3.9836004081880575E-3</v>
      </c>
      <c r="AQ8" s="1"/>
      <c r="AR8" s="7">
        <f t="shared" si="14"/>
        <v>-1.3902072311401295E-2</v>
      </c>
      <c r="AS8" s="8">
        <f t="shared" si="15"/>
        <v>-0.23672743236911989</v>
      </c>
    </row>
    <row r="9" spans="1:45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  <c r="AK9" s="18" t="s">
        <v>15</v>
      </c>
      <c r="AL9" s="21">
        <v>902413</v>
      </c>
      <c r="AM9" s="21">
        <v>3.9684999999999998E-2</v>
      </c>
      <c r="AN9" s="1"/>
      <c r="AO9" s="6">
        <f t="shared" si="12"/>
        <v>8630.8874999999534</v>
      </c>
      <c r="AP9" s="8">
        <f t="shared" si="13"/>
        <v>9.6565901009793963E-3</v>
      </c>
      <c r="AQ9" s="1"/>
      <c r="AR9" s="7">
        <f t="shared" si="14"/>
        <v>-2.07100023651123E-2</v>
      </c>
      <c r="AS9" s="8">
        <f t="shared" si="15"/>
        <v>-0.34290920695576649</v>
      </c>
    </row>
    <row r="10" spans="1:45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  <c r="AK10" s="18" t="s">
        <v>16</v>
      </c>
      <c r="AL10" s="21">
        <v>932527</v>
      </c>
      <c r="AM10" s="21">
        <v>4.4298999999999998E-2</v>
      </c>
      <c r="AN10" s="1"/>
      <c r="AO10" s="6">
        <f t="shared" si="12"/>
        <v>3585.25</v>
      </c>
      <c r="AP10" s="8">
        <f t="shared" si="13"/>
        <v>3.8594992635437044E-3</v>
      </c>
      <c r="AQ10" s="1"/>
      <c r="AR10" s="7">
        <f t="shared" si="14"/>
        <v>-1.5810138488769498E-2</v>
      </c>
      <c r="AS10" s="8">
        <f t="shared" si="15"/>
        <v>-0.26302387434355573</v>
      </c>
    </row>
    <row r="11" spans="1:45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  <c r="AK11" s="18" t="s">
        <v>17</v>
      </c>
      <c r="AL11" s="21">
        <v>795382</v>
      </c>
      <c r="AM11" s="21">
        <v>7.7410000000000007E-2</v>
      </c>
      <c r="AN11" s="1"/>
      <c r="AO11" s="6">
        <f t="shared" si="12"/>
        <v>1942.4375</v>
      </c>
      <c r="AP11" s="8">
        <f t="shared" si="13"/>
        <v>2.4481228209489491E-3</v>
      </c>
      <c r="AQ11" s="1"/>
      <c r="AR11" s="7">
        <f t="shared" si="14"/>
        <v>-4.7866803970335992E-2</v>
      </c>
      <c r="AS11" s="8">
        <f t="shared" si="15"/>
        <v>-0.38208832324354525</v>
      </c>
    </row>
    <row r="12" spans="1:45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  <c r="AK12" s="18" t="s">
        <v>18</v>
      </c>
      <c r="AL12" s="21">
        <v>854900</v>
      </c>
      <c r="AM12" s="21">
        <v>8.3903000000000005E-2</v>
      </c>
      <c r="AN12" s="1"/>
      <c r="AO12" s="6">
        <f t="shared" si="12"/>
        <v>3404.6750000000466</v>
      </c>
      <c r="AP12" s="8">
        <f t="shared" si="13"/>
        <v>3.9984658753118192E-3</v>
      </c>
      <c r="AQ12" s="1"/>
      <c r="AR12" s="7">
        <f t="shared" si="14"/>
        <v>-3.8045957443236994E-2</v>
      </c>
      <c r="AS12" s="8">
        <f t="shared" si="15"/>
        <v>-0.31198263798971848</v>
      </c>
    </row>
    <row r="13" spans="1:45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  <c r="AK13" s="18" t="s">
        <v>19</v>
      </c>
      <c r="AL13" s="21">
        <v>901482</v>
      </c>
      <c r="AM13" s="21">
        <v>8.7246000000000004E-2</v>
      </c>
      <c r="AN13" s="1"/>
      <c r="AO13" s="6">
        <f t="shared" si="12"/>
        <v>8405.2874999999767</v>
      </c>
      <c r="AP13" s="8">
        <f t="shared" si="13"/>
        <v>9.411607516302779E-3</v>
      </c>
      <c r="AQ13" s="1"/>
      <c r="AR13" s="7">
        <f t="shared" si="14"/>
        <v>-5.7331980041502986E-2</v>
      </c>
      <c r="AS13" s="8">
        <f t="shared" si="15"/>
        <v>-0.3965471092143153</v>
      </c>
    </row>
    <row r="14" spans="1:45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  <c r="AK14" s="18" t="s">
        <v>20</v>
      </c>
      <c r="AL14" s="21">
        <v>932527</v>
      </c>
      <c r="AM14" s="21">
        <v>8.8085999999999998E-2</v>
      </c>
      <c r="AN14" s="1"/>
      <c r="AO14" s="6">
        <f t="shared" si="12"/>
        <v>3585.25</v>
      </c>
      <c r="AP14" s="8">
        <f t="shared" si="13"/>
        <v>3.8594992635437044E-3</v>
      </c>
      <c r="AQ14" s="1"/>
      <c r="AR14" s="7">
        <f t="shared" si="14"/>
        <v>-3.6059984649657997E-2</v>
      </c>
      <c r="AS14" s="8">
        <f t="shared" si="15"/>
        <v>-0.29046436541157467</v>
      </c>
    </row>
    <row r="15" spans="1:45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  <c r="AK15" s="18" t="s">
        <v>21</v>
      </c>
      <c r="AL15" s="21">
        <v>17765200</v>
      </c>
      <c r="AM15" s="21">
        <v>41.0627</v>
      </c>
      <c r="AN15" s="1"/>
      <c r="AO15" s="6">
        <f t="shared" si="12"/>
        <v>608745.52170009911</v>
      </c>
      <c r="AP15" s="8">
        <f t="shared" si="13"/>
        <v>3.5482011884801858E-2</v>
      </c>
      <c r="AQ15" s="1"/>
      <c r="AR15" s="7">
        <f t="shared" si="14"/>
        <v>33.832029309463508</v>
      </c>
      <c r="AS15" s="8">
        <f t="shared" si="15"/>
        <v>4.6789614348974435</v>
      </c>
    </row>
    <row r="16" spans="1:45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  <c r="AK16" s="18" t="s">
        <v>22</v>
      </c>
      <c r="AL16" s="21">
        <v>13070700</v>
      </c>
      <c r="AM16" s="21">
        <v>47.6982</v>
      </c>
      <c r="AN16" s="1"/>
      <c r="AO16" s="6">
        <f t="shared" si="12"/>
        <v>91628.418570099398</v>
      </c>
      <c r="AP16" s="8">
        <f t="shared" si="13"/>
        <v>7.0597051565074054E-3</v>
      </c>
      <c r="AQ16" s="1"/>
      <c r="AR16" s="7">
        <f t="shared" si="14"/>
        <v>40.873085272979736</v>
      </c>
      <c r="AS16" s="8">
        <f t="shared" si="15"/>
        <v>5.9886297751399553</v>
      </c>
    </row>
    <row r="17" spans="1:45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  <c r="AK17" s="18" t="s">
        <v>23</v>
      </c>
      <c r="AL17" s="21">
        <v>11702900</v>
      </c>
      <c r="AM17" s="21">
        <v>45.859499999999997</v>
      </c>
      <c r="AN17" s="1"/>
      <c r="AO17" s="6">
        <f t="shared" si="12"/>
        <v>197305.67122009955</v>
      </c>
      <c r="AP17" s="8">
        <f t="shared" si="13"/>
        <v>1.7148672687560561E-2</v>
      </c>
      <c r="AQ17" s="1"/>
      <c r="AR17" s="7">
        <f t="shared" si="14"/>
        <v>31.037264177322399</v>
      </c>
      <c r="AS17" s="8">
        <f t="shared" si="15"/>
        <v>2.0939664264305029</v>
      </c>
    </row>
    <row r="18" spans="1:45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6">G18-B18</f>
        <v>-99.599999999998545</v>
      </c>
      <c r="L18" s="17">
        <f t="shared" si="8"/>
        <v>-4.2440770410771492E-3</v>
      </c>
      <c r="M18" s="1"/>
      <c r="N18" s="10">
        <f t="shared" ref="N18:N32" si="17">H18-C18</f>
        <v>-0.30551791191101102</v>
      </c>
      <c r="O18" s="17">
        <f t="shared" ref="O18:O32" si="18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>
        <v>45854</v>
      </c>
      <c r="AC18">
        <v>0.38111</v>
      </c>
      <c r="AD18" s="1"/>
      <c r="AE18" s="6">
        <f t="shared" si="3"/>
        <v>22386</v>
      </c>
      <c r="AF18" s="8">
        <f t="shared" si="4"/>
        <v>0.95389466507584797</v>
      </c>
      <c r="AG18" s="1"/>
      <c r="AH18" s="7">
        <f t="shared" si="5"/>
        <v>-0.19666190208435003</v>
      </c>
      <c r="AI18" s="8">
        <f t="shared" si="6"/>
        <v>-0.34037983047441267</v>
      </c>
      <c r="AJ18" s="1"/>
      <c r="AK18" s="5" t="s">
        <v>24</v>
      </c>
      <c r="AL18">
        <v>23932</v>
      </c>
      <c r="AM18">
        <v>0.217143</v>
      </c>
      <c r="AN18" s="1"/>
      <c r="AO18" s="6">
        <f t="shared" si="12"/>
        <v>464</v>
      </c>
      <c r="AP18" s="8">
        <f t="shared" si="13"/>
        <v>1.9771603886142831E-2</v>
      </c>
      <c r="AQ18" s="1"/>
      <c r="AR18" s="7">
        <f t="shared" si="14"/>
        <v>-0.36062890208435006</v>
      </c>
      <c r="AS18" s="8">
        <f t="shared" si="15"/>
        <v>-0.62417175494924149</v>
      </c>
    </row>
    <row r="19" spans="1:45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6"/>
        <v>0</v>
      </c>
      <c r="L19" s="17">
        <f t="shared" si="8"/>
        <v>0</v>
      </c>
      <c r="M19" s="1"/>
      <c r="N19" s="10">
        <f t="shared" si="17"/>
        <v>-3.5533189773559015E-2</v>
      </c>
      <c r="O19" s="17">
        <f t="shared" si="18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>
        <v>47975</v>
      </c>
      <c r="AC19">
        <v>0.44759900000000002</v>
      </c>
      <c r="AD19" s="1"/>
      <c r="AE19" s="6">
        <f t="shared" si="3"/>
        <v>25856</v>
      </c>
      <c r="AF19" s="8">
        <f t="shared" si="4"/>
        <v>1.1689497716894977</v>
      </c>
      <c r="AG19" s="1"/>
      <c r="AH19" s="7">
        <f t="shared" si="5"/>
        <v>0.15609795477295002</v>
      </c>
      <c r="AI19" s="8">
        <f t="shared" si="6"/>
        <v>0.53549706709067002</v>
      </c>
      <c r="AJ19" s="1"/>
      <c r="AK19" s="5" t="s">
        <v>25</v>
      </c>
      <c r="AL19">
        <v>22119</v>
      </c>
      <c r="AM19">
        <v>0.21566299999999999</v>
      </c>
      <c r="AN19" s="1"/>
      <c r="AO19" s="6">
        <f t="shared" si="12"/>
        <v>0</v>
      </c>
      <c r="AP19" s="8">
        <f t="shared" si="13"/>
        <v>0</v>
      </c>
      <c r="AQ19" s="1"/>
      <c r="AR19" s="7">
        <f t="shared" si="14"/>
        <v>-7.583804522705001E-2</v>
      </c>
      <c r="AS19" s="8">
        <f t="shared" si="15"/>
        <v>-0.26016388781035005</v>
      </c>
    </row>
    <row r="20" spans="1:45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6"/>
        <v>0</v>
      </c>
      <c r="L20" s="17">
        <f t="shared" si="8"/>
        <v>0</v>
      </c>
      <c r="M20" s="1"/>
      <c r="N20" s="10">
        <f t="shared" si="17"/>
        <v>-2.7310609817505049E-2</v>
      </c>
      <c r="O20" s="17">
        <f t="shared" si="18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>
        <v>54166</v>
      </c>
      <c r="AC20">
        <v>0.58784899999999995</v>
      </c>
      <c r="AD20" s="1"/>
      <c r="AE20" s="6">
        <f t="shared" si="3"/>
        <v>30617</v>
      </c>
      <c r="AF20" s="8">
        <f t="shared" si="4"/>
        <v>1.3001401333389953</v>
      </c>
      <c r="AG20" s="1"/>
      <c r="AH20" s="7">
        <f t="shared" si="5"/>
        <v>0.29995928099060093</v>
      </c>
      <c r="AI20" s="8">
        <f t="shared" si="6"/>
        <v>1.041924254963783</v>
      </c>
      <c r="AJ20" s="1"/>
      <c r="AK20" s="5" t="s">
        <v>26</v>
      </c>
      <c r="AL20">
        <v>23549</v>
      </c>
      <c r="AM20">
        <v>0.21232699999999999</v>
      </c>
      <c r="AN20" s="1"/>
      <c r="AO20" s="6">
        <f t="shared" si="12"/>
        <v>0</v>
      </c>
      <c r="AP20" s="8">
        <f t="shared" si="13"/>
        <v>0</v>
      </c>
      <c r="AQ20" s="1"/>
      <c r="AR20" s="7">
        <f t="shared" si="14"/>
        <v>-7.5562719009399038E-2</v>
      </c>
      <c r="AS20" s="8">
        <f t="shared" si="15"/>
        <v>-0.26247105756121863</v>
      </c>
    </row>
    <row r="21" spans="1:45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6"/>
        <v>-2.0909090909008228</v>
      </c>
      <c r="L21" s="17">
        <f t="shared" si="8"/>
        <v>-1.0078127396254026E-4</v>
      </c>
      <c r="M21" s="1"/>
      <c r="N21" s="10">
        <f t="shared" si="17"/>
        <v>-0.148689985275269</v>
      </c>
      <c r="O21" s="17">
        <f t="shared" si="18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>
        <v>50767</v>
      </c>
      <c r="AC21">
        <v>0.36285800000000001</v>
      </c>
      <c r="AD21" s="1"/>
      <c r="AE21" s="6">
        <f t="shared" si="3"/>
        <v>30020</v>
      </c>
      <c r="AF21" s="8">
        <f t="shared" si="4"/>
        <v>1.4469561864365932</v>
      </c>
      <c r="AG21" s="1"/>
      <c r="AH21" s="7">
        <f t="shared" si="5"/>
        <v>-5.9659061233519994E-2</v>
      </c>
      <c r="AI21" s="8">
        <f t="shared" si="6"/>
        <v>-0.14119917680802754</v>
      </c>
      <c r="AJ21" s="1"/>
      <c r="AK21" s="5" t="s">
        <v>27</v>
      </c>
      <c r="AL21">
        <v>20747</v>
      </c>
      <c r="AM21">
        <v>0.19342300000000001</v>
      </c>
      <c r="AN21" s="1"/>
      <c r="AO21" s="6">
        <f t="shared" si="12"/>
        <v>0</v>
      </c>
      <c r="AP21" s="8">
        <f t="shared" si="13"/>
        <v>0</v>
      </c>
      <c r="AQ21" s="1"/>
      <c r="AR21" s="7">
        <f t="shared" si="14"/>
        <v>-0.22909406123352</v>
      </c>
      <c r="AS21" s="8">
        <f t="shared" si="15"/>
        <v>-0.54221256903730686</v>
      </c>
    </row>
    <row r="22" spans="1:45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6"/>
        <v>-733.25</v>
      </c>
      <c r="L22" s="17">
        <f t="shared" si="8"/>
        <v>-3.0582665999332667E-2</v>
      </c>
      <c r="M22" s="1"/>
      <c r="N22" s="10">
        <f t="shared" si="17"/>
        <v>-1.15430283546447</v>
      </c>
      <c r="O22" s="17">
        <f t="shared" si="18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>
        <v>47300</v>
      </c>
      <c r="AC22">
        <v>0.52498400000000001</v>
      </c>
      <c r="AD22" s="1"/>
      <c r="AE22" s="6">
        <f t="shared" si="3"/>
        <v>23324</v>
      </c>
      <c r="AF22" s="8">
        <f t="shared" si="4"/>
        <v>0.97280613947280614</v>
      </c>
      <c r="AG22" s="1"/>
      <c r="AH22" s="7">
        <f t="shared" si="5"/>
        <v>-0.89559376451109995</v>
      </c>
      <c r="AI22" s="8">
        <f t="shared" si="6"/>
        <v>-0.63044332164337635</v>
      </c>
      <c r="AJ22" s="1"/>
      <c r="AK22" s="5" t="s">
        <v>28</v>
      </c>
      <c r="AL22">
        <v>24200</v>
      </c>
      <c r="AM22">
        <v>0.21895500000000001</v>
      </c>
      <c r="AN22" s="1"/>
      <c r="AO22" s="6">
        <f t="shared" si="12"/>
        <v>224</v>
      </c>
      <c r="AP22" s="8">
        <f t="shared" si="13"/>
        <v>9.3426760093426754E-3</v>
      </c>
      <c r="AQ22" s="1"/>
      <c r="AR22" s="7">
        <f t="shared" si="14"/>
        <v>-1.2016227645111</v>
      </c>
      <c r="AS22" s="8">
        <f t="shared" si="15"/>
        <v>-0.8458690502766284</v>
      </c>
    </row>
    <row r="23" spans="1:45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6"/>
        <v>-90</v>
      </c>
      <c r="L23" s="17">
        <f t="shared" si="8"/>
        <v>-4.2828590463500522E-3</v>
      </c>
      <c r="M23" s="1"/>
      <c r="N23" s="10">
        <f t="shared" si="17"/>
        <v>-0.23902058601379397</v>
      </c>
      <c r="O23" s="17">
        <f t="shared" si="18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>
        <v>47327</v>
      </c>
      <c r="AC23">
        <v>0.43617</v>
      </c>
      <c r="AD23" s="1"/>
      <c r="AE23" s="6">
        <f t="shared" si="3"/>
        <v>26313</v>
      </c>
      <c r="AF23" s="8">
        <f t="shared" si="4"/>
        <v>1.2521652231845437</v>
      </c>
      <c r="AG23" s="1"/>
      <c r="AH23" s="7">
        <f t="shared" si="5"/>
        <v>-5.0713640289305972E-2</v>
      </c>
      <c r="AI23" s="8">
        <f t="shared" si="6"/>
        <v>-0.10415967202999871</v>
      </c>
      <c r="AJ23" s="1"/>
      <c r="AK23" s="5" t="s">
        <v>29</v>
      </c>
      <c r="AL23">
        <v>21014</v>
      </c>
      <c r="AM23">
        <v>0.240788</v>
      </c>
      <c r="AN23" s="1"/>
      <c r="AO23" s="6">
        <f t="shared" si="12"/>
        <v>0</v>
      </c>
      <c r="AP23" s="8">
        <f t="shared" si="13"/>
        <v>0</v>
      </c>
      <c r="AQ23" s="1"/>
      <c r="AR23" s="7">
        <f t="shared" si="14"/>
        <v>-0.24609564028930597</v>
      </c>
      <c r="AS23" s="8">
        <f t="shared" si="15"/>
        <v>-0.50545062500575311</v>
      </c>
    </row>
    <row r="24" spans="1:45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6"/>
        <v>-891</v>
      </c>
      <c r="L24" s="17">
        <f t="shared" si="8"/>
        <v>-4.0311269963353394E-2</v>
      </c>
      <c r="M24" s="1"/>
      <c r="N24" s="10">
        <f t="shared" si="17"/>
        <v>-1.089019060134881</v>
      </c>
      <c r="O24" s="17">
        <f t="shared" si="18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>
        <v>36268</v>
      </c>
      <c r="AC24">
        <v>0.36327999999999999</v>
      </c>
      <c r="AD24" s="1"/>
      <c r="AE24" s="6">
        <f t="shared" si="3"/>
        <v>14165</v>
      </c>
      <c r="AF24" s="8">
        <f t="shared" si="4"/>
        <v>0.64086323123557887</v>
      </c>
      <c r="AG24" s="1"/>
      <c r="AH24" s="7">
        <f t="shared" si="5"/>
        <v>-1.0077481848907399</v>
      </c>
      <c r="AI24" s="8">
        <f t="shared" si="6"/>
        <v>-0.73503097601968659</v>
      </c>
      <c r="AJ24" s="1"/>
      <c r="AK24" s="5" t="s">
        <v>30</v>
      </c>
      <c r="AL24">
        <v>22293</v>
      </c>
      <c r="AM24">
        <v>0.23777000000000001</v>
      </c>
      <c r="AN24" s="1"/>
      <c r="AO24" s="6">
        <f t="shared" si="12"/>
        <v>190</v>
      </c>
      <c r="AP24" s="8">
        <f t="shared" si="13"/>
        <v>8.5961181740035284E-3</v>
      </c>
      <c r="AQ24" s="1"/>
      <c r="AR24" s="7">
        <f t="shared" si="14"/>
        <v>-1.1332581848907399</v>
      </c>
      <c r="AS24" s="8">
        <f t="shared" si="15"/>
        <v>-0.8265754106149551</v>
      </c>
    </row>
    <row r="25" spans="1:45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6"/>
        <v>-617.33333333340124</v>
      </c>
      <c r="L25" s="17">
        <f t="shared" si="8"/>
        <v>-3.0353689317209227E-2</v>
      </c>
      <c r="M25" s="1"/>
      <c r="N25" s="10">
        <f t="shared" si="17"/>
        <v>-0.85373997688292791</v>
      </c>
      <c r="O25" s="17">
        <f t="shared" si="18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>
        <v>49561</v>
      </c>
      <c r="AC25">
        <v>0.39808500000000002</v>
      </c>
      <c r="AD25" s="1"/>
      <c r="AE25" s="6">
        <f t="shared" si="3"/>
        <v>29223</v>
      </c>
      <c r="AF25" s="8">
        <f t="shared" si="4"/>
        <v>1.4368669485691807</v>
      </c>
      <c r="AG25" s="1"/>
      <c r="AH25" s="7">
        <f t="shared" si="5"/>
        <v>-0.70053803733824993</v>
      </c>
      <c r="AI25" s="8">
        <f t="shared" si="6"/>
        <v>-0.63765096264094134</v>
      </c>
      <c r="AJ25" s="1"/>
      <c r="AK25" s="5" t="s">
        <v>31</v>
      </c>
      <c r="AL25">
        <v>20340</v>
      </c>
      <c r="AM25">
        <v>0.227496</v>
      </c>
      <c r="AN25" s="1"/>
      <c r="AO25" s="6">
        <f t="shared" si="12"/>
        <v>2</v>
      </c>
      <c r="AP25" s="8">
        <f t="shared" si="13"/>
        <v>9.8338086340839812E-5</v>
      </c>
      <c r="AQ25" s="1"/>
      <c r="AR25" s="7">
        <f t="shared" si="14"/>
        <v>-0.87112703733824992</v>
      </c>
      <c r="AS25" s="8">
        <f t="shared" si="15"/>
        <v>-0.79292624288019786</v>
      </c>
    </row>
    <row r="26" spans="1:45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6"/>
        <v>-1155.2941176470995</v>
      </c>
      <c r="L26" s="17">
        <f t="shared" si="8"/>
        <v>-4.6141629429151669E-2</v>
      </c>
      <c r="M26" s="1"/>
      <c r="N26" s="10">
        <f t="shared" si="17"/>
        <v>-2.831342935562132</v>
      </c>
      <c r="O26" s="17">
        <f t="shared" si="18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>
        <v>43603</v>
      </c>
      <c r="AC26">
        <v>0.55428200000000005</v>
      </c>
      <c r="AD26" s="1"/>
      <c r="AE26" s="6">
        <f t="shared" si="3"/>
        <v>18565</v>
      </c>
      <c r="AF26" s="8">
        <f t="shared" si="4"/>
        <v>0.7414729610991293</v>
      </c>
      <c r="AG26" s="1"/>
      <c r="AH26" s="7">
        <f t="shared" si="5"/>
        <v>-2.54149479634094</v>
      </c>
      <c r="AI26" s="8">
        <f t="shared" si="6"/>
        <v>-0.82095543817786376</v>
      </c>
      <c r="AJ26" s="1"/>
      <c r="AK26" s="5" t="s">
        <v>32</v>
      </c>
      <c r="AL26">
        <v>25132</v>
      </c>
      <c r="AM26">
        <v>0.21696699999999999</v>
      </c>
      <c r="AN26" s="1"/>
      <c r="AO26" s="6">
        <f t="shared" si="12"/>
        <v>94</v>
      </c>
      <c r="AP26" s="8">
        <f t="shared" si="13"/>
        <v>3.7542934739196419E-3</v>
      </c>
      <c r="AQ26" s="1"/>
      <c r="AR26" s="7">
        <f t="shared" si="14"/>
        <v>-2.8788097963409403</v>
      </c>
      <c r="AS26" s="8">
        <f t="shared" si="15"/>
        <v>-0.92991516692791143</v>
      </c>
    </row>
    <row r="27" spans="1:45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6"/>
        <v>-671.82352941179852</v>
      </c>
      <c r="L27" s="17">
        <f t="shared" si="8"/>
        <v>-3.0727384257766124E-2</v>
      </c>
      <c r="M27" s="1"/>
      <c r="N27" s="10">
        <f t="shared" si="17"/>
        <v>-2.0806798934936479</v>
      </c>
      <c r="O27" s="17">
        <f t="shared" si="18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>
        <v>35663</v>
      </c>
      <c r="AC27">
        <v>0.46059499999999998</v>
      </c>
      <c r="AD27" s="1"/>
      <c r="AE27" s="6">
        <f t="shared" si="3"/>
        <v>13799</v>
      </c>
      <c r="AF27" s="8">
        <f t="shared" si="4"/>
        <v>0.63112879619465789</v>
      </c>
      <c r="AG27" s="1"/>
      <c r="AH27" s="7">
        <f t="shared" si="5"/>
        <v>-1.8881639359283398</v>
      </c>
      <c r="AI27" s="8">
        <f t="shared" si="6"/>
        <v>-0.80389856406530225</v>
      </c>
      <c r="AJ27" s="1"/>
      <c r="AK27" s="5" t="s">
        <v>33</v>
      </c>
      <c r="AL27">
        <v>21864</v>
      </c>
      <c r="AM27">
        <v>0.21143999999999999</v>
      </c>
      <c r="AN27" s="1"/>
      <c r="AO27" s="6">
        <f t="shared" si="12"/>
        <v>0</v>
      </c>
      <c r="AP27" s="8">
        <f t="shared" si="13"/>
        <v>0</v>
      </c>
      <c r="AQ27" s="1"/>
      <c r="AR27" s="7">
        <f t="shared" si="14"/>
        <v>-2.1373189359283398</v>
      </c>
      <c r="AS27" s="8">
        <f t="shared" si="15"/>
        <v>-0.90997799017785153</v>
      </c>
    </row>
    <row r="28" spans="1:45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6"/>
        <v>-744.20000000010077</v>
      </c>
      <c r="L28" s="17">
        <f t="shared" si="8"/>
        <v>-4.4347774268523973E-2</v>
      </c>
      <c r="M28" s="1"/>
      <c r="N28" s="10">
        <f t="shared" si="17"/>
        <v>-3.3950567245483319</v>
      </c>
      <c r="O28" s="17">
        <f t="shared" si="18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>
        <v>56012</v>
      </c>
      <c r="AC28">
        <v>0.29724600000000001</v>
      </c>
      <c r="AD28" s="1"/>
      <c r="AE28" s="6">
        <f t="shared" si="3"/>
        <v>39231</v>
      </c>
      <c r="AF28" s="8">
        <f t="shared" si="4"/>
        <v>2.3378225373934809</v>
      </c>
      <c r="AG28" s="1"/>
      <c r="AH28" s="7">
        <f t="shared" si="5"/>
        <v>-3.3779358656921299</v>
      </c>
      <c r="AI28" s="8">
        <f t="shared" si="6"/>
        <v>-0.91912073718724097</v>
      </c>
      <c r="AJ28" s="1"/>
      <c r="AK28" s="5" t="s">
        <v>34</v>
      </c>
      <c r="AL28">
        <v>17874</v>
      </c>
      <c r="AM28">
        <v>0.16108</v>
      </c>
      <c r="AN28" s="1"/>
      <c r="AO28" s="6">
        <f t="shared" si="12"/>
        <v>1093</v>
      </c>
      <c r="AP28" s="8">
        <f t="shared" si="13"/>
        <v>6.5133186341695959E-2</v>
      </c>
      <c r="AQ28" s="1"/>
      <c r="AR28" s="7">
        <f t="shared" si="14"/>
        <v>-3.5141018656921297</v>
      </c>
      <c r="AS28" s="8">
        <f t="shared" si="15"/>
        <v>-0.95617087646636378</v>
      </c>
    </row>
    <row r="29" spans="1:45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6"/>
        <v>-375.67479674800052</v>
      </c>
      <c r="L29" s="17">
        <f t="shared" si="8"/>
        <v>-2.3713849056179809E-2</v>
      </c>
      <c r="M29" s="1"/>
      <c r="N29" s="10">
        <f t="shared" si="17"/>
        <v>-2.4453501701354909</v>
      </c>
      <c r="O29" s="17">
        <f t="shared" si="18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>
        <v>45509</v>
      </c>
      <c r="AC29">
        <v>0.31005700000000003</v>
      </c>
      <c r="AD29" s="1"/>
      <c r="AE29" s="6">
        <f t="shared" si="3"/>
        <v>29667</v>
      </c>
      <c r="AF29" s="8">
        <f t="shared" si="4"/>
        <v>1.8726802171443</v>
      </c>
      <c r="AG29" s="1"/>
      <c r="AH29" s="7">
        <f t="shared" si="5"/>
        <v>-2.4053870879821702</v>
      </c>
      <c r="AI29" s="8">
        <f t="shared" si="6"/>
        <v>-0.88581720339143444</v>
      </c>
      <c r="AJ29" s="1"/>
      <c r="AK29" s="5" t="s">
        <v>35</v>
      </c>
      <c r="AL29">
        <v>16249</v>
      </c>
      <c r="AM29">
        <v>0.12823200000000001</v>
      </c>
      <c r="AN29" s="1"/>
      <c r="AO29" s="6">
        <f t="shared" si="12"/>
        <v>407</v>
      </c>
      <c r="AP29" s="8">
        <f t="shared" si="13"/>
        <v>2.5691200605984094E-2</v>
      </c>
      <c r="AQ29" s="1"/>
      <c r="AR29" s="7">
        <f t="shared" si="14"/>
        <v>-2.5872120879821701</v>
      </c>
      <c r="AS29" s="8">
        <f t="shared" si="15"/>
        <v>-0.9527767849953086</v>
      </c>
    </row>
    <row r="30" spans="1:45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6"/>
        <v>-1001.5383253225991</v>
      </c>
      <c r="L30" s="17">
        <f t="shared" si="8"/>
        <v>-5.6686570371439843E-2</v>
      </c>
      <c r="M30" s="1"/>
      <c r="N30" s="10">
        <f t="shared" si="17"/>
        <v>-7.1018588542938232</v>
      </c>
      <c r="O30" s="17">
        <f t="shared" si="18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>
        <v>49757</v>
      </c>
      <c r="AC30">
        <v>0.44298999999999999</v>
      </c>
      <c r="AD30" s="1"/>
      <c r="AE30" s="6">
        <f t="shared" si="3"/>
        <v>32089</v>
      </c>
      <c r="AF30" s="8">
        <f t="shared" si="4"/>
        <v>1.8162214172515281</v>
      </c>
      <c r="AG30" s="1"/>
      <c r="AH30" s="7">
        <f t="shared" si="5"/>
        <v>-6.9317367723083496</v>
      </c>
      <c r="AI30" s="8">
        <f t="shared" si="6"/>
        <v>-0.93993133390874894</v>
      </c>
      <c r="AJ30" s="1"/>
      <c r="AK30" s="5" t="s">
        <v>36</v>
      </c>
      <c r="AL30">
        <v>17668</v>
      </c>
      <c r="AM30">
        <v>0.14446100000000001</v>
      </c>
      <c r="AN30" s="1"/>
      <c r="AO30" s="6">
        <f t="shared" si="12"/>
        <v>0</v>
      </c>
      <c r="AP30" s="8">
        <f t="shared" si="13"/>
        <v>0</v>
      </c>
      <c r="AQ30" s="1"/>
      <c r="AR30" s="7">
        <f t="shared" si="14"/>
        <v>-7.2302657723083499</v>
      </c>
      <c r="AS30" s="8">
        <f t="shared" si="15"/>
        <v>-0.98041134207948666</v>
      </c>
    </row>
    <row r="31" spans="1:45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6"/>
        <v>-928</v>
      </c>
      <c r="L31" s="17">
        <f t="shared" si="8"/>
        <v>-5.5241383415679503E-2</v>
      </c>
      <c r="M31" s="1"/>
      <c r="N31" s="10">
        <f t="shared" si="17"/>
        <v>-6.0283477306365914</v>
      </c>
      <c r="O31" s="17">
        <f t="shared" si="18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>
        <v>33821</v>
      </c>
      <c r="AC31">
        <v>0.40956100000000001</v>
      </c>
      <c r="AD31" s="1"/>
      <c r="AE31" s="6">
        <f t="shared" si="3"/>
        <v>17022</v>
      </c>
      <c r="AF31" s="8">
        <f t="shared" si="4"/>
        <v>1.0132745996785524</v>
      </c>
      <c r="AG31" s="1"/>
      <c r="AH31" s="7">
        <f t="shared" si="5"/>
        <v>-5.8864049099578803</v>
      </c>
      <c r="AI31" s="8">
        <f t="shared" si="6"/>
        <v>-0.93494866302369484</v>
      </c>
      <c r="AJ31" s="1"/>
      <c r="AK31" s="5" t="s">
        <v>37</v>
      </c>
      <c r="AL31">
        <v>16836</v>
      </c>
      <c r="AM31">
        <v>0.14833399999999999</v>
      </c>
      <c r="AN31" s="1"/>
      <c r="AO31" s="6">
        <f t="shared" si="12"/>
        <v>37</v>
      </c>
      <c r="AP31" s="8">
        <f t="shared" si="13"/>
        <v>2.202512054288946E-3</v>
      </c>
      <c r="AQ31" s="1"/>
      <c r="AR31" s="7">
        <f t="shared" si="14"/>
        <v>-6.1476319099578802</v>
      </c>
      <c r="AS31" s="8">
        <f t="shared" si="15"/>
        <v>-0.97643983431273174</v>
      </c>
    </row>
    <row r="32" spans="1:45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6"/>
        <v>-1392.4161822697006</v>
      </c>
      <c r="L32" s="17">
        <f t="shared" si="8"/>
        <v>-7.9607580027997282E-2</v>
      </c>
      <c r="M32" s="1"/>
      <c r="N32" s="10">
        <f t="shared" si="17"/>
        <v>-16.501487970352123</v>
      </c>
      <c r="O32" s="17">
        <f t="shared" si="18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>
        <v>30201</v>
      </c>
      <c r="AC32">
        <v>0.39782600000000001</v>
      </c>
      <c r="AD32" s="1"/>
      <c r="AE32" s="6">
        <f t="shared" si="3"/>
        <v>12710</v>
      </c>
      <c r="AF32" s="8">
        <f t="shared" si="4"/>
        <v>0.72665942484706425</v>
      </c>
      <c r="AG32" s="1"/>
      <c r="AH32" s="7">
        <f t="shared" si="5"/>
        <v>-16.3840109865417</v>
      </c>
      <c r="AI32" s="8">
        <f t="shared" si="6"/>
        <v>-0.97629425191538699</v>
      </c>
      <c r="AJ32" s="1"/>
      <c r="AK32" s="5" t="s">
        <v>38</v>
      </c>
      <c r="AL32">
        <v>17610</v>
      </c>
      <c r="AM32">
        <v>0.183972</v>
      </c>
      <c r="AN32" s="1"/>
      <c r="AO32" s="6">
        <f t="shared" si="12"/>
        <v>119</v>
      </c>
      <c r="AP32" s="8">
        <f t="shared" si="13"/>
        <v>6.80349894231319E-3</v>
      </c>
      <c r="AQ32" s="1"/>
      <c r="AR32" s="7">
        <f t="shared" si="14"/>
        <v>-16.597864986541698</v>
      </c>
      <c r="AS32" s="8">
        <f t="shared" si="15"/>
        <v>-0.98903743373579789</v>
      </c>
    </row>
    <row r="33" spans="1:45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6"/>
        <v>-1445.4144671842005</v>
      </c>
      <c r="L33" s="17">
        <f t="shared" si="8"/>
        <v>-8.0699819506683076E-2</v>
      </c>
      <c r="M33" s="1"/>
      <c r="N33" s="10">
        <f t="shared" ref="N33:N96" si="19">H33-C33</f>
        <v>-14.791311264038045</v>
      </c>
      <c r="O33" s="17">
        <f t="shared" ref="O33:O96" si="20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>
        <v>49874</v>
      </c>
      <c r="AC33">
        <v>0.44815500000000003</v>
      </c>
      <c r="AD33" s="1"/>
      <c r="AE33" s="6">
        <f t="shared" si="3"/>
        <v>31963</v>
      </c>
      <c r="AF33" s="8">
        <f t="shared" si="4"/>
        <v>1.78454580983753</v>
      </c>
      <c r="AG33" s="1"/>
      <c r="AH33" s="7">
        <f t="shared" si="5"/>
        <v>-14.6279582240295</v>
      </c>
      <c r="AI33" s="8">
        <f t="shared" si="6"/>
        <v>-0.97027383694056535</v>
      </c>
      <c r="AJ33" s="1"/>
      <c r="AK33" s="5" t="s">
        <v>39</v>
      </c>
      <c r="AL33">
        <v>18358</v>
      </c>
      <c r="AM33">
        <v>0.16209200000000001</v>
      </c>
      <c r="AN33" s="1"/>
      <c r="AO33" s="6">
        <f t="shared" si="12"/>
        <v>447</v>
      </c>
      <c r="AP33" s="8">
        <f t="shared" si="13"/>
        <v>2.4956730500809557E-2</v>
      </c>
      <c r="AQ33" s="1"/>
      <c r="AR33" s="7">
        <f t="shared" si="14"/>
        <v>-14.914021224029501</v>
      </c>
      <c r="AS33" s="8">
        <f t="shared" si="15"/>
        <v>-0.98924842248188716</v>
      </c>
    </row>
    <row r="34" spans="1:45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6"/>
        <v>-1450.8560865920008</v>
      </c>
      <c r="L34" s="17">
        <f t="shared" si="8"/>
        <v>-8.4019926256196475E-2</v>
      </c>
      <c r="M34" s="1"/>
      <c r="N34" s="10">
        <f t="shared" si="19"/>
        <v>-14.216675996780383</v>
      </c>
      <c r="O34" s="17">
        <f t="shared" si="20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>
        <v>48662</v>
      </c>
      <c r="AC34">
        <v>0.37172100000000002</v>
      </c>
      <c r="AD34" s="1"/>
      <c r="AE34" s="6">
        <f t="shared" si="3"/>
        <v>31394</v>
      </c>
      <c r="AF34" s="8">
        <f t="shared" si="4"/>
        <v>1.8180449386147788</v>
      </c>
      <c r="AG34" s="1"/>
      <c r="AH34" s="7">
        <f t="shared" si="5"/>
        <v>-14.135965853408798</v>
      </c>
      <c r="AI34" s="8">
        <f t="shared" si="6"/>
        <v>-0.97437765208499383</v>
      </c>
      <c r="AJ34" s="1"/>
      <c r="AK34" s="5" t="s">
        <v>40</v>
      </c>
      <c r="AL34">
        <v>17436</v>
      </c>
      <c r="AM34">
        <v>0.162443</v>
      </c>
      <c r="AN34" s="1"/>
      <c r="AO34" s="6">
        <f t="shared" si="12"/>
        <v>168</v>
      </c>
      <c r="AP34" s="8">
        <f t="shared" si="13"/>
        <v>9.7289784572619879E-3</v>
      </c>
      <c r="AQ34" s="1"/>
      <c r="AR34" s="7">
        <f t="shared" si="14"/>
        <v>-14.3452438534088</v>
      </c>
      <c r="AS34" s="8">
        <f t="shared" si="15"/>
        <v>-0.98880297033969744</v>
      </c>
    </row>
    <row r="35" spans="1:45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6"/>
        <v>-1205.3040650406983</v>
      </c>
      <c r="L35" s="17">
        <f t="shared" si="8"/>
        <v>-6.8184876678208883E-2</v>
      </c>
      <c r="M35" s="1"/>
      <c r="N35" s="10">
        <f t="shared" si="19"/>
        <v>-8.4826056957244838</v>
      </c>
      <c r="O35" s="17">
        <f t="shared" si="20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>
        <v>48141</v>
      </c>
      <c r="AC35">
        <v>0.45131399999999999</v>
      </c>
      <c r="AD35" s="1"/>
      <c r="AE35" s="6">
        <f t="shared" si="3"/>
        <v>30464</v>
      </c>
      <c r="AF35" s="8">
        <f t="shared" si="4"/>
        <v>1.7233693500028284</v>
      </c>
      <c r="AG35" s="1"/>
      <c r="AH35" s="7">
        <f t="shared" si="5"/>
        <v>-8.3139598094329799</v>
      </c>
      <c r="AI35" s="8">
        <f t="shared" si="6"/>
        <v>-0.94851113498424811</v>
      </c>
      <c r="AJ35" s="1"/>
      <c r="AK35" s="5" t="s">
        <v>41</v>
      </c>
      <c r="AL35">
        <v>17925</v>
      </c>
      <c r="AM35">
        <v>0.16298399999999999</v>
      </c>
      <c r="AN35" s="1"/>
      <c r="AO35" s="6">
        <f t="shared" si="12"/>
        <v>248</v>
      </c>
      <c r="AP35" s="8">
        <f t="shared" si="13"/>
        <v>1.4029529897607061E-2</v>
      </c>
      <c r="AQ35" s="1"/>
      <c r="AR35" s="7">
        <f t="shared" si="14"/>
        <v>-8.6022898094329801</v>
      </c>
      <c r="AS35" s="8">
        <f t="shared" si="15"/>
        <v>-0.98140571492192286</v>
      </c>
    </row>
    <row r="36" spans="1:45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6"/>
        <v>-1212.4807126030992</v>
      </c>
      <c r="L36" s="17">
        <f t="shared" si="8"/>
        <v>-6.9028221611334997E-2</v>
      </c>
      <c r="M36" s="1"/>
      <c r="N36" s="10">
        <f t="shared" si="19"/>
        <v>-6.8346481323242152</v>
      </c>
      <c r="O36" s="17">
        <f t="shared" si="20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>
        <v>34367</v>
      </c>
      <c r="AC36">
        <v>0.29776999999999998</v>
      </c>
      <c r="AD36" s="1"/>
      <c r="AE36" s="6">
        <f t="shared" si="3"/>
        <v>16802</v>
      </c>
      <c r="AF36" s="8">
        <f t="shared" si="4"/>
        <v>0.95656134358098488</v>
      </c>
      <c r="AG36" s="1"/>
      <c r="AH36" s="7">
        <f t="shared" si="5"/>
        <v>-6.8099639649200405</v>
      </c>
      <c r="AI36" s="8">
        <f t="shared" si="6"/>
        <v>-0.95810619791488638</v>
      </c>
      <c r="AJ36" s="1"/>
      <c r="AK36" s="5" t="s">
        <v>42</v>
      </c>
      <c r="AL36">
        <v>17788</v>
      </c>
      <c r="AM36">
        <v>0.12640199999999999</v>
      </c>
      <c r="AN36" s="1"/>
      <c r="AO36" s="6">
        <f t="shared" si="12"/>
        <v>223</v>
      </c>
      <c r="AP36" s="8">
        <f t="shared" si="13"/>
        <v>1.2695701679476231E-2</v>
      </c>
      <c r="AQ36" s="1"/>
      <c r="AR36" s="7">
        <f t="shared" si="14"/>
        <v>-6.9813319649200407</v>
      </c>
      <c r="AS36" s="8">
        <f t="shared" si="15"/>
        <v>-0.98221627305919834</v>
      </c>
    </row>
    <row r="37" spans="1:45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21">G37-B37</f>
        <v>-844.45603801009929</v>
      </c>
      <c r="L37" s="17">
        <f t="shared" si="8"/>
        <v>-4.6929867623102105E-2</v>
      </c>
      <c r="M37" s="1"/>
      <c r="N37" s="10">
        <f t="shared" si="19"/>
        <v>-7.5636625289917001</v>
      </c>
      <c r="O37" s="17">
        <f t="shared" si="20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>
        <v>53967</v>
      </c>
      <c r="AC37">
        <v>0.27869100000000002</v>
      </c>
      <c r="AD37" s="1"/>
      <c r="AE37" s="6">
        <f t="shared" si="3"/>
        <v>35973</v>
      </c>
      <c r="AF37" s="8">
        <f t="shared" si="4"/>
        <v>1.9991663887962654</v>
      </c>
      <c r="AG37" s="1"/>
      <c r="AH37" s="7">
        <f t="shared" si="5"/>
        <v>-7.5793412265624998</v>
      </c>
      <c r="AI37" s="8">
        <f t="shared" si="6"/>
        <v>-0.96453425081944288</v>
      </c>
      <c r="AJ37" s="1"/>
      <c r="AK37" s="5" t="s">
        <v>43</v>
      </c>
      <c r="AL37">
        <v>18242</v>
      </c>
      <c r="AM37">
        <v>0.15106900000000001</v>
      </c>
      <c r="AN37" s="1"/>
      <c r="AO37" s="6">
        <f t="shared" si="12"/>
        <v>248</v>
      </c>
      <c r="AP37" s="8">
        <f t="shared" si="13"/>
        <v>1.3782371901745026E-2</v>
      </c>
      <c r="AQ37" s="1"/>
      <c r="AR37" s="7">
        <f t="shared" si="14"/>
        <v>-7.7069632265625003</v>
      </c>
      <c r="AS37" s="8">
        <f t="shared" si="15"/>
        <v>-0.98077521246485333</v>
      </c>
    </row>
    <row r="38" spans="1:45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21"/>
        <v>-728.70938104450033</v>
      </c>
      <c r="L38" s="17">
        <f t="shared" si="8"/>
        <v>-5.1353726641613834E-2</v>
      </c>
      <c r="M38" s="1"/>
      <c r="N38" s="10">
        <f t="shared" si="19"/>
        <v>-1.9716570377349831</v>
      </c>
      <c r="O38" s="17">
        <f t="shared" si="20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>
        <v>25168</v>
      </c>
      <c r="AC38">
        <v>0.15479499999999999</v>
      </c>
      <c r="AD38" s="1"/>
      <c r="AE38" s="6">
        <f t="shared" si="3"/>
        <v>10978</v>
      </c>
      <c r="AF38" s="8">
        <f t="shared" si="4"/>
        <v>0.77364341085271315</v>
      </c>
      <c r="AG38" s="1"/>
      <c r="AH38" s="7">
        <f t="shared" si="5"/>
        <v>-1.94852607543945</v>
      </c>
      <c r="AI38" s="8">
        <f t="shared" si="6"/>
        <v>-0.92640448393374342</v>
      </c>
      <c r="AJ38" s="1"/>
      <c r="AK38" s="5" t="s">
        <v>44</v>
      </c>
      <c r="AL38">
        <v>14555</v>
      </c>
      <c r="AM38">
        <v>5.1318000000000003E-2</v>
      </c>
      <c r="AN38" s="1"/>
      <c r="AO38" s="6">
        <f t="shared" si="12"/>
        <v>365</v>
      </c>
      <c r="AP38" s="8">
        <f t="shared" si="13"/>
        <v>2.5722339675828047E-2</v>
      </c>
      <c r="AQ38" s="1"/>
      <c r="AR38" s="7">
        <f t="shared" si="14"/>
        <v>-2.0520030754394498</v>
      </c>
      <c r="AS38" s="8">
        <f t="shared" si="15"/>
        <v>-0.97560144259512149</v>
      </c>
    </row>
    <row r="39" spans="1:45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21"/>
        <v>-859.40000000009968</v>
      </c>
      <c r="L39" s="17">
        <f t="shared" si="8"/>
        <v>-6.0127335059126825E-2</v>
      </c>
      <c r="M39" s="1"/>
      <c r="N39" s="10">
        <f t="shared" si="19"/>
        <v>-1.9230380058288548</v>
      </c>
      <c r="O39" s="17">
        <f t="shared" si="20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>
        <v>36912</v>
      </c>
      <c r="AC39">
        <v>0.149282</v>
      </c>
      <c r="AD39" s="1"/>
      <c r="AE39" s="6">
        <f t="shared" si="3"/>
        <v>22619</v>
      </c>
      <c r="AF39" s="8">
        <f t="shared" si="4"/>
        <v>1.5825229133142098</v>
      </c>
      <c r="AG39" s="1"/>
      <c r="AH39" s="7">
        <f t="shared" si="5"/>
        <v>-1.8887979770355199</v>
      </c>
      <c r="AI39" s="8">
        <f t="shared" si="6"/>
        <v>-0.92675361041663473</v>
      </c>
      <c r="AJ39" s="1"/>
      <c r="AK39" s="5" t="s">
        <v>45</v>
      </c>
      <c r="AL39">
        <v>14723</v>
      </c>
      <c r="AM39">
        <v>6.7181000000000005E-2</v>
      </c>
      <c r="AN39" s="1"/>
      <c r="AO39" s="6">
        <f t="shared" si="12"/>
        <v>430</v>
      </c>
      <c r="AP39" s="8">
        <f t="shared" si="13"/>
        <v>3.0084656825019242E-2</v>
      </c>
      <c r="AQ39" s="1"/>
      <c r="AR39" s="7">
        <f t="shared" si="14"/>
        <v>-1.9708989770355199</v>
      </c>
      <c r="AS39" s="8">
        <f t="shared" si="15"/>
        <v>-0.96703711299017925</v>
      </c>
    </row>
    <row r="40" spans="1:45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21"/>
        <v>-448.34600760459944</v>
      </c>
      <c r="L40" s="17">
        <f t="shared" si="8"/>
        <v>-3.1458462503831004E-2</v>
      </c>
      <c r="M40" s="1"/>
      <c r="N40" s="10">
        <f t="shared" si="19"/>
        <v>-1.480885505676262</v>
      </c>
      <c r="O40" s="17">
        <f t="shared" si="20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>
        <v>27016</v>
      </c>
      <c r="AC40">
        <v>0.14673800000000001</v>
      </c>
      <c r="AD40" s="1"/>
      <c r="AE40" s="6">
        <f t="shared" si="3"/>
        <v>12764</v>
      </c>
      <c r="AF40" s="8">
        <f t="shared" si="4"/>
        <v>0.89559360089811957</v>
      </c>
      <c r="AG40" s="1"/>
      <c r="AH40" s="7">
        <f t="shared" si="5"/>
        <v>-1.5096743630523599</v>
      </c>
      <c r="AI40" s="8">
        <f t="shared" si="6"/>
        <v>-0.91141215601071823</v>
      </c>
      <c r="AJ40" s="1"/>
      <c r="AK40" s="5" t="s">
        <v>46</v>
      </c>
      <c r="AL40">
        <v>14580</v>
      </c>
      <c r="AM40">
        <v>6.6928000000000001E-2</v>
      </c>
      <c r="AN40" s="1"/>
      <c r="AO40" s="6">
        <f t="shared" si="12"/>
        <v>328</v>
      </c>
      <c r="AP40" s="8">
        <f t="shared" si="13"/>
        <v>2.301431378052203E-2</v>
      </c>
      <c r="AQ40" s="1"/>
      <c r="AR40" s="7">
        <f t="shared" si="14"/>
        <v>-1.5894843630523598</v>
      </c>
      <c r="AS40" s="8">
        <f t="shared" si="15"/>
        <v>-0.95959460247165251</v>
      </c>
    </row>
    <row r="41" spans="1:45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21"/>
        <v>-712.32000000009975</v>
      </c>
      <c r="L41" s="17">
        <f t="shared" si="8"/>
        <v>-5.3926868044522652E-2</v>
      </c>
      <c r="M41" s="1"/>
      <c r="N41" s="10">
        <f t="shared" si="19"/>
        <v>-1.418377161025995</v>
      </c>
      <c r="O41" s="17">
        <f t="shared" si="20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>
        <v>39445</v>
      </c>
      <c r="AC41">
        <v>0.174204</v>
      </c>
      <c r="AD41" s="1"/>
      <c r="AE41" s="6">
        <f t="shared" si="3"/>
        <v>26236</v>
      </c>
      <c r="AF41" s="8">
        <f t="shared" si="4"/>
        <v>1.9862215156332803</v>
      </c>
      <c r="AG41" s="1"/>
      <c r="AH41" s="7">
        <f t="shared" si="5"/>
        <v>-1.38210307740783</v>
      </c>
      <c r="AI41" s="8">
        <f t="shared" si="6"/>
        <v>-0.88806579207353309</v>
      </c>
      <c r="AJ41" s="1"/>
      <c r="AK41" s="5" t="s">
        <v>47</v>
      </c>
      <c r="AL41">
        <v>13260</v>
      </c>
      <c r="AM41">
        <v>5.2047999999999997E-2</v>
      </c>
      <c r="AN41" s="1"/>
      <c r="AO41" s="6">
        <f t="shared" si="12"/>
        <v>51</v>
      </c>
      <c r="AP41" s="8">
        <f t="shared" si="13"/>
        <v>3.8610038610038611E-3</v>
      </c>
      <c r="AQ41" s="1"/>
      <c r="AR41" s="7">
        <f t="shared" si="14"/>
        <v>-1.5042590774078299</v>
      </c>
      <c r="AS41" s="8">
        <f t="shared" si="15"/>
        <v>-0.96655672858168151</v>
      </c>
    </row>
    <row r="42" spans="1:45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21"/>
        <v>-132.11111111120044</v>
      </c>
      <c r="L42" s="17">
        <f t="shared" si="8"/>
        <v>-1.0859042504619467E-2</v>
      </c>
      <c r="M42" s="1"/>
      <c r="N42" s="10">
        <f t="shared" si="19"/>
        <v>-0.39728999137878496</v>
      </c>
      <c r="O42" s="17">
        <f t="shared" si="20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>
        <v>34397</v>
      </c>
      <c r="AC42">
        <v>0.185805</v>
      </c>
      <c r="AD42" s="1"/>
      <c r="AE42" s="6">
        <f t="shared" si="3"/>
        <v>22231</v>
      </c>
      <c r="AF42" s="8">
        <f t="shared" si="4"/>
        <v>1.8273056057866184</v>
      </c>
      <c r="AG42" s="1"/>
      <c r="AH42" s="7">
        <f t="shared" si="5"/>
        <v>-0.33582481033325196</v>
      </c>
      <c r="AI42" s="8">
        <f t="shared" si="6"/>
        <v>-0.64379911515928245</v>
      </c>
      <c r="AJ42" s="1"/>
      <c r="AK42" s="5" t="s">
        <v>48</v>
      </c>
      <c r="AL42">
        <v>12573</v>
      </c>
      <c r="AM42">
        <v>5.5046999999999999E-2</v>
      </c>
      <c r="AN42" s="1"/>
      <c r="AO42" s="6">
        <f t="shared" si="12"/>
        <v>407</v>
      </c>
      <c r="AP42" s="8">
        <f t="shared" si="13"/>
        <v>3.3453887884267633E-2</v>
      </c>
      <c r="AQ42" s="1"/>
      <c r="AR42" s="7">
        <f t="shared" si="14"/>
        <v>-0.46658281033325194</v>
      </c>
      <c r="AS42" s="8">
        <f t="shared" si="15"/>
        <v>-0.89447113851711746</v>
      </c>
    </row>
    <row r="43" spans="1:45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21"/>
        <v>-773.05263157899935</v>
      </c>
      <c r="L43" s="17">
        <f t="shared" si="8"/>
        <v>-5.5643319051248787E-2</v>
      </c>
      <c r="M43" s="1"/>
      <c r="N43" s="10">
        <f t="shared" si="19"/>
        <v>-1.3752491474151589</v>
      </c>
      <c r="O43" s="17">
        <f t="shared" si="20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>
        <v>26020</v>
      </c>
      <c r="AC43">
        <v>0.20164399999999999</v>
      </c>
      <c r="AD43" s="1"/>
      <c r="AE43" s="6">
        <f t="shared" si="3"/>
        <v>12127</v>
      </c>
      <c r="AF43" s="8">
        <f t="shared" si="4"/>
        <v>0.87288562585474705</v>
      </c>
      <c r="AG43" s="1"/>
      <c r="AH43" s="7">
        <f t="shared" si="5"/>
        <v>-1.30521506410217</v>
      </c>
      <c r="AI43" s="8">
        <f t="shared" si="6"/>
        <v>-0.86618257486466044</v>
      </c>
      <c r="AJ43" s="1"/>
      <c r="AK43" s="5" t="s">
        <v>49</v>
      </c>
      <c r="AL43">
        <v>14179</v>
      </c>
      <c r="AM43">
        <v>6.7835999999999994E-2</v>
      </c>
      <c r="AN43" s="1"/>
      <c r="AO43" s="6">
        <f t="shared" si="12"/>
        <v>286</v>
      </c>
      <c r="AP43" s="8">
        <f t="shared" si="13"/>
        <v>2.0585906571654791E-2</v>
      </c>
      <c r="AQ43" s="1"/>
      <c r="AR43" s="7">
        <f t="shared" si="14"/>
        <v>-1.43902306410217</v>
      </c>
      <c r="AS43" s="8">
        <f t="shared" si="15"/>
        <v>-0.9549818548953557</v>
      </c>
    </row>
    <row r="44" spans="1:45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21"/>
        <v>-790.74193548390031</v>
      </c>
      <c r="L44" s="17">
        <f t="shared" si="8"/>
        <v>-5.7118024811030073E-2</v>
      </c>
      <c r="M44" s="1"/>
      <c r="N44" s="10">
        <f t="shared" si="19"/>
        <v>-1.312180042266837</v>
      </c>
      <c r="O44" s="17">
        <f t="shared" si="20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>
        <v>45275</v>
      </c>
      <c r="AC44">
        <v>0.17385800000000001</v>
      </c>
      <c r="AD44" s="1"/>
      <c r="AE44" s="6">
        <f t="shared" si="3"/>
        <v>31431</v>
      </c>
      <c r="AF44" s="8">
        <f t="shared" si="4"/>
        <v>2.2703698353077146</v>
      </c>
      <c r="AG44" s="1"/>
      <c r="AH44" s="7">
        <f t="shared" si="5"/>
        <v>-1.26190392855834</v>
      </c>
      <c r="AI44" s="8">
        <f t="shared" si="6"/>
        <v>-0.87890889391768989</v>
      </c>
      <c r="AJ44" s="1"/>
      <c r="AK44" s="5" t="s">
        <v>50</v>
      </c>
      <c r="AL44">
        <v>14076</v>
      </c>
      <c r="AM44">
        <v>6.2426000000000002E-2</v>
      </c>
      <c r="AN44" s="1"/>
      <c r="AO44" s="6">
        <f t="shared" si="12"/>
        <v>232</v>
      </c>
      <c r="AP44" s="8">
        <f t="shared" si="13"/>
        <v>1.6758162380814793E-2</v>
      </c>
      <c r="AQ44" s="1"/>
      <c r="AR44" s="7">
        <f t="shared" si="14"/>
        <v>-1.37333592855834</v>
      </c>
      <c r="AS44" s="8">
        <f t="shared" si="15"/>
        <v>-0.95652064680202065</v>
      </c>
    </row>
    <row r="45" spans="1:45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21"/>
        <v>-738.4074074074997</v>
      </c>
      <c r="L45" s="17">
        <f t="shared" si="8"/>
        <v>-5.5311416285205972E-2</v>
      </c>
      <c r="M45" s="1"/>
      <c r="N45" s="10">
        <f t="shared" si="19"/>
        <v>-3.4435930252075173</v>
      </c>
      <c r="O45" s="17">
        <f t="shared" si="20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>
        <v>40805</v>
      </c>
      <c r="AC45">
        <v>0.17888399999999999</v>
      </c>
      <c r="AD45" s="1"/>
      <c r="AE45" s="6">
        <f t="shared" si="3"/>
        <v>27455</v>
      </c>
      <c r="AF45" s="8">
        <f t="shared" si="4"/>
        <v>2.0565543071161048</v>
      </c>
      <c r="AG45" s="1"/>
      <c r="AH45" s="7">
        <f t="shared" si="5"/>
        <v>-3.3908200557861301</v>
      </c>
      <c r="AI45" s="8">
        <f t="shared" si="6"/>
        <v>-0.94988828283676707</v>
      </c>
      <c r="AJ45" s="1"/>
      <c r="AK45" s="5" t="s">
        <v>51</v>
      </c>
      <c r="AL45">
        <v>13846</v>
      </c>
      <c r="AM45">
        <v>6.4078999999999997E-2</v>
      </c>
      <c r="AN45" s="1"/>
      <c r="AO45" s="6">
        <f t="shared" si="12"/>
        <v>496</v>
      </c>
      <c r="AP45" s="8">
        <f t="shared" si="13"/>
        <v>3.7153558052434456E-2</v>
      </c>
      <c r="AQ45" s="1"/>
      <c r="AR45" s="7">
        <f t="shared" si="14"/>
        <v>-3.5056250557861302</v>
      </c>
      <c r="AS45" s="8">
        <f t="shared" si="15"/>
        <v>-0.98204921220398245</v>
      </c>
    </row>
    <row r="46" spans="1:45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21"/>
        <v>-977.92375366580018</v>
      </c>
      <c r="L46" s="17">
        <f t="shared" si="8"/>
        <v>-6.9578353160142312E-2</v>
      </c>
      <c r="M46" s="1"/>
      <c r="N46" s="10">
        <f t="shared" si="19"/>
        <v>-2.7224130630493071</v>
      </c>
      <c r="O46" s="17">
        <f t="shared" si="20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>
        <v>27133</v>
      </c>
      <c r="AC46">
        <v>0.170955</v>
      </c>
      <c r="AD46" s="1"/>
      <c r="AE46" s="6">
        <f t="shared" si="3"/>
        <v>13078</v>
      </c>
      <c r="AF46" s="8">
        <f t="shared" si="4"/>
        <v>0.9304873710423337</v>
      </c>
      <c r="AG46" s="1"/>
      <c r="AH46" s="7">
        <f t="shared" si="5"/>
        <v>-2.6706721209716697</v>
      </c>
      <c r="AI46" s="8">
        <f t="shared" si="6"/>
        <v>-0.93983904547562747</v>
      </c>
      <c r="AJ46" s="1"/>
      <c r="AK46" s="5" t="s">
        <v>52</v>
      </c>
      <c r="AL46">
        <v>14373</v>
      </c>
      <c r="AM46">
        <v>4.9168999999999997E-2</v>
      </c>
      <c r="AN46" s="1"/>
      <c r="AO46" s="6">
        <f t="shared" si="12"/>
        <v>318</v>
      </c>
      <c r="AP46" s="8">
        <f t="shared" si="13"/>
        <v>2.2625400213447174E-2</v>
      </c>
      <c r="AQ46" s="1"/>
      <c r="AR46" s="7">
        <f t="shared" si="14"/>
        <v>-2.7924581209716699</v>
      </c>
      <c r="AS46" s="8">
        <f t="shared" si="15"/>
        <v>-0.98269688530309807</v>
      </c>
    </row>
    <row r="47" spans="1:45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21"/>
        <v>-1087.1020408164004</v>
      </c>
      <c r="L47" s="17">
        <f t="shared" si="8"/>
        <v>-7.4286048982943859E-2</v>
      </c>
      <c r="M47" s="1"/>
      <c r="N47" s="10">
        <f t="shared" si="19"/>
        <v>-4.222371816635123</v>
      </c>
      <c r="O47" s="17">
        <f t="shared" si="20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>
        <v>29941</v>
      </c>
      <c r="AC47">
        <v>0.182841</v>
      </c>
      <c r="AD47" s="1"/>
      <c r="AE47" s="6">
        <f t="shared" si="3"/>
        <v>15307</v>
      </c>
      <c r="AF47" s="8">
        <f t="shared" si="4"/>
        <v>1.0459887932212655</v>
      </c>
      <c r="AG47" s="1"/>
      <c r="AH47" s="7">
        <f t="shared" si="5"/>
        <v>-4.1643059879150304</v>
      </c>
      <c r="AI47" s="8">
        <f t="shared" si="6"/>
        <v>-0.95794000053177553</v>
      </c>
      <c r="AJ47" s="1"/>
      <c r="AK47" s="5" t="s">
        <v>53</v>
      </c>
      <c r="AL47">
        <v>15091</v>
      </c>
      <c r="AM47">
        <v>6.4603999999999995E-2</v>
      </c>
      <c r="AN47" s="1"/>
      <c r="AO47" s="6">
        <f t="shared" si="12"/>
        <v>457</v>
      </c>
      <c r="AP47" s="8">
        <f t="shared" si="13"/>
        <v>3.1228645619789532E-2</v>
      </c>
      <c r="AQ47" s="1"/>
      <c r="AR47" s="7">
        <f t="shared" si="14"/>
        <v>-4.2825429879150301</v>
      </c>
      <c r="AS47" s="8">
        <f t="shared" si="15"/>
        <v>-0.98513875878142654</v>
      </c>
    </row>
    <row r="48" spans="1:45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21"/>
        <v>-1011.8378378378984</v>
      </c>
      <c r="L48" s="17">
        <f t="shared" si="8"/>
        <v>-5.5255452044446179E-2</v>
      </c>
      <c r="M48" s="1"/>
      <c r="N48" s="10">
        <f t="shared" si="19"/>
        <v>-1.9399468898773131</v>
      </c>
      <c r="O48" s="17">
        <f t="shared" si="20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>
        <v>42756</v>
      </c>
      <c r="AC48">
        <v>0.24392900000000001</v>
      </c>
      <c r="AD48" s="1"/>
      <c r="AE48" s="6">
        <f t="shared" si="3"/>
        <v>24444</v>
      </c>
      <c r="AF48" s="8">
        <f t="shared" si="4"/>
        <v>1.334862385321101</v>
      </c>
      <c r="AG48" s="1"/>
      <c r="AH48" s="7">
        <f t="shared" si="5"/>
        <v>-1.87044897546386</v>
      </c>
      <c r="AI48" s="8">
        <f t="shared" si="6"/>
        <v>-0.88463320994133698</v>
      </c>
      <c r="AJ48" s="1"/>
      <c r="AK48" s="5" t="s">
        <v>54</v>
      </c>
      <c r="AL48">
        <v>18312</v>
      </c>
      <c r="AM48">
        <v>5.4271E-2</v>
      </c>
      <c r="AN48" s="1"/>
      <c r="AO48" s="6">
        <f t="shared" si="12"/>
        <v>0</v>
      </c>
      <c r="AP48" s="8">
        <f t="shared" si="13"/>
        <v>0</v>
      </c>
      <c r="AQ48" s="1"/>
      <c r="AR48" s="7">
        <f t="shared" si="14"/>
        <v>-2.0601069754638601</v>
      </c>
      <c r="AS48" s="8">
        <f t="shared" si="15"/>
        <v>-0.97433240384179953</v>
      </c>
    </row>
    <row r="49" spans="1:45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21"/>
        <v>-1628.042534337601</v>
      </c>
      <c r="L49" s="17">
        <f t="shared" si="8"/>
        <v>-8.4758565927613549E-2</v>
      </c>
      <c r="M49" s="1"/>
      <c r="N49" s="10">
        <f t="shared" si="19"/>
        <v>-3.3263969421386648</v>
      </c>
      <c r="O49" s="17">
        <f t="shared" si="20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>
        <v>36597</v>
      </c>
      <c r="AC49">
        <v>0.20549300000000001</v>
      </c>
      <c r="AD49" s="1"/>
      <c r="AE49" s="6">
        <f t="shared" si="3"/>
        <v>17389</v>
      </c>
      <c r="AF49" s="8">
        <f t="shared" si="4"/>
        <v>0.90529987505206166</v>
      </c>
      <c r="AG49" s="1"/>
      <c r="AH49" s="7">
        <f t="shared" si="5"/>
        <v>-3.3111040325469898</v>
      </c>
      <c r="AI49" s="8">
        <f t="shared" si="6"/>
        <v>-0.94156481447885254</v>
      </c>
      <c r="AJ49" s="1"/>
      <c r="AK49" s="5" t="s">
        <v>55</v>
      </c>
      <c r="AL49">
        <v>19439</v>
      </c>
      <c r="AM49">
        <v>5.0396999999999997E-2</v>
      </c>
      <c r="AN49" s="1"/>
      <c r="AO49" s="6">
        <f>AL49-B49</f>
        <v>231</v>
      </c>
      <c r="AP49" s="8">
        <f>AO49/B49</f>
        <v>1.2026239067055394E-2</v>
      </c>
      <c r="AQ49" s="1"/>
      <c r="AR49" s="7">
        <f t="shared" si="14"/>
        <v>-3.4662000325469902</v>
      </c>
      <c r="AS49" s="8">
        <f t="shared" si="15"/>
        <v>-0.98566881575182974</v>
      </c>
    </row>
    <row r="50" spans="1:45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21"/>
        <v>-1593.755102040901</v>
      </c>
      <c r="L50" s="17">
        <f t="shared" si="8"/>
        <v>-8.1355543748897446E-2</v>
      </c>
      <c r="M50" s="1"/>
      <c r="N50" s="10">
        <f t="shared" si="19"/>
        <v>-2.5764033794403041</v>
      </c>
      <c r="O50" s="17">
        <f t="shared" si="20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>
        <v>40439</v>
      </c>
      <c r="AC50">
        <v>0.31215399999999999</v>
      </c>
      <c r="AD50" s="1"/>
      <c r="AE50" s="6">
        <f t="shared" si="3"/>
        <v>20849</v>
      </c>
      <c r="AF50" s="8">
        <f t="shared" si="4"/>
        <v>1.0642674834099031</v>
      </c>
      <c r="AG50" s="1"/>
      <c r="AH50" s="7">
        <f t="shared" si="5"/>
        <v>-2.4386993000946</v>
      </c>
      <c r="AI50" s="8">
        <f t="shared" si="6"/>
        <v>-0.8865246649142412</v>
      </c>
      <c r="AJ50" s="1"/>
      <c r="AK50" s="5" t="s">
        <v>56</v>
      </c>
      <c r="AL50">
        <v>19860</v>
      </c>
      <c r="AM50">
        <v>6.3726000000000005E-2</v>
      </c>
      <c r="AN50" s="1"/>
      <c r="AO50" s="6">
        <f t="shared" ref="AO50:AO66" si="22">AL50-B50</f>
        <v>270</v>
      </c>
      <c r="AP50" s="8">
        <f t="shared" ref="AP50:AP66" si="23">AO50/B50</f>
        <v>1.3782542113323124E-2</v>
      </c>
      <c r="AQ50" s="1"/>
      <c r="AR50" s="7">
        <f t="shared" si="14"/>
        <v>-2.6871273000946001</v>
      </c>
      <c r="AS50" s="8">
        <f t="shared" si="15"/>
        <v>-0.9768340972607269</v>
      </c>
    </row>
    <row r="51" spans="1:45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21"/>
        <v>-1784.6666666667006</v>
      </c>
      <c r="L51" s="17">
        <f t="shared" si="8"/>
        <v>-9.4421811897079558E-2</v>
      </c>
      <c r="M51" s="1"/>
      <c r="N51" s="10">
        <f t="shared" si="19"/>
        <v>-2.7574915885925209</v>
      </c>
      <c r="O51" s="17">
        <f t="shared" si="20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>
        <v>34661</v>
      </c>
      <c r="AC51">
        <v>0.237705</v>
      </c>
      <c r="AD51" s="1"/>
      <c r="AE51" s="6">
        <f t="shared" si="3"/>
        <v>15760</v>
      </c>
      <c r="AF51" s="8">
        <f t="shared" si="4"/>
        <v>0.83381831649119098</v>
      </c>
      <c r="AG51" s="1"/>
      <c r="AH51" s="7">
        <f t="shared" si="5"/>
        <v>-2.6555077952575599</v>
      </c>
      <c r="AI51" s="8">
        <f t="shared" si="6"/>
        <v>-0.91784047119187473</v>
      </c>
      <c r="AJ51" s="1"/>
      <c r="AK51" s="5" t="s">
        <v>57</v>
      </c>
      <c r="AL51">
        <v>19041</v>
      </c>
      <c r="AM51">
        <v>6.7780000000000007E-2</v>
      </c>
      <c r="AN51" s="1"/>
      <c r="AO51" s="6">
        <f t="shared" si="22"/>
        <v>140</v>
      </c>
      <c r="AP51" s="8">
        <f t="shared" si="23"/>
        <v>7.4070155018253004E-3</v>
      </c>
      <c r="AQ51" s="1"/>
      <c r="AR51" s="7">
        <f t="shared" si="14"/>
        <v>-2.82543279525756</v>
      </c>
      <c r="AS51" s="8">
        <f t="shared" si="15"/>
        <v>-0.97657275672529087</v>
      </c>
    </row>
    <row r="52" spans="1:45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21"/>
        <v>-1492.3228947870994</v>
      </c>
      <c r="L52" s="17">
        <f t="shared" si="8"/>
        <v>-7.6753736295175609E-2</v>
      </c>
      <c r="M52" s="1"/>
      <c r="N52" s="10">
        <f t="shared" si="19"/>
        <v>-2.882532119750973</v>
      </c>
      <c r="O52" s="17">
        <f t="shared" si="20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>
        <v>40695</v>
      </c>
      <c r="AC52">
        <v>0.20361299999999999</v>
      </c>
      <c r="AD52" s="1"/>
      <c r="AE52" s="6">
        <f t="shared" si="3"/>
        <v>21252</v>
      </c>
      <c r="AF52" s="8">
        <f t="shared" si="4"/>
        <v>1.0930411973460885</v>
      </c>
      <c r="AG52" s="1"/>
      <c r="AH52" s="7">
        <f t="shared" si="5"/>
        <v>-2.8183372449035602</v>
      </c>
      <c r="AI52" s="8">
        <f t="shared" si="6"/>
        <v>-0.93262198795516638</v>
      </c>
      <c r="AJ52" s="1"/>
      <c r="AK52" s="5" t="s">
        <v>58</v>
      </c>
      <c r="AL52">
        <v>19789</v>
      </c>
      <c r="AM52">
        <v>4.9217999999999998E-2</v>
      </c>
      <c r="AN52" s="1"/>
      <c r="AO52" s="6">
        <f t="shared" si="22"/>
        <v>346</v>
      </c>
      <c r="AP52" s="8">
        <f t="shared" si="23"/>
        <v>1.7795607673712903E-2</v>
      </c>
      <c r="AQ52" s="1"/>
      <c r="AR52" s="7">
        <f t="shared" si="14"/>
        <v>-2.9727322449035598</v>
      </c>
      <c r="AS52" s="8">
        <f t="shared" si="15"/>
        <v>-0.98371316666017083</v>
      </c>
    </row>
    <row r="53" spans="1:45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21"/>
        <v>-1599.2323943662013</v>
      </c>
      <c r="L53" s="17">
        <f t="shared" si="8"/>
        <v>-8.0399798620793397E-2</v>
      </c>
      <c r="M53" s="1"/>
      <c r="N53" s="10">
        <f t="shared" si="19"/>
        <v>-3.6464049816131578</v>
      </c>
      <c r="O53" s="17">
        <f t="shared" si="20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>
        <v>39388</v>
      </c>
      <c r="AC53">
        <v>0.22481999999999999</v>
      </c>
      <c r="AD53" s="1"/>
      <c r="AE53" s="6">
        <f t="shared" si="3"/>
        <v>19497</v>
      </c>
      <c r="AF53" s="8">
        <f t="shared" si="4"/>
        <v>0.98019204665426574</v>
      </c>
      <c r="AG53" s="1"/>
      <c r="AH53" s="7">
        <f t="shared" si="5"/>
        <v>-3.5791639267730702</v>
      </c>
      <c r="AI53" s="8">
        <f t="shared" si="6"/>
        <v>-0.9408988039045908</v>
      </c>
      <c r="AJ53" s="1"/>
      <c r="AK53" s="5" t="s">
        <v>59</v>
      </c>
      <c r="AL53">
        <v>20224</v>
      </c>
      <c r="AM53">
        <v>7.1341000000000002E-2</v>
      </c>
      <c r="AN53" s="1"/>
      <c r="AO53" s="6">
        <f t="shared" si="22"/>
        <v>333</v>
      </c>
      <c r="AP53" s="8">
        <f t="shared" si="23"/>
        <v>1.6741239756673871E-2</v>
      </c>
      <c r="AQ53" s="1"/>
      <c r="AR53" s="7">
        <f t="shared" si="14"/>
        <v>-3.7326429267730701</v>
      </c>
      <c r="AS53" s="8">
        <f t="shared" si="15"/>
        <v>-0.98124571465775923</v>
      </c>
    </row>
    <row r="54" spans="1:45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21"/>
        <v>-1301.4679487180001</v>
      </c>
      <c r="L54" s="17">
        <f t="shared" si="8"/>
        <v>-6.759818982589727E-2</v>
      </c>
      <c r="M54" s="1"/>
      <c r="N54" s="10">
        <f t="shared" si="19"/>
        <v>-2.5027587413787757</v>
      </c>
      <c r="O54" s="17">
        <f t="shared" si="20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>
        <v>38656</v>
      </c>
      <c r="AC54">
        <v>0.21956200000000001</v>
      </c>
      <c r="AD54" s="1"/>
      <c r="AE54" s="6">
        <f t="shared" si="3"/>
        <v>19403</v>
      </c>
      <c r="AF54" s="8">
        <f t="shared" si="4"/>
        <v>1.0077909936113851</v>
      </c>
      <c r="AG54" s="1"/>
      <c r="AH54" s="7">
        <f t="shared" si="5"/>
        <v>-2.4166608393554601</v>
      </c>
      <c r="AI54" s="8">
        <f t="shared" si="6"/>
        <v>-0.91671341408540363</v>
      </c>
      <c r="AJ54" s="1"/>
      <c r="AK54" s="5" t="s">
        <v>60</v>
      </c>
      <c r="AL54">
        <v>19898</v>
      </c>
      <c r="AM54">
        <v>6.9928000000000004E-2</v>
      </c>
      <c r="AN54" s="1"/>
      <c r="AO54" s="6">
        <f t="shared" si="22"/>
        <v>645</v>
      </c>
      <c r="AP54" s="8">
        <f t="shared" si="23"/>
        <v>3.3501272528956523E-2</v>
      </c>
      <c r="AQ54" s="1"/>
      <c r="AR54" s="7">
        <f t="shared" si="14"/>
        <v>-2.5662948393554599</v>
      </c>
      <c r="AS54" s="8">
        <f t="shared" si="15"/>
        <v>-0.97347416957471733</v>
      </c>
    </row>
    <row r="55" spans="1:45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21"/>
        <v>-1682.2899408285011</v>
      </c>
      <c r="L55" s="17">
        <f t="shared" si="8"/>
        <v>-8.7025500016993496E-2</v>
      </c>
      <c r="M55" s="1"/>
      <c r="N55" s="10">
        <f t="shared" si="19"/>
        <v>-3.4635107517242338</v>
      </c>
      <c r="O55" s="17">
        <f t="shared" si="20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>
        <v>40129</v>
      </c>
      <c r="AC55">
        <v>0.22723599999999999</v>
      </c>
      <c r="AD55" s="1"/>
      <c r="AE55" s="6">
        <f t="shared" si="3"/>
        <v>20798</v>
      </c>
      <c r="AF55" s="8">
        <f t="shared" si="4"/>
        <v>1.0758884692980186</v>
      </c>
      <c r="AG55" s="1"/>
      <c r="AH55" s="7">
        <f t="shared" si="5"/>
        <v>-3.3621328201904199</v>
      </c>
      <c r="AI55" s="8">
        <f t="shared" si="6"/>
        <v>-0.93669193348931334</v>
      </c>
      <c r="AJ55" s="1"/>
      <c r="AK55" s="5" t="s">
        <v>61</v>
      </c>
      <c r="AL55">
        <v>19852</v>
      </c>
      <c r="AM55">
        <v>4.7327000000000001E-2</v>
      </c>
      <c r="AN55" s="1"/>
      <c r="AO55" s="6">
        <f t="shared" si="22"/>
        <v>521</v>
      </c>
      <c r="AP55" s="8">
        <f t="shared" si="23"/>
        <v>2.6951528632766023E-2</v>
      </c>
      <c r="AQ55" s="1"/>
      <c r="AR55" s="7">
        <f t="shared" si="14"/>
        <v>-3.5420418201904198</v>
      </c>
      <c r="AS55" s="8">
        <f t="shared" si="15"/>
        <v>-0.98681467345072404</v>
      </c>
    </row>
    <row r="56" spans="1:45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21"/>
        <v>-1278.2000000000007</v>
      </c>
      <c r="L56" s="17">
        <f t="shared" si="8"/>
        <v>-7.0420362514462057E-2</v>
      </c>
      <c r="M56" s="1"/>
      <c r="N56" s="10">
        <f t="shared" si="19"/>
        <v>-1.8756299018859837</v>
      </c>
      <c r="O56" s="17">
        <f t="shared" si="20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>
        <v>39404</v>
      </c>
      <c r="AC56">
        <v>0.25003399999999998</v>
      </c>
      <c r="AD56" s="1"/>
      <c r="AE56" s="6">
        <f t="shared" si="3"/>
        <v>21253</v>
      </c>
      <c r="AF56" s="8">
        <f t="shared" si="4"/>
        <v>1.1708996749490386</v>
      </c>
      <c r="AG56" s="1"/>
      <c r="AH56" s="7">
        <f t="shared" si="5"/>
        <v>-1.7875469669494599</v>
      </c>
      <c r="AI56" s="8">
        <f t="shared" si="6"/>
        <v>-0.87728880272456833</v>
      </c>
      <c r="AJ56" s="1"/>
      <c r="AK56" s="5" t="s">
        <v>62</v>
      </c>
      <c r="AL56">
        <v>18494</v>
      </c>
      <c r="AM56">
        <v>4.7331999999999999E-2</v>
      </c>
      <c r="AN56" s="1"/>
      <c r="AO56" s="6">
        <f t="shared" si="22"/>
        <v>343</v>
      </c>
      <c r="AP56" s="8">
        <f t="shared" si="23"/>
        <v>1.8897030466640957E-2</v>
      </c>
      <c r="AQ56" s="1"/>
      <c r="AR56" s="7">
        <f t="shared" si="14"/>
        <v>-1.9902489669494599</v>
      </c>
      <c r="AS56" s="8">
        <f t="shared" si="15"/>
        <v>-0.97677049365510005</v>
      </c>
    </row>
    <row r="57" spans="1:45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21"/>
        <v>-1465.4576923077002</v>
      </c>
      <c r="L57" s="17">
        <f t="shared" si="8"/>
        <v>-7.8120245871725585E-2</v>
      </c>
      <c r="M57" s="1"/>
      <c r="N57" s="10">
        <f t="shared" si="19"/>
        <v>-3.0178127288818279</v>
      </c>
      <c r="O57" s="17">
        <f t="shared" si="20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>
        <v>37724</v>
      </c>
      <c r="AC57">
        <v>0.229631</v>
      </c>
      <c r="AD57" s="1"/>
      <c r="AE57" s="6">
        <f t="shared" si="3"/>
        <v>18965</v>
      </c>
      <c r="AF57" s="8">
        <f t="shared" si="4"/>
        <v>1.0109813955967801</v>
      </c>
      <c r="AG57" s="1"/>
      <c r="AH57" s="7">
        <f t="shared" si="5"/>
        <v>-2.9168457456054599</v>
      </c>
      <c r="AI57" s="8">
        <f t="shared" si="6"/>
        <v>-0.92701964178800467</v>
      </c>
      <c r="AJ57" s="1"/>
      <c r="AK57" s="5" t="s">
        <v>63</v>
      </c>
      <c r="AL57">
        <v>19141</v>
      </c>
      <c r="AM57">
        <v>7.7535999999999994E-2</v>
      </c>
      <c r="AN57" s="1"/>
      <c r="AO57" s="6">
        <f t="shared" si="22"/>
        <v>382</v>
      </c>
      <c r="AP57" s="8">
        <f t="shared" si="23"/>
        <v>2.0363558825097286E-2</v>
      </c>
      <c r="AQ57" s="1"/>
      <c r="AR57" s="7">
        <f t="shared" si="14"/>
        <v>-3.06894074560546</v>
      </c>
      <c r="AS57" s="8">
        <f t="shared" si="15"/>
        <v>-0.97535783472473114</v>
      </c>
    </row>
    <row r="58" spans="1:45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21"/>
        <v>-2041.9260204081984</v>
      </c>
      <c r="L58" s="17">
        <f t="shared" si="8"/>
        <v>-8.6051920452113378E-2</v>
      </c>
      <c r="M58" s="1"/>
      <c r="N58" s="10">
        <f t="shared" si="19"/>
        <v>-3.1761360168456942</v>
      </c>
      <c r="O58" s="17">
        <f t="shared" si="20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>
        <v>42362</v>
      </c>
      <c r="AC58">
        <v>0.29170200000000002</v>
      </c>
      <c r="AD58" s="1"/>
      <c r="AE58" s="6">
        <f t="shared" si="3"/>
        <v>18633</v>
      </c>
      <c r="AF58" s="8">
        <f t="shared" si="4"/>
        <v>0.78524168738674194</v>
      </c>
      <c r="AG58" s="1"/>
      <c r="AH58" s="7">
        <f t="shared" si="5"/>
        <v>-3.0421259724121001</v>
      </c>
      <c r="AI58" s="8">
        <f t="shared" si="6"/>
        <v>-0.9125023839220634</v>
      </c>
      <c r="AJ58" s="1"/>
      <c r="AK58" s="5" t="s">
        <v>64</v>
      </c>
      <c r="AL58">
        <v>24276</v>
      </c>
      <c r="AM58">
        <v>6.2987000000000001E-2</v>
      </c>
      <c r="AN58" s="1"/>
      <c r="AO58" s="6">
        <f t="shared" si="22"/>
        <v>547</v>
      </c>
      <c r="AP58" s="8">
        <f t="shared" si="23"/>
        <v>2.305196173458637E-2</v>
      </c>
      <c r="AQ58" s="1"/>
      <c r="AR58" s="7">
        <f t="shared" si="14"/>
        <v>-3.2708409724120999</v>
      </c>
      <c r="AS58" s="8">
        <f t="shared" si="15"/>
        <v>-0.98110670360881647</v>
      </c>
    </row>
    <row r="59" spans="1:45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21"/>
        <v>-2099.4824561403984</v>
      </c>
      <c r="L59" s="17">
        <f t="shared" si="8"/>
        <v>-8.7789356309445885E-2</v>
      </c>
      <c r="M59" s="1"/>
      <c r="N59" s="10">
        <f t="shared" si="19"/>
        <v>-4.4688739776611248</v>
      </c>
      <c r="O59" s="17">
        <f t="shared" si="20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>
        <v>43284</v>
      </c>
      <c r="AC59">
        <v>0.25375999999999999</v>
      </c>
      <c r="AD59" s="1"/>
      <c r="AE59" s="6">
        <f t="shared" si="3"/>
        <v>19369</v>
      </c>
      <c r="AF59" s="8">
        <f t="shared" si="4"/>
        <v>0.80991009826468741</v>
      </c>
      <c r="AG59" s="1"/>
      <c r="AH59" s="7">
        <f t="shared" si="5"/>
        <v>-4.3545459310912999</v>
      </c>
      <c r="AI59" s="8">
        <f t="shared" si="6"/>
        <v>-0.94493421144461509</v>
      </c>
      <c r="AJ59" s="1"/>
      <c r="AK59" s="5" t="s">
        <v>65</v>
      </c>
      <c r="AL59">
        <v>24424</v>
      </c>
      <c r="AM59">
        <v>6.3412999999999997E-2</v>
      </c>
      <c r="AN59" s="1"/>
      <c r="AO59" s="6">
        <f t="shared" si="22"/>
        <v>509</v>
      </c>
      <c r="AP59" s="8">
        <f t="shared" si="23"/>
        <v>2.1283713150742213E-2</v>
      </c>
      <c r="AQ59" s="1"/>
      <c r="AR59" s="7">
        <f t="shared" si="14"/>
        <v>-4.5448929310913</v>
      </c>
      <c r="AS59" s="8">
        <f t="shared" si="15"/>
        <v>-0.98623941184716812</v>
      </c>
    </row>
    <row r="60" spans="1:45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21"/>
        <v>-2170.2589641435006</v>
      </c>
      <c r="L60" s="17">
        <f t="shared" si="8"/>
        <v>-9.2682736767317239E-2</v>
      </c>
      <c r="M60" s="1"/>
      <c r="N60" s="10">
        <f t="shared" si="19"/>
        <v>-2.2381725311279239</v>
      </c>
      <c r="O60" s="17">
        <f t="shared" si="20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>
        <v>41989</v>
      </c>
      <c r="AC60">
        <v>0.221637</v>
      </c>
      <c r="AD60" s="1"/>
      <c r="AE60" s="6">
        <f t="shared" si="3"/>
        <v>18573</v>
      </c>
      <c r="AF60" s="8">
        <f t="shared" si="4"/>
        <v>0.7931756064229587</v>
      </c>
      <c r="AG60" s="1"/>
      <c r="AH60" s="7">
        <f t="shared" si="5"/>
        <v>-2.17836977108764</v>
      </c>
      <c r="AI60" s="8">
        <f t="shared" si="6"/>
        <v>-0.90765151054154825</v>
      </c>
      <c r="AJ60" s="1"/>
      <c r="AK60" s="5" t="s">
        <v>66</v>
      </c>
      <c r="AL60">
        <v>24446</v>
      </c>
      <c r="AM60">
        <v>6.2141000000000002E-2</v>
      </c>
      <c r="AN60" s="1"/>
      <c r="AO60" s="6">
        <f t="shared" si="22"/>
        <v>1030</v>
      </c>
      <c r="AP60" s="8">
        <f t="shared" si="23"/>
        <v>4.3987017423983601E-2</v>
      </c>
      <c r="AQ60" s="1"/>
      <c r="AR60" s="7">
        <f t="shared" si="14"/>
        <v>-2.3378657710876398</v>
      </c>
      <c r="AS60" s="8">
        <f t="shared" si="15"/>
        <v>-0.97410798971544621</v>
      </c>
    </row>
    <row r="61" spans="1:45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21"/>
        <v>-1591.0674486803982</v>
      </c>
      <c r="L61" s="17">
        <f t="shared" si="8"/>
        <v>-7.0289249367396986E-2</v>
      </c>
      <c r="M61" s="1"/>
      <c r="N61" s="10">
        <f t="shared" si="19"/>
        <v>-2.5203793048858603</v>
      </c>
      <c r="O61" s="17">
        <f t="shared" si="20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>
        <v>42379</v>
      </c>
      <c r="AC61">
        <v>0.19978399999999999</v>
      </c>
      <c r="AD61" s="1"/>
      <c r="AE61" s="6">
        <f t="shared" si="3"/>
        <v>19743</v>
      </c>
      <c r="AF61" s="8">
        <f t="shared" si="4"/>
        <v>0.87219473405195269</v>
      </c>
      <c r="AG61" s="1"/>
      <c r="AH61" s="7">
        <f t="shared" si="5"/>
        <v>-2.47125915757751</v>
      </c>
      <c r="AI61" s="8">
        <f t="shared" si="6"/>
        <v>-0.92520375440837377</v>
      </c>
      <c r="AJ61" s="1"/>
      <c r="AK61" s="5" t="s">
        <v>67</v>
      </c>
      <c r="AL61">
        <v>23157</v>
      </c>
      <c r="AM61">
        <v>6.1601999999999997E-2</v>
      </c>
      <c r="AN61" s="1"/>
      <c r="AO61" s="6">
        <f t="shared" si="22"/>
        <v>521</v>
      </c>
      <c r="AP61" s="8">
        <f t="shared" si="23"/>
        <v>2.3016433998939743E-2</v>
      </c>
      <c r="AQ61" s="1"/>
      <c r="AR61" s="7">
        <f t="shared" si="14"/>
        <v>-2.6094411575775101</v>
      </c>
      <c r="AS61" s="8">
        <f t="shared" si="15"/>
        <v>-0.97693710046382409</v>
      </c>
    </row>
    <row r="62" spans="1:45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21"/>
        <v>-1842.3790697674995</v>
      </c>
      <c r="L62" s="17">
        <f t="shared" si="8"/>
        <v>-7.8162957437847333E-2</v>
      </c>
      <c r="M62" s="1"/>
      <c r="N62" s="10">
        <f t="shared" si="19"/>
        <v>-3.3961060047149569</v>
      </c>
      <c r="O62" s="17">
        <f t="shared" si="20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>
        <v>41035</v>
      </c>
      <c r="AC62">
        <v>0.25272</v>
      </c>
      <c r="AD62" s="1"/>
      <c r="AE62" s="6">
        <f t="shared" si="3"/>
        <v>17464</v>
      </c>
      <c r="AF62" s="8">
        <f t="shared" si="4"/>
        <v>0.7409104407958933</v>
      </c>
      <c r="AG62" s="1"/>
      <c r="AH62" s="7">
        <f t="shared" si="5"/>
        <v>-3.3143259270477201</v>
      </c>
      <c r="AI62" s="8">
        <f t="shared" si="6"/>
        <v>-0.92915145889103679</v>
      </c>
      <c r="AJ62" s="1"/>
      <c r="AK62" s="5" t="s">
        <v>68</v>
      </c>
      <c r="AL62">
        <v>23571</v>
      </c>
      <c r="AM62">
        <v>4.7176999999999997E-2</v>
      </c>
      <c r="AN62" s="1"/>
      <c r="AO62" s="6">
        <f t="shared" si="22"/>
        <v>0</v>
      </c>
      <c r="AP62" s="8">
        <f t="shared" si="23"/>
        <v>0</v>
      </c>
      <c r="AQ62" s="1"/>
      <c r="AR62" s="7">
        <f t="shared" si="14"/>
        <v>-3.5198689270477201</v>
      </c>
      <c r="AS62" s="8">
        <f t="shared" si="15"/>
        <v>-0.98677421009853772</v>
      </c>
    </row>
    <row r="63" spans="1:45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21"/>
        <v>-2090.512195121999</v>
      </c>
      <c r="L63" s="17">
        <f t="shared" si="8"/>
        <v>-9.1797839332630707E-2</v>
      </c>
      <c r="M63" s="1"/>
      <c r="N63" s="10">
        <f t="shared" si="19"/>
        <v>-4.5956389904022146</v>
      </c>
      <c r="O63" s="17">
        <f t="shared" si="20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>
        <v>40297</v>
      </c>
      <c r="AC63">
        <v>0.20306399999999999</v>
      </c>
      <c r="AD63" s="1"/>
      <c r="AE63" s="6">
        <f t="shared" si="3"/>
        <v>17524</v>
      </c>
      <c r="AF63" s="8">
        <f t="shared" si="4"/>
        <v>0.7695077504061828</v>
      </c>
      <c r="AG63" s="1"/>
      <c r="AH63" s="7">
        <f t="shared" si="5"/>
        <v>-4.5359239226684496</v>
      </c>
      <c r="AI63" s="8">
        <f t="shared" si="6"/>
        <v>-0.95715034447995428</v>
      </c>
      <c r="AJ63" s="1"/>
      <c r="AK63" s="5" t="s">
        <v>69</v>
      </c>
      <c r="AL63">
        <v>23511</v>
      </c>
      <c r="AM63">
        <v>7.6198000000000002E-2</v>
      </c>
      <c r="AN63" s="1"/>
      <c r="AO63" s="6">
        <f t="shared" si="22"/>
        <v>738</v>
      </c>
      <c r="AP63" s="8">
        <f t="shared" si="23"/>
        <v>3.2406797523382956E-2</v>
      </c>
      <c r="AQ63" s="1"/>
      <c r="AR63" s="7">
        <f t="shared" si="14"/>
        <v>-4.6627899226684502</v>
      </c>
      <c r="AS63" s="8">
        <f t="shared" si="15"/>
        <v>-0.98392103941951092</v>
      </c>
    </row>
    <row r="64" spans="1:45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21"/>
        <v>-1838.0683949256018</v>
      </c>
      <c r="L64" s="17">
        <f t="shared" si="8"/>
        <v>-7.9850054082523214E-2</v>
      </c>
      <c r="M64" s="1"/>
      <c r="N64" s="10">
        <f t="shared" si="19"/>
        <v>-3.04920101165771</v>
      </c>
      <c r="O64" s="17">
        <f t="shared" si="20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>
        <v>41919</v>
      </c>
      <c r="AC64">
        <v>0.22081999999999999</v>
      </c>
      <c r="AD64" s="1"/>
      <c r="AE64" s="6">
        <f t="shared" si="3"/>
        <v>18900</v>
      </c>
      <c r="AF64" s="8">
        <f t="shared" si="4"/>
        <v>0.82106086276554147</v>
      </c>
      <c r="AG64" s="1"/>
      <c r="AH64" s="7">
        <f t="shared" si="5"/>
        <v>-2.9910211064147902</v>
      </c>
      <c r="AI64" s="8">
        <f t="shared" si="6"/>
        <v>-0.9312481555955644</v>
      </c>
      <c r="AJ64" s="1"/>
      <c r="AK64" s="5" t="s">
        <v>70</v>
      </c>
      <c r="AL64">
        <v>23610</v>
      </c>
      <c r="AM64">
        <v>5.2172999999999997E-2</v>
      </c>
      <c r="AN64" s="1"/>
      <c r="AO64" s="6">
        <f t="shared" si="22"/>
        <v>591</v>
      </c>
      <c r="AP64" s="8">
        <f t="shared" si="23"/>
        <v>2.567444285155741E-2</v>
      </c>
      <c r="AQ64" s="1"/>
      <c r="AR64" s="7">
        <f t="shared" si="14"/>
        <v>-3.1596681064147902</v>
      </c>
      <c r="AS64" s="8">
        <f t="shared" si="15"/>
        <v>-0.9837560457471578</v>
      </c>
    </row>
    <row r="65" spans="1:45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21"/>
        <v>-1559.8139534883994</v>
      </c>
      <c r="L65" s="17">
        <f t="shared" si="8"/>
        <v>-6.6701473315732285E-2</v>
      </c>
      <c r="M65" s="1"/>
      <c r="N65" s="10">
        <f t="shared" si="19"/>
        <v>-3.0398890972137367</v>
      </c>
      <c r="O65" s="17">
        <f t="shared" si="20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>
        <v>39300</v>
      </c>
      <c r="AC65">
        <v>0.20741699999999999</v>
      </c>
      <c r="AD65" s="1"/>
      <c r="AE65" s="6">
        <f t="shared" si="3"/>
        <v>15915</v>
      </c>
      <c r="AF65" s="8">
        <f t="shared" si="4"/>
        <v>0.68056446440025653</v>
      </c>
      <c r="AG65" s="1"/>
      <c r="AH65" s="7">
        <f t="shared" si="5"/>
        <v>-2.9839711301879799</v>
      </c>
      <c r="AI65" s="8">
        <f t="shared" si="6"/>
        <v>-0.93500727848236287</v>
      </c>
      <c r="AJ65" s="1"/>
      <c r="AK65" s="5" t="s">
        <v>71</v>
      </c>
      <c r="AL65">
        <v>24226</v>
      </c>
      <c r="AM65">
        <v>5.5663999999999998E-2</v>
      </c>
      <c r="AN65" s="1"/>
      <c r="AO65" s="6">
        <f t="shared" si="22"/>
        <v>841</v>
      </c>
      <c r="AP65" s="8">
        <f t="shared" si="23"/>
        <v>3.596322428907419E-2</v>
      </c>
      <c r="AQ65" s="1"/>
      <c r="AR65" s="7">
        <f t="shared" si="14"/>
        <v>-3.1357241301879797</v>
      </c>
      <c r="AS65" s="8">
        <f t="shared" si="15"/>
        <v>-0.98255806008881741</v>
      </c>
    </row>
    <row r="66" spans="1:45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21"/>
        <v>-2509.4947233085004</v>
      </c>
      <c r="L66" s="17">
        <f t="shared" si="8"/>
        <v>-0.10325439118287115</v>
      </c>
      <c r="M66" s="1"/>
      <c r="N66" s="10">
        <f t="shared" si="19"/>
        <v>-3.9137179851531974</v>
      </c>
      <c r="O66" s="17">
        <f t="shared" si="20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>
        <v>42830</v>
      </c>
      <c r="AC66">
        <v>0.21376899999999999</v>
      </c>
      <c r="AD66" s="1"/>
      <c r="AE66" s="6">
        <f t="shared" si="3"/>
        <v>18526</v>
      </c>
      <c r="AF66" s="8">
        <f t="shared" si="4"/>
        <v>0.76226135615536539</v>
      </c>
      <c r="AG66" s="1"/>
      <c r="AH66" s="7">
        <f t="shared" si="5"/>
        <v>-3.8723139353332501</v>
      </c>
      <c r="AI66" s="8">
        <f t="shared" si="6"/>
        <v>-0.94768363653329379</v>
      </c>
      <c r="AJ66" s="1"/>
      <c r="AK66" s="5" t="s">
        <v>72</v>
      </c>
      <c r="AL66">
        <v>24775</v>
      </c>
      <c r="AM66">
        <v>7.8392000000000003E-2</v>
      </c>
      <c r="AN66" s="1"/>
      <c r="AO66" s="6">
        <f t="shared" si="22"/>
        <v>471</v>
      </c>
      <c r="AP66" s="8">
        <f t="shared" si="23"/>
        <v>1.9379526003949966E-2</v>
      </c>
      <c r="AQ66" s="1"/>
      <c r="AR66" s="7">
        <f t="shared" si="14"/>
        <v>-4.0076909353332502</v>
      </c>
      <c r="AS66" s="8">
        <f t="shared" si="15"/>
        <v>-0.98081487790614152</v>
      </c>
    </row>
    <row r="67" spans="1:45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21"/>
        <v>-1703.4152173912989</v>
      </c>
      <c r="L67" s="17">
        <f t="shared" si="8"/>
        <v>-7.6246149115585651E-2</v>
      </c>
      <c r="M67" s="1"/>
      <c r="N67" s="10">
        <f t="shared" si="19"/>
        <v>-2.512978792190546</v>
      </c>
      <c r="O67" s="17">
        <f t="shared" si="20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24">R67-B67</f>
        <v>0</v>
      </c>
      <c r="V67" s="17">
        <f t="shared" ref="V67:V130" si="25">U67/B67</f>
        <v>0</v>
      </c>
      <c r="W67" s="1"/>
      <c r="X67" s="10">
        <f t="shared" si="11"/>
        <v>-1.916002750396723</v>
      </c>
      <c r="Y67" s="17">
        <f t="shared" ref="Y67:Y130" si="26">X67/C67</f>
        <v>-0.72305351198342938</v>
      </c>
      <c r="Z67" s="1"/>
      <c r="AA67" s="5" t="s">
        <v>73</v>
      </c>
      <c r="AB67">
        <v>38484</v>
      </c>
      <c r="AC67">
        <v>0.20562800000000001</v>
      </c>
      <c r="AD67" s="1"/>
      <c r="AE67" s="6">
        <f t="shared" ref="AE67:AE130" si="27">AB67-B67</f>
        <v>16143</v>
      </c>
      <c r="AF67" s="8">
        <f t="shared" ref="AF67:AF130" si="28">AE67/B67</f>
        <v>0.72257284812676248</v>
      </c>
      <c r="AG67" s="1"/>
      <c r="AH67" s="7">
        <f t="shared" ref="AH67:AH130" si="29">AC67-C67</f>
        <v>-2.44424883296203</v>
      </c>
      <c r="AI67" s="8">
        <f t="shared" ref="AI67:AI130" si="30">AH67/C67</f>
        <v>-0.92240092164202625</v>
      </c>
      <c r="AJ67" s="1"/>
      <c r="AK67" s="5" t="s">
        <v>73</v>
      </c>
      <c r="AL67">
        <v>23144</v>
      </c>
      <c r="AM67">
        <v>7.1087999999999998E-2</v>
      </c>
      <c r="AN67" s="1"/>
      <c r="AO67" s="6">
        <f>AL67-B67</f>
        <v>803</v>
      </c>
      <c r="AP67" s="8">
        <f>AO67/B67</f>
        <v>3.5942885278188084E-2</v>
      </c>
      <c r="AQ67" s="1"/>
      <c r="AR67" s="7">
        <f t="shared" si="14"/>
        <v>-2.5787888329620299</v>
      </c>
      <c r="AS67" s="8">
        <f t="shared" si="15"/>
        <v>-0.97317309275822528</v>
      </c>
    </row>
    <row r="68" spans="1:45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21"/>
        <v>-2942.1407407408005</v>
      </c>
      <c r="L68" s="17">
        <f t="shared" ref="L68:L131" si="31">K68/B68</f>
        <v>-0.10733039328545164</v>
      </c>
      <c r="M68" s="1"/>
      <c r="N68" s="10">
        <f t="shared" si="19"/>
        <v>-5.2962172031402508</v>
      </c>
      <c r="O68" s="17">
        <f t="shared" si="20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24"/>
        <v>0</v>
      </c>
      <c r="V68" s="17">
        <f t="shared" si="25"/>
        <v>0</v>
      </c>
      <c r="W68" s="1"/>
      <c r="X68" s="10">
        <f t="shared" ref="X68:X131" si="32">S68-C68</f>
        <v>-4.2841312885284397</v>
      </c>
      <c r="Y68" s="17">
        <f t="shared" si="26"/>
        <v>-0.78323304646962078</v>
      </c>
      <c r="Z68" s="1"/>
      <c r="AA68" s="5" t="s">
        <v>74</v>
      </c>
      <c r="AB68">
        <v>43468</v>
      </c>
      <c r="AC68">
        <v>0.24224599999999999</v>
      </c>
      <c r="AD68" s="1"/>
      <c r="AE68" s="6">
        <f t="shared" si="27"/>
        <v>16056</v>
      </c>
      <c r="AF68" s="8">
        <f t="shared" si="28"/>
        <v>0.58572887786370931</v>
      </c>
      <c r="AG68" s="1"/>
      <c r="AH68" s="7">
        <f t="shared" si="29"/>
        <v>-5.2275580485382003</v>
      </c>
      <c r="AI68" s="8">
        <f t="shared" si="30"/>
        <v>-0.95571212462999666</v>
      </c>
      <c r="AJ68" s="1"/>
      <c r="AK68" s="5" t="s">
        <v>74</v>
      </c>
      <c r="AL68">
        <v>27431</v>
      </c>
      <c r="AM68">
        <v>6.8926000000000001E-2</v>
      </c>
      <c r="AN68" s="1"/>
      <c r="AO68" s="6">
        <f t="shared" ref="AO68:AO92" si="33">AL68-B68</f>
        <v>19</v>
      </c>
      <c r="AP68" s="8">
        <f t="shared" ref="AP68:AP92" si="34">AO68/B68</f>
        <v>6.9312709762147967E-4</v>
      </c>
      <c r="AQ68" s="1"/>
      <c r="AR68" s="7">
        <f t="shared" ref="AR68:AR131" si="35">AM68-C68</f>
        <v>-5.4008780485381997</v>
      </c>
      <c r="AS68" s="8">
        <f t="shared" ref="AS68:AS131" si="36">AR68/C68</f>
        <v>-0.98739881732720924</v>
      </c>
    </row>
    <row r="69" spans="1:45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21"/>
        <v>-2228.465240641799</v>
      </c>
      <c r="L69" s="17">
        <f t="shared" si="31"/>
        <v>-8.3613433912719456E-2</v>
      </c>
      <c r="M69" s="1"/>
      <c r="N69" s="10">
        <f t="shared" si="19"/>
        <v>-3.2081260681152299</v>
      </c>
      <c r="O69" s="17">
        <f t="shared" si="20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24"/>
        <v>0</v>
      </c>
      <c r="V69" s="17">
        <f t="shared" si="25"/>
        <v>0</v>
      </c>
      <c r="W69" s="1"/>
      <c r="X69" s="10">
        <f t="shared" si="32"/>
        <v>-2.4275319576263379</v>
      </c>
      <c r="Y69" s="17">
        <f t="shared" si="26"/>
        <v>-0.72276348483094244</v>
      </c>
      <c r="Z69" s="1"/>
      <c r="AA69" s="5" t="s">
        <v>75</v>
      </c>
      <c r="AB69">
        <v>42118</v>
      </c>
      <c r="AC69">
        <v>0.24205099999999999</v>
      </c>
      <c r="AD69" s="1"/>
      <c r="AE69" s="6">
        <f t="shared" si="27"/>
        <v>15466</v>
      </c>
      <c r="AF69" s="8">
        <f t="shared" si="28"/>
        <v>0.58029416178898396</v>
      </c>
      <c r="AG69" s="1"/>
      <c r="AH69" s="7">
        <f t="shared" si="29"/>
        <v>-3.11662996351623</v>
      </c>
      <c r="AI69" s="8">
        <f t="shared" si="30"/>
        <v>-0.92793272042528419</v>
      </c>
      <c r="AJ69" s="1"/>
      <c r="AK69" s="5" t="s">
        <v>75</v>
      </c>
      <c r="AL69">
        <v>26850</v>
      </c>
      <c r="AM69">
        <v>5.5499E-2</v>
      </c>
      <c r="AN69" s="1"/>
      <c r="AO69" s="6">
        <f t="shared" si="33"/>
        <v>198</v>
      </c>
      <c r="AP69" s="8">
        <f t="shared" si="34"/>
        <v>7.4290859972985139E-3</v>
      </c>
      <c r="AQ69" s="1"/>
      <c r="AR69" s="7">
        <f t="shared" si="35"/>
        <v>-3.3031819635162298</v>
      </c>
      <c r="AS69" s="8">
        <f t="shared" si="36"/>
        <v>-0.98347595362499152</v>
      </c>
    </row>
    <row r="70" spans="1:45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21"/>
        <v>-1964.5283636364984</v>
      </c>
      <c r="L70" s="17">
        <f t="shared" si="31"/>
        <v>-7.2515904309050916E-2</v>
      </c>
      <c r="M70" s="1"/>
      <c r="N70" s="10">
        <f t="shared" si="19"/>
        <v>-2.4738581180572461</v>
      </c>
      <c r="O70" s="17">
        <f t="shared" si="20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24"/>
        <v>0</v>
      </c>
      <c r="V70" s="17">
        <f t="shared" si="25"/>
        <v>0</v>
      </c>
      <c r="W70" s="1"/>
      <c r="X70" s="10">
        <f t="shared" si="32"/>
        <v>-1.7553861141204781</v>
      </c>
      <c r="Y70" s="17">
        <f t="shared" si="26"/>
        <v>-0.66529417303305216</v>
      </c>
      <c r="Z70" s="1"/>
      <c r="AA70" s="5" t="s">
        <v>76</v>
      </c>
      <c r="AB70">
        <v>40962</v>
      </c>
      <c r="AC70">
        <v>0.25561299999999998</v>
      </c>
      <c r="AD70" s="1"/>
      <c r="AE70" s="6">
        <f t="shared" si="27"/>
        <v>13871</v>
      </c>
      <c r="AF70" s="8">
        <f t="shared" si="28"/>
        <v>0.5120150603521465</v>
      </c>
      <c r="AG70" s="1"/>
      <c r="AH70" s="7">
        <f t="shared" si="29"/>
        <v>-2.3828981808776803</v>
      </c>
      <c r="AI70" s="8">
        <f t="shared" si="30"/>
        <v>-0.90312226006373331</v>
      </c>
      <c r="AJ70" s="1"/>
      <c r="AK70" s="5" t="s">
        <v>76</v>
      </c>
      <c r="AL70">
        <v>27313</v>
      </c>
      <c r="AM70">
        <v>5.5567999999999999E-2</v>
      </c>
      <c r="AN70" s="1"/>
      <c r="AO70" s="6">
        <f t="shared" si="33"/>
        <v>222</v>
      </c>
      <c r="AP70" s="8">
        <f t="shared" si="34"/>
        <v>8.1946033738141827E-3</v>
      </c>
      <c r="AQ70" s="1"/>
      <c r="AR70" s="7">
        <f t="shared" si="35"/>
        <v>-2.5829431808776802</v>
      </c>
      <c r="AS70" s="8">
        <f t="shared" si="36"/>
        <v>-0.97893963823131658</v>
      </c>
    </row>
    <row r="71" spans="1:45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21"/>
        <v>-2975.4444444444998</v>
      </c>
      <c r="L71" s="17">
        <f t="shared" si="31"/>
        <v>-0.1056996250246714</v>
      </c>
      <c r="M71" s="1"/>
      <c r="N71" s="10">
        <f t="shared" si="19"/>
        <v>-4.2687270641326833</v>
      </c>
      <c r="O71" s="17">
        <f t="shared" si="20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24"/>
        <v>0</v>
      </c>
      <c r="V71" s="17">
        <f t="shared" si="25"/>
        <v>0</v>
      </c>
      <c r="W71" s="1"/>
      <c r="X71" s="10">
        <f t="shared" si="32"/>
        <v>-3.2507324218750004</v>
      </c>
      <c r="Y71" s="17">
        <f t="shared" si="26"/>
        <v>-0.73843256929047296</v>
      </c>
      <c r="Z71" s="1"/>
      <c r="AA71" s="5" t="s">
        <v>77</v>
      </c>
      <c r="AB71">
        <v>44414</v>
      </c>
      <c r="AC71">
        <v>0.25660300000000003</v>
      </c>
      <c r="AD71" s="1"/>
      <c r="AE71" s="6">
        <f t="shared" si="27"/>
        <v>16264</v>
      </c>
      <c r="AF71" s="8">
        <f t="shared" si="28"/>
        <v>0.57776198934280643</v>
      </c>
      <c r="AG71" s="1"/>
      <c r="AH71" s="7">
        <f t="shared" si="29"/>
        <v>-4.1456031824798503</v>
      </c>
      <c r="AI71" s="8">
        <f t="shared" si="30"/>
        <v>-0.94171036308539036</v>
      </c>
      <c r="AJ71" s="1"/>
      <c r="AK71" s="5" t="s">
        <v>77</v>
      </c>
      <c r="AL71">
        <v>28419</v>
      </c>
      <c r="AM71">
        <v>6.1429999999999998E-2</v>
      </c>
      <c r="AN71" s="1"/>
      <c r="AO71" s="6">
        <f t="shared" si="33"/>
        <v>269</v>
      </c>
      <c r="AP71" s="8">
        <f t="shared" si="34"/>
        <v>9.5559502664298406E-3</v>
      </c>
      <c r="AQ71" s="1"/>
      <c r="AR71" s="7">
        <f t="shared" si="35"/>
        <v>-4.3407761824798508</v>
      </c>
      <c r="AS71" s="8">
        <f t="shared" si="36"/>
        <v>-0.98604563315446647</v>
      </c>
    </row>
    <row r="72" spans="1:45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21"/>
        <v>-1848.6916666666984</v>
      </c>
      <c r="L72" s="17">
        <f t="shared" si="31"/>
        <v>-7.1065259731940431E-2</v>
      </c>
      <c r="M72" s="1"/>
      <c r="N72" s="10">
        <f t="shared" si="19"/>
        <v>-2.0197534561157222</v>
      </c>
      <c r="O72" s="17">
        <f t="shared" si="20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24"/>
        <v>0</v>
      </c>
      <c r="V72" s="17">
        <f t="shared" si="25"/>
        <v>0</v>
      </c>
      <c r="W72" s="1"/>
      <c r="X72" s="10">
        <f t="shared" si="32"/>
        <v>-1.4622123241424552</v>
      </c>
      <c r="Y72" s="17">
        <f t="shared" si="26"/>
        <v>-0.68033886471136562</v>
      </c>
      <c r="Z72" s="1"/>
      <c r="AA72" s="5" t="s">
        <v>78</v>
      </c>
      <c r="AB72">
        <v>39309</v>
      </c>
      <c r="AC72">
        <v>0.232816</v>
      </c>
      <c r="AD72" s="1"/>
      <c r="AE72" s="6">
        <f t="shared" si="27"/>
        <v>13295</v>
      </c>
      <c r="AF72" s="8">
        <f t="shared" si="28"/>
        <v>0.51107096178980549</v>
      </c>
      <c r="AG72" s="1"/>
      <c r="AH72" s="7">
        <f t="shared" si="29"/>
        <v>-1.9164252090301501</v>
      </c>
      <c r="AI72" s="8">
        <f t="shared" si="30"/>
        <v>-0.89167525775059064</v>
      </c>
      <c r="AJ72" s="1"/>
      <c r="AK72" s="5" t="s">
        <v>78</v>
      </c>
      <c r="AL72">
        <v>26014</v>
      </c>
      <c r="AM72">
        <v>7.5713000000000003E-2</v>
      </c>
      <c r="AN72" s="1"/>
      <c r="AO72" s="6">
        <f t="shared" si="33"/>
        <v>0</v>
      </c>
      <c r="AP72" s="8">
        <f t="shared" si="34"/>
        <v>0</v>
      </c>
      <c r="AQ72" s="1"/>
      <c r="AR72" s="7">
        <f t="shared" si="35"/>
        <v>-2.0735282090301501</v>
      </c>
      <c r="AS72" s="8">
        <f t="shared" si="36"/>
        <v>-0.96477221836158378</v>
      </c>
    </row>
    <row r="73" spans="1:45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21"/>
        <v>-2224.3909774435997</v>
      </c>
      <c r="L73" s="17">
        <f t="shared" si="31"/>
        <v>-8.3699239066962666E-2</v>
      </c>
      <c r="M73" s="1"/>
      <c r="N73" s="10">
        <f t="shared" si="19"/>
        <v>-2.5619819164276061</v>
      </c>
      <c r="O73" s="17">
        <f t="shared" si="20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24"/>
        <v>0</v>
      </c>
      <c r="V73" s="17">
        <f t="shared" si="25"/>
        <v>0</v>
      </c>
      <c r="W73" s="1"/>
      <c r="X73" s="10">
        <f t="shared" si="32"/>
        <v>-1.819158077239984</v>
      </c>
      <c r="Y73" s="17">
        <f t="shared" si="26"/>
        <v>-0.66772649693221764</v>
      </c>
      <c r="Z73" s="1"/>
      <c r="AA73" s="5" t="s">
        <v>79</v>
      </c>
      <c r="AB73">
        <v>37774</v>
      </c>
      <c r="AC73">
        <v>0.25498199999999999</v>
      </c>
      <c r="AD73" s="1"/>
      <c r="AE73" s="6">
        <f t="shared" si="27"/>
        <v>11198</v>
      </c>
      <c r="AF73" s="8">
        <f t="shared" si="28"/>
        <v>0.42135761589403975</v>
      </c>
      <c r="AG73" s="1"/>
      <c r="AH73" s="7">
        <f t="shared" si="29"/>
        <v>-2.4694240039520201</v>
      </c>
      <c r="AI73" s="8">
        <f t="shared" si="30"/>
        <v>-0.90640822269877419</v>
      </c>
      <c r="AJ73" s="1"/>
      <c r="AK73" s="5" t="s">
        <v>79</v>
      </c>
      <c r="AL73">
        <v>27446</v>
      </c>
      <c r="AM73">
        <v>5.4397000000000001E-2</v>
      </c>
      <c r="AN73" s="1"/>
      <c r="AO73" s="6">
        <f t="shared" si="33"/>
        <v>870</v>
      </c>
      <c r="AP73" s="8">
        <f t="shared" si="34"/>
        <v>3.2736303431667668E-2</v>
      </c>
      <c r="AQ73" s="1"/>
      <c r="AR73" s="7">
        <f t="shared" si="35"/>
        <v>-2.6700090039520203</v>
      </c>
      <c r="AS73" s="8">
        <f t="shared" si="36"/>
        <v>-0.98003344585164931</v>
      </c>
    </row>
    <row r="74" spans="1:45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21"/>
        <v>-1951.4574886404007</v>
      </c>
      <c r="L74" s="17">
        <f t="shared" si="31"/>
        <v>-7.5861354713123955E-2</v>
      </c>
      <c r="M74" s="1"/>
      <c r="N74" s="10">
        <f t="shared" si="19"/>
        <v>-2.6132955551147452</v>
      </c>
      <c r="O74" s="17">
        <f t="shared" si="20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24"/>
        <v>0</v>
      </c>
      <c r="V74" s="17">
        <f t="shared" si="25"/>
        <v>0</v>
      </c>
      <c r="W74" s="1"/>
      <c r="X74" s="10">
        <f t="shared" si="32"/>
        <v>-1.9359838962554921</v>
      </c>
      <c r="Y74" s="17">
        <f t="shared" si="26"/>
        <v>-0.7033514871317359</v>
      </c>
      <c r="Z74" s="1"/>
      <c r="AA74" s="5" t="s">
        <v>80</v>
      </c>
      <c r="AB74">
        <v>36365</v>
      </c>
      <c r="AC74">
        <v>0.25146200000000002</v>
      </c>
      <c r="AD74" s="1"/>
      <c r="AE74" s="6">
        <f t="shared" si="27"/>
        <v>10641</v>
      </c>
      <c r="AF74" s="8">
        <f t="shared" si="28"/>
        <v>0.41366039496190327</v>
      </c>
      <c r="AG74" s="1"/>
      <c r="AH74" s="7">
        <f t="shared" si="29"/>
        <v>-2.50105069340515</v>
      </c>
      <c r="AI74" s="8">
        <f t="shared" si="30"/>
        <v>-0.90864274646126519</v>
      </c>
      <c r="AJ74" s="1"/>
      <c r="AK74" s="5" t="s">
        <v>80</v>
      </c>
      <c r="AL74">
        <v>25724</v>
      </c>
      <c r="AM74">
        <v>5.3489000000000002E-2</v>
      </c>
      <c r="AN74" s="1"/>
      <c r="AO74" s="6">
        <f t="shared" si="33"/>
        <v>0</v>
      </c>
      <c r="AP74" s="8">
        <f t="shared" si="34"/>
        <v>0</v>
      </c>
      <c r="AQ74" s="1"/>
      <c r="AR74" s="7">
        <f t="shared" si="35"/>
        <v>-2.6990236934051501</v>
      </c>
      <c r="AS74" s="8">
        <f t="shared" si="36"/>
        <v>-0.98056721041535744</v>
      </c>
    </row>
    <row r="75" spans="1:45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21"/>
        <v>-2592.8736910994994</v>
      </c>
      <c r="L75" s="17">
        <f t="shared" si="31"/>
        <v>-9.3747692931502619E-2</v>
      </c>
      <c r="M75" s="1"/>
      <c r="N75" s="10">
        <f t="shared" si="19"/>
        <v>-6.8605701923370352</v>
      </c>
      <c r="O75" s="17">
        <f t="shared" si="20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24"/>
        <v>0</v>
      </c>
      <c r="V75" s="17">
        <f t="shared" si="25"/>
        <v>0</v>
      </c>
      <c r="W75" s="1"/>
      <c r="X75" s="10">
        <f t="shared" si="32"/>
        <v>-5.94820356369019</v>
      </c>
      <c r="Y75" s="17">
        <f t="shared" si="26"/>
        <v>-0.84744059500999225</v>
      </c>
      <c r="Z75" s="1"/>
      <c r="AA75" s="5" t="s">
        <v>81</v>
      </c>
      <c r="AB75">
        <v>41932</v>
      </c>
      <c r="AC75">
        <v>0.23647399999999999</v>
      </c>
      <c r="AD75" s="1"/>
      <c r="AE75" s="6">
        <f t="shared" si="27"/>
        <v>14274</v>
      </c>
      <c r="AF75" s="8">
        <f t="shared" si="28"/>
        <v>0.51608937739532867</v>
      </c>
      <c r="AG75" s="1"/>
      <c r="AH75" s="7">
        <f t="shared" si="29"/>
        <v>-6.7825472726592997</v>
      </c>
      <c r="AI75" s="8">
        <f t="shared" si="30"/>
        <v>-0.96630954789649648</v>
      </c>
      <c r="AJ75" s="1"/>
      <c r="AK75" s="5" t="s">
        <v>81</v>
      </c>
      <c r="AL75">
        <v>27700</v>
      </c>
      <c r="AM75">
        <v>6.3352000000000006E-2</v>
      </c>
      <c r="AN75" s="1"/>
      <c r="AO75" s="6">
        <f t="shared" si="33"/>
        <v>42</v>
      </c>
      <c r="AP75" s="8">
        <f t="shared" si="34"/>
        <v>1.5185479788849519E-3</v>
      </c>
      <c r="AQ75" s="1"/>
      <c r="AR75" s="7">
        <f t="shared" si="35"/>
        <v>-6.9556692726592999</v>
      </c>
      <c r="AS75" s="8">
        <f t="shared" si="36"/>
        <v>-0.99097424020543001</v>
      </c>
    </row>
    <row r="76" spans="1:45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21"/>
        <v>-1613.7826086956993</v>
      </c>
      <c r="L76" s="17">
        <f t="shared" si="31"/>
        <v>-6.1710168203728322E-2</v>
      </c>
      <c r="M76" s="1"/>
      <c r="N76" s="10">
        <f t="shared" si="19"/>
        <v>-2.8241078853607102</v>
      </c>
      <c r="O76" s="17">
        <f t="shared" si="20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24"/>
        <v>0</v>
      </c>
      <c r="V76" s="17">
        <f t="shared" si="25"/>
        <v>0</v>
      </c>
      <c r="W76" s="1"/>
      <c r="X76" s="10">
        <f t="shared" si="32"/>
        <v>-2.3801686763763352</v>
      </c>
      <c r="Y76" s="17">
        <f t="shared" si="26"/>
        <v>-0.7953262166403019</v>
      </c>
      <c r="Z76" s="1"/>
      <c r="AA76" s="5" t="s">
        <v>82</v>
      </c>
      <c r="AB76">
        <v>40610</v>
      </c>
      <c r="AC76">
        <v>0.23885100000000001</v>
      </c>
      <c r="AD76" s="1"/>
      <c r="AE76" s="6">
        <f t="shared" si="27"/>
        <v>14459</v>
      </c>
      <c r="AF76" s="8">
        <f t="shared" si="28"/>
        <v>0.55290428664295821</v>
      </c>
      <c r="AG76" s="1"/>
      <c r="AH76" s="7">
        <f t="shared" si="29"/>
        <v>-2.7538438547363202</v>
      </c>
      <c r="AI76" s="8">
        <f t="shared" si="30"/>
        <v>-0.92018865551160756</v>
      </c>
      <c r="AJ76" s="1"/>
      <c r="AK76" s="5" t="s">
        <v>82</v>
      </c>
      <c r="AL76">
        <v>26660</v>
      </c>
      <c r="AM76">
        <v>9.2129000000000003E-2</v>
      </c>
      <c r="AN76" s="1"/>
      <c r="AO76" s="6">
        <f t="shared" si="33"/>
        <v>509</v>
      </c>
      <c r="AP76" s="8">
        <f t="shared" si="34"/>
        <v>1.946388283430844E-2</v>
      </c>
      <c r="AQ76" s="1"/>
      <c r="AR76" s="7">
        <f t="shared" si="35"/>
        <v>-2.9005658547363202</v>
      </c>
      <c r="AS76" s="8">
        <f t="shared" si="36"/>
        <v>-0.96921537127175061</v>
      </c>
    </row>
    <row r="77" spans="1:45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21"/>
        <v>-944.18333333339979</v>
      </c>
      <c r="L77" s="17">
        <f t="shared" si="31"/>
        <v>-3.7377116239792556E-2</v>
      </c>
      <c r="M77" s="1"/>
      <c r="N77" s="10">
        <f t="shared" si="19"/>
        <v>-3.3331949710845921</v>
      </c>
      <c r="O77" s="17">
        <f t="shared" si="20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24"/>
        <v>0</v>
      </c>
      <c r="V77" s="17">
        <f t="shared" si="25"/>
        <v>0</v>
      </c>
      <c r="W77" s="1"/>
      <c r="X77" s="10">
        <f t="shared" si="32"/>
        <v>-2.9027862548828098</v>
      </c>
      <c r="Y77" s="17">
        <f t="shared" si="26"/>
        <v>-0.83348802566354652</v>
      </c>
      <c r="Z77" s="1"/>
      <c r="AA77" s="5" t="s">
        <v>83</v>
      </c>
      <c r="AB77">
        <v>37558</v>
      </c>
      <c r="AC77">
        <v>0.21870500000000001</v>
      </c>
      <c r="AD77" s="1"/>
      <c r="AE77" s="6">
        <f t="shared" si="27"/>
        <v>12297</v>
      </c>
      <c r="AF77" s="8">
        <f t="shared" si="28"/>
        <v>0.4867978306480345</v>
      </c>
      <c r="AG77" s="1"/>
      <c r="AH77" s="7">
        <f t="shared" si="29"/>
        <v>-3.2639920100402802</v>
      </c>
      <c r="AI77" s="8">
        <f t="shared" si="30"/>
        <v>-0.93720240395030219</v>
      </c>
      <c r="AJ77" s="1"/>
      <c r="AK77" s="5" t="s">
        <v>83</v>
      </c>
      <c r="AL77">
        <v>25261</v>
      </c>
      <c r="AM77">
        <v>7.0665000000000006E-2</v>
      </c>
      <c r="AN77" s="1"/>
      <c r="AO77" s="6">
        <f t="shared" si="33"/>
        <v>0</v>
      </c>
      <c r="AP77" s="8">
        <f t="shared" si="34"/>
        <v>0</v>
      </c>
      <c r="AQ77" s="1"/>
      <c r="AR77" s="7">
        <f t="shared" si="35"/>
        <v>-3.4120320100402801</v>
      </c>
      <c r="AS77" s="8">
        <f t="shared" si="36"/>
        <v>-0.97970969056559343</v>
      </c>
    </row>
    <row r="78" spans="1:45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21"/>
        <v>-2103.2097902099013</v>
      </c>
      <c r="L78" s="17">
        <f t="shared" si="31"/>
        <v>-6.9325920964134133E-2</v>
      </c>
      <c r="M78" s="1"/>
      <c r="N78" s="10">
        <f t="shared" si="19"/>
        <v>-3.11370801925659</v>
      </c>
      <c r="O78" s="17">
        <f t="shared" si="20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24"/>
        <v>0</v>
      </c>
      <c r="V78" s="17">
        <f t="shared" si="25"/>
        <v>0</v>
      </c>
      <c r="W78" s="1"/>
      <c r="X78" s="10">
        <f t="shared" si="32"/>
        <v>-2.2885503768920881</v>
      </c>
      <c r="Y78" s="17">
        <f t="shared" si="26"/>
        <v>-0.70275445380689683</v>
      </c>
      <c r="Z78" s="1"/>
      <c r="AA78" s="5" t="s">
        <v>84</v>
      </c>
      <c r="AB78">
        <v>39938</v>
      </c>
      <c r="AC78">
        <v>0.24045900000000001</v>
      </c>
      <c r="AD78" s="1"/>
      <c r="AE78" s="6">
        <f t="shared" si="27"/>
        <v>9600</v>
      </c>
      <c r="AF78" s="8">
        <f t="shared" si="28"/>
        <v>0.31643483420133167</v>
      </c>
      <c r="AG78" s="1"/>
      <c r="AH78" s="7">
        <f t="shared" si="29"/>
        <v>-3.0160843979034402</v>
      </c>
      <c r="AI78" s="8">
        <f t="shared" si="30"/>
        <v>-0.92616127881028476</v>
      </c>
      <c r="AJ78" s="1"/>
      <c r="AK78" s="5" t="s">
        <v>84</v>
      </c>
      <c r="AL78">
        <v>30829</v>
      </c>
      <c r="AM78">
        <v>7.3853000000000002E-2</v>
      </c>
      <c r="AN78" s="1"/>
      <c r="AO78" s="6">
        <f t="shared" si="33"/>
        <v>491</v>
      </c>
      <c r="AP78" s="8">
        <f t="shared" si="34"/>
        <v>1.6184323290922276E-2</v>
      </c>
      <c r="AQ78" s="1"/>
      <c r="AR78" s="7">
        <f t="shared" si="35"/>
        <v>-3.18269039790344</v>
      </c>
      <c r="AS78" s="8">
        <f t="shared" si="36"/>
        <v>-0.9773216595094214</v>
      </c>
    </row>
    <row r="79" spans="1:45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21"/>
        <v>-2191.1463414635</v>
      </c>
      <c r="L79" s="17">
        <f t="shared" si="31"/>
        <v>-7.2010856496105558E-2</v>
      </c>
      <c r="M79" s="1"/>
      <c r="N79" s="10">
        <f t="shared" si="19"/>
        <v>-4.2611379623413006</v>
      </c>
      <c r="O79" s="17">
        <f t="shared" si="20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24"/>
        <v>0</v>
      </c>
      <c r="V79" s="17">
        <f t="shared" si="25"/>
        <v>0</v>
      </c>
      <c r="W79" s="1"/>
      <c r="X79" s="10">
        <f t="shared" si="32"/>
        <v>-3.4932656288146902</v>
      </c>
      <c r="Y79" s="17">
        <f t="shared" si="26"/>
        <v>-0.78947425706489072</v>
      </c>
      <c r="Z79" s="1"/>
      <c r="AA79" s="5" t="s">
        <v>85</v>
      </c>
      <c r="AB79">
        <v>44784</v>
      </c>
      <c r="AC79">
        <v>0.25732500000000003</v>
      </c>
      <c r="AD79" s="1"/>
      <c r="AE79" s="6">
        <f t="shared" si="27"/>
        <v>14356</v>
      </c>
      <c r="AF79" s="8">
        <f t="shared" si="28"/>
        <v>0.47180228736689889</v>
      </c>
      <c r="AG79" s="1"/>
      <c r="AH79" s="7">
        <f t="shared" si="29"/>
        <v>-4.1674749191284102</v>
      </c>
      <c r="AI79" s="8">
        <f t="shared" si="30"/>
        <v>-0.94184482808192438</v>
      </c>
      <c r="AJ79" s="1"/>
      <c r="AK79" s="5" t="s">
        <v>85</v>
      </c>
      <c r="AL79">
        <v>30428</v>
      </c>
      <c r="AM79">
        <v>6.6879999999999995E-2</v>
      </c>
      <c r="AN79" s="1"/>
      <c r="AO79" s="6">
        <f t="shared" si="33"/>
        <v>0</v>
      </c>
      <c r="AP79" s="8">
        <f t="shared" si="34"/>
        <v>0</v>
      </c>
      <c r="AQ79" s="1"/>
      <c r="AR79" s="7">
        <f t="shared" si="35"/>
        <v>-4.3579199191284097</v>
      </c>
      <c r="AS79" s="8">
        <f t="shared" si="36"/>
        <v>-0.98488519227482396</v>
      </c>
    </row>
    <row r="80" spans="1:45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21"/>
        <v>-2925.9523809523998</v>
      </c>
      <c r="L80" s="17">
        <f t="shared" si="31"/>
        <v>-9.7265885943501093E-2</v>
      </c>
      <c r="M80" s="1"/>
      <c r="N80" s="10">
        <f t="shared" si="19"/>
        <v>-3.3414819240570011</v>
      </c>
      <c r="O80" s="17">
        <f t="shared" si="20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24"/>
        <v>0</v>
      </c>
      <c r="V80" s="17">
        <f t="shared" si="25"/>
        <v>0</v>
      </c>
      <c r="W80" s="1"/>
      <c r="X80" s="10">
        <f t="shared" si="32"/>
        <v>-2.4779849052429199</v>
      </c>
      <c r="Y80" s="17">
        <f t="shared" si="26"/>
        <v>-0.710629701200994</v>
      </c>
      <c r="Z80" s="1"/>
      <c r="AA80" s="5" t="s">
        <v>86</v>
      </c>
      <c r="AB80">
        <v>40076</v>
      </c>
      <c r="AC80">
        <v>0.23283799999999999</v>
      </c>
      <c r="AD80" s="1"/>
      <c r="AE80" s="6">
        <f t="shared" si="27"/>
        <v>9994</v>
      </c>
      <c r="AF80" s="8">
        <f t="shared" si="28"/>
        <v>0.33222525098065286</v>
      </c>
      <c r="AG80" s="1"/>
      <c r="AH80" s="7">
        <f t="shared" si="29"/>
        <v>-3.2541889298553399</v>
      </c>
      <c r="AI80" s="8">
        <f t="shared" si="30"/>
        <v>-0.93322735823848102</v>
      </c>
      <c r="AJ80" s="1"/>
      <c r="AK80" s="5" t="s">
        <v>86</v>
      </c>
      <c r="AL80">
        <v>30101</v>
      </c>
      <c r="AM80">
        <v>4.2390999999999998E-2</v>
      </c>
      <c r="AN80" s="1"/>
      <c r="AO80" s="6">
        <f t="shared" si="33"/>
        <v>19</v>
      </c>
      <c r="AP80" s="8">
        <f t="shared" si="34"/>
        <v>6.3160694102785714E-4</v>
      </c>
      <c r="AQ80" s="1"/>
      <c r="AR80" s="7">
        <f t="shared" si="35"/>
        <v>-3.4446359298553402</v>
      </c>
      <c r="AS80" s="8">
        <f t="shared" si="36"/>
        <v>-0.98784322551768811</v>
      </c>
    </row>
    <row r="81" spans="1:45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21"/>
        <v>-2234.9826086957</v>
      </c>
      <c r="L81" s="17">
        <f t="shared" si="31"/>
        <v>-7.5749283467063208E-2</v>
      </c>
      <c r="M81" s="1"/>
      <c r="N81" s="10">
        <f t="shared" si="19"/>
        <v>-2.9977929592132524</v>
      </c>
      <c r="O81" s="17">
        <f t="shared" si="20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24"/>
        <v>0</v>
      </c>
      <c r="V81" s="17">
        <f t="shared" si="25"/>
        <v>0</v>
      </c>
      <c r="W81" s="1"/>
      <c r="X81" s="10">
        <f t="shared" si="32"/>
        <v>-2.3999271392822212</v>
      </c>
      <c r="Y81" s="17">
        <f t="shared" si="26"/>
        <v>-0.75671435800051334</v>
      </c>
      <c r="Z81" s="1"/>
      <c r="AA81" s="5" t="s">
        <v>87</v>
      </c>
      <c r="AB81">
        <v>41863</v>
      </c>
      <c r="AC81">
        <v>0.238757</v>
      </c>
      <c r="AD81" s="1"/>
      <c r="AE81" s="6">
        <f t="shared" si="27"/>
        <v>12358</v>
      </c>
      <c r="AF81" s="8">
        <f t="shared" si="28"/>
        <v>0.41884426368412131</v>
      </c>
      <c r="AG81" s="1"/>
      <c r="AH81" s="7">
        <f t="shared" si="29"/>
        <v>-2.9327529811553901</v>
      </c>
      <c r="AI81" s="8">
        <f t="shared" si="30"/>
        <v>-0.92471819372517938</v>
      </c>
      <c r="AJ81" s="1"/>
      <c r="AK81" s="5" t="s">
        <v>87</v>
      </c>
      <c r="AL81">
        <v>29879</v>
      </c>
      <c r="AM81">
        <v>6.0065E-2</v>
      </c>
      <c r="AN81" s="1"/>
      <c r="AO81" s="6">
        <f t="shared" si="33"/>
        <v>374</v>
      </c>
      <c r="AP81" s="8">
        <f t="shared" si="34"/>
        <v>1.2675817658024063E-2</v>
      </c>
      <c r="AQ81" s="1"/>
      <c r="AR81" s="7">
        <f t="shared" si="35"/>
        <v>-3.1114449811553904</v>
      </c>
      <c r="AS81" s="8">
        <f t="shared" si="36"/>
        <v>-0.98106107174283019</v>
      </c>
    </row>
    <row r="82" spans="1:45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37">G82-B82</f>
        <v>-2754.076009501201</v>
      </c>
      <c r="L82" s="17">
        <f t="shared" si="31"/>
        <v>-9.024431514192284E-2</v>
      </c>
      <c r="M82" s="1"/>
      <c r="N82" s="10">
        <f t="shared" si="19"/>
        <v>-7.4582841396331734</v>
      </c>
      <c r="O82" s="17">
        <f t="shared" si="20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24"/>
        <v>0</v>
      </c>
      <c r="V82" s="17">
        <f t="shared" si="25"/>
        <v>0</v>
      </c>
      <c r="W82" s="1"/>
      <c r="X82" s="10">
        <f t="shared" si="32"/>
        <v>-6.5269138813018799</v>
      </c>
      <c r="Y82" s="17">
        <f t="shared" si="26"/>
        <v>-0.85955350088348392</v>
      </c>
      <c r="Z82" s="1"/>
      <c r="AA82" s="5" t="s">
        <v>88</v>
      </c>
      <c r="AB82">
        <v>41788</v>
      </c>
      <c r="AC82">
        <v>0.245395</v>
      </c>
      <c r="AD82" s="1"/>
      <c r="AE82" s="6">
        <f t="shared" si="27"/>
        <v>11270</v>
      </c>
      <c r="AF82" s="8">
        <f t="shared" si="28"/>
        <v>0.36929025493151585</v>
      </c>
      <c r="AG82" s="1"/>
      <c r="AH82" s="7">
        <f t="shared" si="29"/>
        <v>-7.3479821133422796</v>
      </c>
      <c r="AI82" s="8">
        <f t="shared" si="30"/>
        <v>-0.96768302214717905</v>
      </c>
      <c r="AJ82" s="1"/>
      <c r="AK82" s="5" t="s">
        <v>88</v>
      </c>
      <c r="AL82">
        <v>30736</v>
      </c>
      <c r="AM82">
        <v>6.1580000000000003E-2</v>
      </c>
      <c r="AN82" s="1"/>
      <c r="AO82" s="6">
        <f t="shared" si="33"/>
        <v>218</v>
      </c>
      <c r="AP82" s="8">
        <f t="shared" si="34"/>
        <v>7.143325250671735E-3</v>
      </c>
      <c r="AQ82" s="1"/>
      <c r="AR82" s="7">
        <f t="shared" si="35"/>
        <v>-7.5317971133422796</v>
      </c>
      <c r="AS82" s="8">
        <f t="shared" si="36"/>
        <v>-0.99189030136646339</v>
      </c>
    </row>
    <row r="83" spans="1:45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37"/>
        <v>-2006.4655172413986</v>
      </c>
      <c r="L83" s="17">
        <f t="shared" si="31"/>
        <v>-7.2216582106298541E-2</v>
      </c>
      <c r="M83" s="1"/>
      <c r="N83" s="10">
        <f t="shared" si="19"/>
        <v>-2.615287065505973</v>
      </c>
      <c r="O83" s="17">
        <f t="shared" si="20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24"/>
        <v>0</v>
      </c>
      <c r="V83" s="17">
        <f t="shared" si="25"/>
        <v>0</v>
      </c>
      <c r="W83" s="1"/>
      <c r="X83" s="10">
        <f t="shared" si="32"/>
        <v>-2.0331709384918129</v>
      </c>
      <c r="Y83" s="17">
        <f t="shared" si="26"/>
        <v>-0.73294943979809513</v>
      </c>
      <c r="Z83" s="1"/>
      <c r="AA83" s="5" t="s">
        <v>89</v>
      </c>
      <c r="AB83">
        <v>43811</v>
      </c>
      <c r="AC83">
        <v>0.22186900000000001</v>
      </c>
      <c r="AD83" s="1"/>
      <c r="AE83" s="6">
        <f t="shared" si="27"/>
        <v>16027</v>
      </c>
      <c r="AF83" s="8">
        <f t="shared" si="28"/>
        <v>0.57684278721566373</v>
      </c>
      <c r="AG83" s="1"/>
      <c r="AH83" s="7">
        <f t="shared" si="29"/>
        <v>-2.55208896775817</v>
      </c>
      <c r="AI83" s="8">
        <f t="shared" si="30"/>
        <v>-0.92001717308668962</v>
      </c>
      <c r="AJ83" s="1"/>
      <c r="AK83" s="5" t="s">
        <v>89</v>
      </c>
      <c r="AL83">
        <v>28497</v>
      </c>
      <c r="AM83">
        <v>6.9544999999999996E-2</v>
      </c>
      <c r="AN83" s="1"/>
      <c r="AO83" s="6">
        <f t="shared" si="33"/>
        <v>713</v>
      </c>
      <c r="AP83" s="8">
        <f t="shared" si="34"/>
        <v>2.5662251655629138E-2</v>
      </c>
      <c r="AQ83" s="1"/>
      <c r="AR83" s="7">
        <f t="shared" si="35"/>
        <v>-2.7044129677581696</v>
      </c>
      <c r="AS83" s="8">
        <f t="shared" si="36"/>
        <v>-0.97492932452173942</v>
      </c>
    </row>
    <row r="84" spans="1:45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37"/>
        <v>-2107.3950619761999</v>
      </c>
      <c r="L84" s="17">
        <f t="shared" si="31"/>
        <v>-6.8702975222540263E-2</v>
      </c>
      <c r="M84" s="1"/>
      <c r="N84" s="10">
        <f t="shared" si="19"/>
        <v>-3.2722470760345401</v>
      </c>
      <c r="O84" s="17">
        <f t="shared" si="20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24"/>
        <v>0</v>
      </c>
      <c r="V84" s="17">
        <f t="shared" si="25"/>
        <v>0</v>
      </c>
      <c r="W84" s="1"/>
      <c r="X84" s="10">
        <f t="shared" si="32"/>
        <v>-2.5857901573181099</v>
      </c>
      <c r="Y84" s="17">
        <f t="shared" si="26"/>
        <v>-0.75788263374101383</v>
      </c>
      <c r="Z84" s="1"/>
      <c r="AA84" s="5" t="s">
        <v>90</v>
      </c>
      <c r="AB84">
        <v>45187</v>
      </c>
      <c r="AC84">
        <v>0.250693</v>
      </c>
      <c r="AD84" s="1"/>
      <c r="AE84" s="6">
        <f t="shared" si="27"/>
        <v>14513</v>
      </c>
      <c r="AF84" s="8">
        <f t="shared" si="28"/>
        <v>0.47313685857729676</v>
      </c>
      <c r="AG84" s="1"/>
      <c r="AH84" s="7">
        <f t="shared" si="29"/>
        <v>-3.1611679428405699</v>
      </c>
      <c r="AI84" s="8">
        <f t="shared" si="30"/>
        <v>-0.92652308983282194</v>
      </c>
      <c r="AJ84" s="1"/>
      <c r="AK84" s="5" t="s">
        <v>90</v>
      </c>
      <c r="AL84">
        <v>30674</v>
      </c>
      <c r="AM84">
        <v>4.7541E-2</v>
      </c>
      <c r="AN84" s="1"/>
      <c r="AO84" s="6">
        <f t="shared" si="33"/>
        <v>0</v>
      </c>
      <c r="AP84" s="8">
        <f t="shared" si="34"/>
        <v>0</v>
      </c>
      <c r="AQ84" s="1"/>
      <c r="AR84" s="7">
        <f t="shared" si="35"/>
        <v>-3.3643199428405701</v>
      </c>
      <c r="AS84" s="8">
        <f t="shared" si="36"/>
        <v>-0.98606596200828189</v>
      </c>
    </row>
    <row r="85" spans="1:45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38">G85-B85</f>
        <v>-2430.491764705901</v>
      </c>
      <c r="L85" s="17">
        <f t="shared" si="31"/>
        <v>-8.1812702460815304E-2</v>
      </c>
      <c r="M85" s="1"/>
      <c r="N85" s="10">
        <f t="shared" si="19"/>
        <v>-2.901574850082389</v>
      </c>
      <c r="O85" s="17">
        <f t="shared" si="20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24"/>
        <v>0</v>
      </c>
      <c r="V85" s="17">
        <f t="shared" si="25"/>
        <v>0</v>
      </c>
      <c r="W85" s="1"/>
      <c r="X85" s="10">
        <f t="shared" si="32"/>
        <v>-2.2028717994689848</v>
      </c>
      <c r="Y85" s="17">
        <f t="shared" si="26"/>
        <v>-0.71863562184151109</v>
      </c>
      <c r="Z85" s="1"/>
      <c r="AA85" s="5" t="s">
        <v>91</v>
      </c>
      <c r="AB85">
        <v>42708</v>
      </c>
      <c r="AC85">
        <v>0.22644800000000001</v>
      </c>
      <c r="AD85" s="1"/>
      <c r="AE85" s="6">
        <f t="shared" si="27"/>
        <v>13000</v>
      </c>
      <c r="AF85" s="8">
        <f t="shared" si="28"/>
        <v>0.43759256765854315</v>
      </c>
      <c r="AG85" s="1"/>
      <c r="AH85" s="7">
        <f t="shared" si="29"/>
        <v>-2.83890491671752</v>
      </c>
      <c r="AI85" s="8">
        <f t="shared" si="30"/>
        <v>-0.92612661375301353</v>
      </c>
      <c r="AJ85" s="1"/>
      <c r="AK85" s="5" t="s">
        <v>91</v>
      </c>
      <c r="AL85">
        <v>29708</v>
      </c>
      <c r="AM85">
        <v>5.9580000000000001E-2</v>
      </c>
      <c r="AN85" s="1"/>
      <c r="AO85" s="6">
        <f t="shared" si="33"/>
        <v>0</v>
      </c>
      <c r="AP85" s="8">
        <f t="shared" si="34"/>
        <v>0</v>
      </c>
      <c r="AQ85" s="1"/>
      <c r="AR85" s="7">
        <f t="shared" si="35"/>
        <v>-3.00577291671752</v>
      </c>
      <c r="AS85" s="8">
        <f t="shared" si="36"/>
        <v>-0.98056341256007806</v>
      </c>
    </row>
    <row r="86" spans="1:45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38"/>
        <v>-2482.2742099897987</v>
      </c>
      <c r="L86" s="17">
        <f t="shared" si="31"/>
        <v>-8.2339012505051865E-2</v>
      </c>
      <c r="M86" s="1"/>
      <c r="N86" s="10">
        <f t="shared" si="19"/>
        <v>-3.6292452812194762</v>
      </c>
      <c r="O86" s="17">
        <f t="shared" si="20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24"/>
        <v>0</v>
      </c>
      <c r="V86" s="17">
        <f t="shared" si="25"/>
        <v>0</v>
      </c>
      <c r="W86" s="1"/>
      <c r="X86" s="10">
        <f t="shared" si="32"/>
        <v>-2.850481748580926</v>
      </c>
      <c r="Y86" s="17">
        <f t="shared" si="26"/>
        <v>-0.7498002075470902</v>
      </c>
      <c r="Z86" s="1"/>
      <c r="AA86" s="5" t="s">
        <v>92</v>
      </c>
      <c r="AB86">
        <v>36240</v>
      </c>
      <c r="AC86">
        <v>0.236125</v>
      </c>
      <c r="AD86" s="1"/>
      <c r="AE86" s="6">
        <f t="shared" si="27"/>
        <v>6093</v>
      </c>
      <c r="AF86" s="8">
        <f t="shared" si="28"/>
        <v>0.20210966265300029</v>
      </c>
      <c r="AG86" s="1"/>
      <c r="AH86" s="7">
        <f t="shared" si="29"/>
        <v>-3.5655300540924002</v>
      </c>
      <c r="AI86" s="8">
        <f t="shared" si="30"/>
        <v>-0.93788889401056619</v>
      </c>
      <c r="AJ86" s="1"/>
      <c r="AK86" s="5" t="s">
        <v>92</v>
      </c>
      <c r="AL86">
        <v>30220</v>
      </c>
      <c r="AM86">
        <v>4.6906000000000003E-2</v>
      </c>
      <c r="AN86" s="1"/>
      <c r="AO86" s="6">
        <f t="shared" si="33"/>
        <v>73</v>
      </c>
      <c r="AP86" s="8">
        <f t="shared" si="34"/>
        <v>2.4214681394500283E-3</v>
      </c>
      <c r="AQ86" s="1"/>
      <c r="AR86" s="7">
        <f t="shared" si="35"/>
        <v>-3.7547490540924002</v>
      </c>
      <c r="AS86" s="8">
        <f t="shared" si="36"/>
        <v>-0.98766168962396872</v>
      </c>
    </row>
    <row r="87" spans="1:45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38"/>
        <v>-1737.2462085869993</v>
      </c>
      <c r="L87" s="17">
        <f t="shared" si="31"/>
        <v>-5.9427572215789648E-2</v>
      </c>
      <c r="M87" s="1"/>
      <c r="N87" s="10">
        <f t="shared" si="19"/>
        <v>-2.6692130565643248</v>
      </c>
      <c r="O87" s="17">
        <f t="shared" si="20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24"/>
        <v>1.682246002019383E-4</v>
      </c>
      <c r="V87" s="17">
        <f t="shared" si="25"/>
        <v>5.7546129774571809E-9</v>
      </c>
      <c r="W87" s="1"/>
      <c r="X87" s="10">
        <f t="shared" si="32"/>
        <v>-1.9964878559112491</v>
      </c>
      <c r="Y87" s="17">
        <f t="shared" si="26"/>
        <v>-0.70410285938571748</v>
      </c>
      <c r="Z87" s="1"/>
      <c r="AA87" s="5" t="s">
        <v>93</v>
      </c>
      <c r="AB87">
        <v>44005</v>
      </c>
      <c r="AC87">
        <v>0.23916499999999999</v>
      </c>
      <c r="AD87" s="1"/>
      <c r="AE87" s="6">
        <f t="shared" si="27"/>
        <v>14772.0001682246</v>
      </c>
      <c r="AF87" s="8">
        <f t="shared" si="28"/>
        <v>0.50531933955569885</v>
      </c>
      <c r="AG87" s="1"/>
      <c r="AH87" s="7">
        <f t="shared" si="29"/>
        <v>-2.5963409623718201</v>
      </c>
      <c r="AI87" s="8">
        <f t="shared" si="30"/>
        <v>-0.9156535012890803</v>
      </c>
      <c r="AJ87" s="1"/>
      <c r="AK87" s="5" t="s">
        <v>93</v>
      </c>
      <c r="AL87">
        <v>29233</v>
      </c>
      <c r="AM87">
        <v>6.6669999999999993E-2</v>
      </c>
      <c r="AN87" s="1"/>
      <c r="AO87" s="6">
        <f t="shared" si="33"/>
        <v>1.682246002019383E-4</v>
      </c>
      <c r="AP87" s="8">
        <f t="shared" si="34"/>
        <v>5.7546129774571809E-9</v>
      </c>
      <c r="AQ87" s="1"/>
      <c r="AR87" s="7">
        <f t="shared" si="35"/>
        <v>-2.7688359623718202</v>
      </c>
      <c r="AS87" s="8">
        <f t="shared" si="36"/>
        <v>-0.97648744143559052</v>
      </c>
    </row>
    <row r="88" spans="1:45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38"/>
        <v>-2572.7999999999993</v>
      </c>
      <c r="L88" s="17">
        <f t="shared" si="31"/>
        <v>-8.084718599754892E-2</v>
      </c>
      <c r="M88" s="1"/>
      <c r="N88" s="10">
        <f t="shared" si="19"/>
        <v>-2.780507087707512</v>
      </c>
      <c r="O88" s="17">
        <f t="shared" si="20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24"/>
        <v>0</v>
      </c>
      <c r="V88" s="17">
        <f t="shared" si="25"/>
        <v>0</v>
      </c>
      <c r="W88" s="1"/>
      <c r="X88" s="10">
        <f t="shared" si="32"/>
        <v>-2.0767290592193519</v>
      </c>
      <c r="Y88" s="17">
        <f t="shared" si="26"/>
        <v>-0.70642203025330985</v>
      </c>
      <c r="Z88" s="1"/>
      <c r="AA88" s="5" t="s">
        <v>94</v>
      </c>
      <c r="AB88">
        <v>46299</v>
      </c>
      <c r="AC88">
        <v>0.24857199999999999</v>
      </c>
      <c r="AD88" s="1"/>
      <c r="AE88" s="6">
        <f t="shared" si="27"/>
        <v>14476</v>
      </c>
      <c r="AF88" s="8">
        <f t="shared" si="28"/>
        <v>0.45489111648807468</v>
      </c>
      <c r="AG88" s="1"/>
      <c r="AH88" s="7">
        <f t="shared" si="29"/>
        <v>-2.6912132420806802</v>
      </c>
      <c r="AI88" s="8">
        <f t="shared" si="30"/>
        <v>-0.91544552423697834</v>
      </c>
      <c r="AJ88" s="1"/>
      <c r="AK88" s="5" t="s">
        <v>94</v>
      </c>
      <c r="AL88">
        <v>32187</v>
      </c>
      <c r="AM88">
        <v>6.9306000000000006E-2</v>
      </c>
      <c r="AN88" s="1"/>
      <c r="AO88" s="6">
        <f t="shared" si="33"/>
        <v>364</v>
      </c>
      <c r="AP88" s="8">
        <f t="shared" si="34"/>
        <v>1.1438267919429344E-2</v>
      </c>
      <c r="AQ88" s="1"/>
      <c r="AR88" s="7">
        <f t="shared" si="35"/>
        <v>-2.8704792420806799</v>
      </c>
      <c r="AS88" s="8">
        <f t="shared" si="36"/>
        <v>-0.97642480851732294</v>
      </c>
    </row>
    <row r="89" spans="1:45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38"/>
        <v>-2976.5611192930992</v>
      </c>
      <c r="L89" s="17">
        <f t="shared" si="31"/>
        <v>-8.8799556064829935E-2</v>
      </c>
      <c r="M89" s="1"/>
      <c r="N89" s="10">
        <f t="shared" si="19"/>
        <v>-5.0942749977111816</v>
      </c>
      <c r="O89" s="17">
        <f t="shared" si="20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24"/>
        <v>0</v>
      </c>
      <c r="V89" s="17">
        <f t="shared" si="25"/>
        <v>0</v>
      </c>
      <c r="W89" s="1"/>
      <c r="X89" s="10">
        <f t="shared" si="32"/>
        <v>-4.1482472419738805</v>
      </c>
      <c r="Y89" s="17">
        <f t="shared" si="26"/>
        <v>-0.79222549441098722</v>
      </c>
      <c r="Z89" s="1"/>
      <c r="AA89" s="5" t="s">
        <v>95</v>
      </c>
      <c r="AB89">
        <v>44327</v>
      </c>
      <c r="AC89">
        <v>0.25931999999999999</v>
      </c>
      <c r="AD89" s="1"/>
      <c r="AE89" s="6">
        <f t="shared" si="27"/>
        <v>10807</v>
      </c>
      <c r="AF89" s="8">
        <f t="shared" si="28"/>
        <v>0.32240453460620527</v>
      </c>
      <c r="AG89" s="1"/>
      <c r="AH89" s="7">
        <f t="shared" si="29"/>
        <v>-4.9768750874328607</v>
      </c>
      <c r="AI89" s="8">
        <f t="shared" si="30"/>
        <v>-0.95047548923026548</v>
      </c>
      <c r="AJ89" s="1"/>
      <c r="AK89" s="5" t="s">
        <v>95</v>
      </c>
      <c r="AL89">
        <v>33757</v>
      </c>
      <c r="AM89">
        <v>5.2017000000000001E-2</v>
      </c>
      <c r="AN89" s="1"/>
      <c r="AO89" s="6">
        <f t="shared" si="33"/>
        <v>237</v>
      </c>
      <c r="AP89" s="8">
        <f t="shared" si="34"/>
        <v>7.0704057279236277E-3</v>
      </c>
      <c r="AQ89" s="1"/>
      <c r="AR89" s="7">
        <f t="shared" si="35"/>
        <v>-5.1841780874328602</v>
      </c>
      <c r="AS89" s="8">
        <f t="shared" si="36"/>
        <v>-0.99006587815552483</v>
      </c>
    </row>
    <row r="90" spans="1:45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38"/>
        <v>-2462.7881429816989</v>
      </c>
      <c r="L90" s="17">
        <f t="shared" si="31"/>
        <v>-7.6676986923057966E-2</v>
      </c>
      <c r="M90" s="1"/>
      <c r="N90" s="10">
        <f t="shared" si="19"/>
        <v>-4.8923990726470867</v>
      </c>
      <c r="O90" s="17">
        <f t="shared" si="20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24"/>
        <v>0</v>
      </c>
      <c r="V90" s="17">
        <f t="shared" si="25"/>
        <v>0</v>
      </c>
      <c r="W90" s="1"/>
      <c r="X90" s="10">
        <f t="shared" si="32"/>
        <v>-4.2420101165771404</v>
      </c>
      <c r="Y90" s="17">
        <f t="shared" si="26"/>
        <v>-0.83672699671841877</v>
      </c>
      <c r="Z90" s="1"/>
      <c r="AA90" s="5" t="s">
        <v>96</v>
      </c>
      <c r="AB90">
        <v>41967</v>
      </c>
      <c r="AC90">
        <v>0.25197799999999998</v>
      </c>
      <c r="AD90" s="1"/>
      <c r="AE90" s="6">
        <f t="shared" si="27"/>
        <v>9848</v>
      </c>
      <c r="AF90" s="8">
        <f t="shared" si="28"/>
        <v>0.30660979482549272</v>
      </c>
      <c r="AG90" s="1"/>
      <c r="AH90" s="7">
        <f t="shared" si="29"/>
        <v>-4.8177880446166901</v>
      </c>
      <c r="AI90" s="8">
        <f t="shared" si="30"/>
        <v>-0.95029790373313927</v>
      </c>
      <c r="AJ90" s="1"/>
      <c r="AK90" s="5" t="s">
        <v>96</v>
      </c>
      <c r="AL90">
        <v>32491</v>
      </c>
      <c r="AM90">
        <v>5.5329000000000003E-2</v>
      </c>
      <c r="AN90" s="1"/>
      <c r="AO90" s="6">
        <f t="shared" si="33"/>
        <v>372</v>
      </c>
      <c r="AP90" s="8">
        <f t="shared" si="34"/>
        <v>1.1581929698932096E-2</v>
      </c>
      <c r="AQ90" s="1"/>
      <c r="AR90" s="7">
        <f t="shared" si="35"/>
        <v>-5.0144370446166899</v>
      </c>
      <c r="AS90" s="8">
        <f t="shared" si="36"/>
        <v>-0.98908647864357546</v>
      </c>
    </row>
    <row r="91" spans="1:45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38"/>
        <v>-2850.1428571428987</v>
      </c>
      <c r="L91" s="17">
        <f t="shared" si="31"/>
        <v>-8.664101584213578E-2</v>
      </c>
      <c r="M91" s="1"/>
      <c r="N91" s="10">
        <f t="shared" si="19"/>
        <v>-4.0845937728881818</v>
      </c>
      <c r="O91" s="17">
        <f t="shared" si="20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24"/>
        <v>0</v>
      </c>
      <c r="V91" s="17">
        <f t="shared" si="25"/>
        <v>0</v>
      </c>
      <c r="W91" s="1"/>
      <c r="X91" s="10">
        <f t="shared" si="32"/>
        <v>-3.2556459903717019</v>
      </c>
      <c r="Y91" s="17">
        <f t="shared" si="26"/>
        <v>-0.76939398197673936</v>
      </c>
      <c r="Z91" s="1"/>
      <c r="AA91" s="5" t="s">
        <v>97</v>
      </c>
      <c r="AB91">
        <v>40840</v>
      </c>
      <c r="AC91">
        <v>0.26736100000000002</v>
      </c>
      <c r="AD91" s="1"/>
      <c r="AE91" s="6">
        <f t="shared" si="27"/>
        <v>7944</v>
      </c>
      <c r="AF91" s="8">
        <f t="shared" si="28"/>
        <v>0.24148832684824903</v>
      </c>
      <c r="AG91" s="1"/>
      <c r="AH91" s="7">
        <f t="shared" si="29"/>
        <v>-3.9640809746398897</v>
      </c>
      <c r="AI91" s="8">
        <f t="shared" si="30"/>
        <v>-0.93681562890325265</v>
      </c>
      <c r="AJ91" s="1"/>
      <c r="AK91" s="5" t="s">
        <v>97</v>
      </c>
      <c r="AL91">
        <v>33761</v>
      </c>
      <c r="AM91">
        <v>3.7297999999999998E-2</v>
      </c>
      <c r="AN91" s="1"/>
      <c r="AO91" s="6">
        <f t="shared" si="33"/>
        <v>865</v>
      </c>
      <c r="AP91" s="8">
        <f t="shared" si="34"/>
        <v>2.6294990272373541E-2</v>
      </c>
      <c r="AQ91" s="1"/>
      <c r="AR91" s="7">
        <f t="shared" si="35"/>
        <v>-4.1941439746398901</v>
      </c>
      <c r="AS91" s="8">
        <f t="shared" si="36"/>
        <v>-0.99118551070213501</v>
      </c>
    </row>
    <row r="92" spans="1:45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38"/>
        <v>-2832.5465116279993</v>
      </c>
      <c r="L92" s="17">
        <f t="shared" si="31"/>
        <v>-8.5837343908239619E-2</v>
      </c>
      <c r="M92" s="1"/>
      <c r="N92" s="10">
        <f t="shared" si="19"/>
        <v>-3.9436469078063938</v>
      </c>
      <c r="O92" s="17">
        <f t="shared" si="20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24"/>
        <v>0</v>
      </c>
      <c r="V92" s="17">
        <f t="shared" si="25"/>
        <v>0</v>
      </c>
      <c r="W92" s="1"/>
      <c r="X92" s="10">
        <f t="shared" si="32"/>
        <v>-3.360041856765744</v>
      </c>
      <c r="Y92" s="17">
        <f t="shared" si="26"/>
        <v>-0.81412316571478871</v>
      </c>
      <c r="Z92" s="1"/>
      <c r="AA92" s="5" t="s">
        <v>98</v>
      </c>
      <c r="AB92">
        <v>44717</v>
      </c>
      <c r="AC92">
        <v>0.26320700000000002</v>
      </c>
      <c r="AD92" s="1"/>
      <c r="AE92" s="6">
        <f t="shared" si="27"/>
        <v>11718</v>
      </c>
      <c r="AF92" s="8">
        <f t="shared" si="28"/>
        <v>0.35510166974756813</v>
      </c>
      <c r="AG92" s="1"/>
      <c r="AH92" s="7">
        <f t="shared" si="29"/>
        <v>-3.8639840667419398</v>
      </c>
      <c r="AI92" s="8">
        <f t="shared" si="30"/>
        <v>-0.93622611705065084</v>
      </c>
      <c r="AJ92" s="1"/>
      <c r="AK92" s="5" t="s">
        <v>98</v>
      </c>
      <c r="AL92">
        <v>32999</v>
      </c>
      <c r="AM92">
        <v>4.299E-2</v>
      </c>
      <c r="AN92" s="1"/>
      <c r="AO92" s="6">
        <f t="shared" si="33"/>
        <v>0</v>
      </c>
      <c r="AP92" s="8">
        <f t="shared" si="34"/>
        <v>0</v>
      </c>
      <c r="AQ92" s="1"/>
      <c r="AR92" s="7">
        <f t="shared" si="35"/>
        <v>-4.0842010667419402</v>
      </c>
      <c r="AS92" s="8">
        <f t="shared" si="36"/>
        <v>-0.98958371461248185</v>
      </c>
    </row>
    <row r="93" spans="1:45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38"/>
        <v>-2775.1996615905991</v>
      </c>
      <c r="L93" s="17">
        <f t="shared" si="31"/>
        <v>-8.3883437963686344E-2</v>
      </c>
      <c r="M93" s="1"/>
      <c r="N93" s="10">
        <f t="shared" si="19"/>
        <v>-3.9754197597503644</v>
      </c>
      <c r="O93" s="17">
        <f t="shared" si="20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24"/>
        <v>0</v>
      </c>
      <c r="V93" s="17">
        <f t="shared" si="25"/>
        <v>0</v>
      </c>
      <c r="W93" s="1"/>
      <c r="X93" s="10">
        <f t="shared" si="32"/>
        <v>-3.0533850193023699</v>
      </c>
      <c r="Y93" s="17">
        <f t="shared" si="26"/>
        <v>-0.74073498896546086</v>
      </c>
      <c r="Z93" s="1"/>
      <c r="AA93" s="5" t="s">
        <v>99</v>
      </c>
      <c r="AB93">
        <v>42677</v>
      </c>
      <c r="AC93">
        <v>0.264289</v>
      </c>
      <c r="AD93" s="1"/>
      <c r="AE93" s="6">
        <f t="shared" si="27"/>
        <v>9593</v>
      </c>
      <c r="AF93" s="8">
        <f t="shared" si="28"/>
        <v>0.28995889251601981</v>
      </c>
      <c r="AG93" s="1"/>
      <c r="AH93" s="7">
        <f t="shared" si="29"/>
        <v>-3.8578127837524399</v>
      </c>
      <c r="AI93" s="8">
        <f t="shared" si="30"/>
        <v>-0.93588489225527771</v>
      </c>
      <c r="AJ93" s="1"/>
      <c r="AK93" s="5" t="s">
        <v>99</v>
      </c>
      <c r="AL93">
        <v>34066</v>
      </c>
      <c r="AM93">
        <v>6.0481E-2</v>
      </c>
      <c r="AN93" s="1"/>
      <c r="AO93" s="6">
        <f>AL93-B93</f>
        <v>982</v>
      </c>
      <c r="AP93" s="8">
        <f>AO93/B93</f>
        <v>2.9682021520976907E-2</v>
      </c>
      <c r="AQ93" s="1"/>
      <c r="AR93" s="7">
        <f t="shared" si="35"/>
        <v>-4.0616207837524394</v>
      </c>
      <c r="AS93" s="8">
        <f t="shared" si="36"/>
        <v>-0.98532763061834372</v>
      </c>
    </row>
    <row r="94" spans="1:45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38"/>
        <v>-2273.7135416667006</v>
      </c>
      <c r="L94" s="17">
        <f t="shared" si="31"/>
        <v>-7.0564010355244886E-2</v>
      </c>
      <c r="M94" s="1"/>
      <c r="N94" s="10">
        <f t="shared" si="19"/>
        <v>-2.4916598796844482</v>
      </c>
      <c r="O94" s="17">
        <f t="shared" si="20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24"/>
        <v>0</v>
      </c>
      <c r="V94" s="17">
        <f t="shared" si="25"/>
        <v>0</v>
      </c>
      <c r="W94" s="1"/>
      <c r="X94" s="10">
        <f t="shared" si="32"/>
        <v>-2.0106439590454102</v>
      </c>
      <c r="Y94" s="17">
        <f t="shared" si="26"/>
        <v>-0.76037744899501203</v>
      </c>
      <c r="Z94" s="1"/>
      <c r="AA94" s="5" t="s">
        <v>100</v>
      </c>
      <c r="AB94">
        <v>43752</v>
      </c>
      <c r="AC94">
        <v>0.25831500000000002</v>
      </c>
      <c r="AD94" s="1"/>
      <c r="AE94" s="6">
        <f t="shared" si="27"/>
        <v>11530</v>
      </c>
      <c r="AF94" s="8">
        <f t="shared" si="28"/>
        <v>0.35783005400037243</v>
      </c>
      <c r="AG94" s="1"/>
      <c r="AH94" s="7">
        <f t="shared" si="29"/>
        <v>-2.3859558969116201</v>
      </c>
      <c r="AI94" s="8">
        <f t="shared" si="30"/>
        <v>-0.9023114461148064</v>
      </c>
      <c r="AJ94" s="1"/>
      <c r="AK94" s="5" t="s">
        <v>100</v>
      </c>
      <c r="AL94">
        <v>32506</v>
      </c>
      <c r="AM94">
        <v>4.7155000000000002E-2</v>
      </c>
      <c r="AN94" s="1"/>
      <c r="AO94" s="6">
        <f t="shared" ref="AO94:AO112" si="39">AL94-B94</f>
        <v>284</v>
      </c>
      <c r="AP94" s="8">
        <f t="shared" ref="AP94:AP112" si="40">AO94/B94</f>
        <v>8.813853888647508E-3</v>
      </c>
      <c r="AQ94" s="1"/>
      <c r="AR94" s="7">
        <f t="shared" si="35"/>
        <v>-2.5971158969116201</v>
      </c>
      <c r="AS94" s="8">
        <f t="shared" si="36"/>
        <v>-0.98216710698776177</v>
      </c>
    </row>
    <row r="95" spans="1:45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38"/>
        <v>-3523.9110103745988</v>
      </c>
      <c r="L95" s="17">
        <f t="shared" si="31"/>
        <v>-0.1053517597050614</v>
      </c>
      <c r="M95" s="1"/>
      <c r="N95" s="10">
        <f t="shared" si="19"/>
        <v>-4.2330648899078316</v>
      </c>
      <c r="O95" s="17">
        <f t="shared" si="20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24"/>
        <v>0</v>
      </c>
      <c r="V95" s="17">
        <f t="shared" si="25"/>
        <v>0</v>
      </c>
      <c r="W95" s="1"/>
      <c r="X95" s="10">
        <f t="shared" si="32"/>
        <v>-3.1484456062316899</v>
      </c>
      <c r="Y95" s="17">
        <f t="shared" si="26"/>
        <v>-0.72013459560704807</v>
      </c>
      <c r="Z95" s="1"/>
      <c r="AA95" s="5" t="s">
        <v>101</v>
      </c>
      <c r="AB95">
        <v>44278</v>
      </c>
      <c r="AC95">
        <v>0.26098500000000002</v>
      </c>
      <c r="AD95" s="1"/>
      <c r="AE95" s="6">
        <f t="shared" si="27"/>
        <v>10829</v>
      </c>
      <c r="AF95" s="8">
        <f t="shared" si="28"/>
        <v>0.32374659930042754</v>
      </c>
      <c r="AG95" s="1"/>
      <c r="AH95" s="7">
        <f t="shared" si="29"/>
        <v>-4.1110388208770701</v>
      </c>
      <c r="AI95" s="8">
        <f t="shared" si="30"/>
        <v>-0.94030567748653215</v>
      </c>
      <c r="AJ95" s="1"/>
      <c r="AK95" s="5" t="s">
        <v>101</v>
      </c>
      <c r="AL95">
        <v>33481</v>
      </c>
      <c r="AM95">
        <v>5.1434000000000001E-2</v>
      </c>
      <c r="AN95" s="1"/>
      <c r="AO95" s="6">
        <f t="shared" si="39"/>
        <v>32</v>
      </c>
      <c r="AP95" s="8">
        <f t="shared" si="40"/>
        <v>9.5668031929205656E-4</v>
      </c>
      <c r="AQ95" s="1"/>
      <c r="AR95" s="7">
        <f t="shared" si="35"/>
        <v>-4.3205898208770694</v>
      </c>
      <c r="AS95" s="8">
        <f t="shared" si="36"/>
        <v>-0.98823565421707094</v>
      </c>
    </row>
    <row r="96" spans="1:45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38"/>
        <v>-2943.3292978208992</v>
      </c>
      <c r="L96" s="17">
        <f t="shared" si="31"/>
        <v>-8.9528205919847281E-2</v>
      </c>
      <c r="M96" s="1"/>
      <c r="N96" s="10">
        <f t="shared" si="19"/>
        <v>-3.6640112400054861</v>
      </c>
      <c r="O96" s="17">
        <f t="shared" si="20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24"/>
        <v>0</v>
      </c>
      <c r="V96" s="17">
        <f t="shared" si="25"/>
        <v>0</v>
      </c>
      <c r="W96" s="1"/>
      <c r="X96" s="10">
        <f t="shared" si="32"/>
        <v>-2.7572891712188703</v>
      </c>
      <c r="Y96" s="17">
        <f t="shared" si="26"/>
        <v>-0.72089248251268845</v>
      </c>
      <c r="Z96" s="1"/>
      <c r="AA96" s="5" t="s">
        <v>102</v>
      </c>
      <c r="AB96">
        <v>42126</v>
      </c>
      <c r="AC96">
        <v>0.25896000000000002</v>
      </c>
      <c r="AD96" s="1"/>
      <c r="AE96" s="6">
        <f t="shared" si="27"/>
        <v>9250</v>
      </c>
      <c r="AF96" s="8">
        <f t="shared" si="28"/>
        <v>0.28136026280569415</v>
      </c>
      <c r="AG96" s="1"/>
      <c r="AH96" s="7">
        <f t="shared" si="29"/>
        <v>-3.56586719421386</v>
      </c>
      <c r="AI96" s="8">
        <f t="shared" si="30"/>
        <v>-0.93229498043944292</v>
      </c>
      <c r="AJ96" s="1"/>
      <c r="AK96" s="5" t="s">
        <v>102</v>
      </c>
      <c r="AL96">
        <v>33152</v>
      </c>
      <c r="AM96">
        <v>4.7524999999999998E-2</v>
      </c>
      <c r="AN96" s="1"/>
      <c r="AO96" s="6">
        <f t="shared" si="39"/>
        <v>276</v>
      </c>
      <c r="AP96" s="8">
        <f t="shared" si="40"/>
        <v>8.3951818956077388E-3</v>
      </c>
      <c r="AQ96" s="1"/>
      <c r="AR96" s="7">
        <f t="shared" si="35"/>
        <v>-3.7773021942138603</v>
      </c>
      <c r="AS96" s="8">
        <f t="shared" si="36"/>
        <v>-0.9875746020442715</v>
      </c>
    </row>
    <row r="97" spans="1:45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38"/>
        <v>-3008.4503445480987</v>
      </c>
      <c r="L97" s="17">
        <f t="shared" si="31"/>
        <v>-8.7287481708004946E-2</v>
      </c>
      <c r="M97" s="1"/>
      <c r="N97" s="10">
        <f t="shared" ref="N97:N160" si="41">H97-C97</f>
        <v>-4.1825168132781911</v>
      </c>
      <c r="O97" s="17">
        <f t="shared" ref="O97:O160" si="42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24"/>
        <v>0</v>
      </c>
      <c r="V97" s="17">
        <f t="shared" si="25"/>
        <v>0</v>
      </c>
      <c r="W97" s="1"/>
      <c r="X97" s="10">
        <f t="shared" si="32"/>
        <v>-2.8496007919311501</v>
      </c>
      <c r="Y97" s="17">
        <f t="shared" si="26"/>
        <v>-0.65666660641408747</v>
      </c>
      <c r="Z97" s="1"/>
      <c r="AA97" s="5" t="s">
        <v>103</v>
      </c>
      <c r="AB97">
        <v>46053</v>
      </c>
      <c r="AC97">
        <v>0.26332</v>
      </c>
      <c r="AD97" s="1"/>
      <c r="AE97" s="6">
        <f t="shared" si="27"/>
        <v>11587</v>
      </c>
      <c r="AF97" s="8">
        <f t="shared" si="28"/>
        <v>0.33618638658387978</v>
      </c>
      <c r="AG97" s="1"/>
      <c r="AH97" s="7">
        <f t="shared" si="29"/>
        <v>-4.0761739899444498</v>
      </c>
      <c r="AI97" s="8">
        <f t="shared" si="30"/>
        <v>-0.9393201141399965</v>
      </c>
      <c r="AJ97" s="1"/>
      <c r="AK97" s="5" t="s">
        <v>103</v>
      </c>
      <c r="AL97">
        <v>34466</v>
      </c>
      <c r="AM97">
        <v>3.3217000000000003E-2</v>
      </c>
      <c r="AN97" s="1"/>
      <c r="AO97" s="6">
        <f t="shared" si="39"/>
        <v>0</v>
      </c>
      <c r="AP97" s="8">
        <f t="shared" si="40"/>
        <v>0</v>
      </c>
      <c r="AQ97" s="1"/>
      <c r="AR97" s="7">
        <f t="shared" si="35"/>
        <v>-4.3062769899444504</v>
      </c>
      <c r="AS97" s="8">
        <f t="shared" si="36"/>
        <v>-0.99234542090000111</v>
      </c>
    </row>
    <row r="98" spans="1:45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38"/>
        <v>-2861.3260869566002</v>
      </c>
      <c r="L98" s="17">
        <f t="shared" si="31"/>
        <v>-8.3706113768733006E-2</v>
      </c>
      <c r="M98" s="1"/>
      <c r="N98" s="10">
        <f t="shared" si="41"/>
        <v>-3.2695569992065381</v>
      </c>
      <c r="O98" s="17">
        <f t="shared" si="42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24"/>
        <v>0</v>
      </c>
      <c r="V98" s="17">
        <f t="shared" si="25"/>
        <v>0</v>
      </c>
      <c r="W98" s="1"/>
      <c r="X98" s="10">
        <f t="shared" si="32"/>
        <v>-2.4183869361877388</v>
      </c>
      <c r="Y98" s="17">
        <f t="shared" si="26"/>
        <v>-0.71199288024667806</v>
      </c>
      <c r="Z98" s="1"/>
      <c r="AA98" s="5" t="s">
        <v>104</v>
      </c>
      <c r="AB98">
        <v>42486</v>
      </c>
      <c r="AC98">
        <v>0.27674700000000002</v>
      </c>
      <c r="AD98" s="1"/>
      <c r="AE98" s="6">
        <f t="shared" si="27"/>
        <v>8303</v>
      </c>
      <c r="AF98" s="8">
        <f t="shared" si="28"/>
        <v>0.24289851680659977</v>
      </c>
      <c r="AG98" s="1"/>
      <c r="AH98" s="7">
        <f t="shared" si="29"/>
        <v>-3.1198978307037302</v>
      </c>
      <c r="AI98" s="8">
        <f t="shared" si="30"/>
        <v>-0.91852342126019038</v>
      </c>
      <c r="AJ98" s="1"/>
      <c r="AK98" s="5" t="s">
        <v>104</v>
      </c>
      <c r="AL98">
        <v>34549</v>
      </c>
      <c r="AM98">
        <v>3.9534E-2</v>
      </c>
      <c r="AN98" s="1"/>
      <c r="AO98" s="6">
        <f t="shared" si="39"/>
        <v>366</v>
      </c>
      <c r="AP98" s="8">
        <f t="shared" si="40"/>
        <v>1.0707076617031857E-2</v>
      </c>
      <c r="AQ98" s="1"/>
      <c r="AR98" s="7">
        <f t="shared" si="35"/>
        <v>-3.3571108307037298</v>
      </c>
      <c r="AS98" s="8">
        <f t="shared" si="36"/>
        <v>-0.98836086727624994</v>
      </c>
    </row>
    <row r="99" spans="1:45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38"/>
        <v>-3051.5498525073999</v>
      </c>
      <c r="L99" s="17">
        <f t="shared" si="31"/>
        <v>-8.5876902473895428E-2</v>
      </c>
      <c r="M99" s="1"/>
      <c r="N99" s="10">
        <f t="shared" si="41"/>
        <v>-3.9782478809356645</v>
      </c>
      <c r="O99" s="17">
        <f t="shared" si="42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24"/>
        <v>0</v>
      </c>
      <c r="V99" s="17">
        <f t="shared" si="25"/>
        <v>0</v>
      </c>
      <c r="W99" s="1"/>
      <c r="X99" s="10">
        <f t="shared" si="32"/>
        <v>-3.2249631881713827</v>
      </c>
      <c r="Y99" s="17">
        <f t="shared" si="26"/>
        <v>-0.77932073808053115</v>
      </c>
      <c r="Z99" s="1"/>
      <c r="AA99" s="5" t="s">
        <v>105</v>
      </c>
      <c r="AB99">
        <v>45302</v>
      </c>
      <c r="AC99">
        <v>0.27068500000000001</v>
      </c>
      <c r="AD99" s="1"/>
      <c r="AE99" s="6">
        <f t="shared" si="27"/>
        <v>9768</v>
      </c>
      <c r="AF99" s="8">
        <f t="shared" si="28"/>
        <v>0.27489165306467045</v>
      </c>
      <c r="AG99" s="1"/>
      <c r="AH99" s="7">
        <f t="shared" si="29"/>
        <v>-3.8674869112396197</v>
      </c>
      <c r="AI99" s="8">
        <f t="shared" si="30"/>
        <v>-0.93458826607352952</v>
      </c>
      <c r="AJ99" s="1"/>
      <c r="AK99" s="5" t="s">
        <v>105</v>
      </c>
      <c r="AL99">
        <v>36147</v>
      </c>
      <c r="AM99">
        <v>4.6933000000000002E-2</v>
      </c>
      <c r="AN99" s="1"/>
      <c r="AO99" s="6">
        <f t="shared" si="39"/>
        <v>613</v>
      </c>
      <c r="AP99" s="8">
        <f t="shared" si="40"/>
        <v>1.7251083469353296E-2</v>
      </c>
      <c r="AQ99" s="1"/>
      <c r="AR99" s="7">
        <f t="shared" si="35"/>
        <v>-4.0912389112396195</v>
      </c>
      <c r="AS99" s="8">
        <f t="shared" si="36"/>
        <v>-0.98865851854232389</v>
      </c>
    </row>
    <row r="100" spans="1:45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38"/>
        <v>-2133.3815104167006</v>
      </c>
      <c r="L100" s="17">
        <f t="shared" si="31"/>
        <v>-6.106367205016746E-2</v>
      </c>
      <c r="M100" s="1"/>
      <c r="N100" s="10">
        <f t="shared" si="41"/>
        <v>-3.776438951492302</v>
      </c>
      <c r="O100" s="17">
        <f t="shared" si="42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24"/>
        <v>0</v>
      </c>
      <c r="V100" s="17">
        <f t="shared" si="25"/>
        <v>0</v>
      </c>
      <c r="W100" s="1"/>
      <c r="X100" s="10">
        <f t="shared" si="32"/>
        <v>-3.1060011386871271</v>
      </c>
      <c r="Y100" s="17">
        <f t="shared" si="26"/>
        <v>-0.79328337637143786</v>
      </c>
      <c r="Z100" s="1"/>
      <c r="AA100" s="5" t="s">
        <v>106</v>
      </c>
      <c r="AB100">
        <v>47397</v>
      </c>
      <c r="AC100">
        <v>0.27923900000000001</v>
      </c>
      <c r="AD100" s="1"/>
      <c r="AE100" s="6">
        <f t="shared" si="27"/>
        <v>12460</v>
      </c>
      <c r="AF100" s="8">
        <f t="shared" si="28"/>
        <v>0.35664195551993588</v>
      </c>
      <c r="AG100" s="1"/>
      <c r="AH100" s="7">
        <f t="shared" si="29"/>
        <v>-3.6361350406036301</v>
      </c>
      <c r="AI100" s="8">
        <f t="shared" si="30"/>
        <v>-0.92868139873631339</v>
      </c>
      <c r="AJ100" s="1"/>
      <c r="AK100" s="5" t="s">
        <v>106</v>
      </c>
      <c r="AL100">
        <v>35382</v>
      </c>
      <c r="AM100">
        <v>4.5983999999999997E-2</v>
      </c>
      <c r="AN100" s="1"/>
      <c r="AO100" s="6">
        <f t="shared" si="39"/>
        <v>445</v>
      </c>
      <c r="AP100" s="8">
        <f t="shared" si="40"/>
        <v>1.2737212697140567E-2</v>
      </c>
      <c r="AQ100" s="1"/>
      <c r="AR100" s="7">
        <f t="shared" si="35"/>
        <v>-3.8693900406036303</v>
      </c>
      <c r="AS100" s="8">
        <f t="shared" si="36"/>
        <v>-0.98825552820161455</v>
      </c>
    </row>
    <row r="101" spans="1:45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38"/>
        <v>-3171.2498011138014</v>
      </c>
      <c r="L101" s="17">
        <f t="shared" si="31"/>
        <v>-8.6693542950076585E-2</v>
      </c>
      <c r="M101" s="1"/>
      <c r="N101" s="10">
        <f t="shared" si="41"/>
        <v>-4.8582801818847621</v>
      </c>
      <c r="O101" s="17">
        <f t="shared" si="42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24"/>
        <v>0</v>
      </c>
      <c r="V101" s="17">
        <f t="shared" si="25"/>
        <v>0</v>
      </c>
      <c r="W101" s="1"/>
      <c r="X101" s="10">
        <f t="shared" si="32"/>
        <v>-3.6358873844146702</v>
      </c>
      <c r="Y101" s="17">
        <f t="shared" si="26"/>
        <v>-0.72565979174967132</v>
      </c>
      <c r="Z101" s="1"/>
      <c r="AA101" s="5" t="s">
        <v>107</v>
      </c>
      <c r="AB101">
        <v>44454</v>
      </c>
      <c r="AC101">
        <v>0.29422300000000001</v>
      </c>
      <c r="AD101" s="1"/>
      <c r="AE101" s="6">
        <f t="shared" si="27"/>
        <v>7874</v>
      </c>
      <c r="AF101" s="8">
        <f t="shared" si="28"/>
        <v>0.21525423728813559</v>
      </c>
      <c r="AG101" s="1"/>
      <c r="AH101" s="7">
        <f t="shared" si="29"/>
        <v>-4.7162342772979704</v>
      </c>
      <c r="AI101" s="8">
        <f t="shared" si="30"/>
        <v>-0.94127821399992706</v>
      </c>
      <c r="AJ101" s="1"/>
      <c r="AK101" s="5" t="s">
        <v>107</v>
      </c>
      <c r="AL101">
        <v>36580</v>
      </c>
      <c r="AM101">
        <v>4.6223E-2</v>
      </c>
      <c r="AN101" s="1"/>
      <c r="AO101" s="6">
        <f t="shared" si="39"/>
        <v>0</v>
      </c>
      <c r="AP101" s="8">
        <f t="shared" si="40"/>
        <v>0</v>
      </c>
      <c r="AQ101" s="1"/>
      <c r="AR101" s="7">
        <f t="shared" si="35"/>
        <v>-4.9642342772979697</v>
      </c>
      <c r="AS101" s="8">
        <f t="shared" si="36"/>
        <v>-0.99077469431593923</v>
      </c>
    </row>
    <row r="102" spans="1:45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38"/>
        <v>-1301.948198198199</v>
      </c>
      <c r="L102" s="17">
        <f t="shared" si="31"/>
        <v>-3.9522439384317862E-2</v>
      </c>
      <c r="M102" s="1"/>
      <c r="N102" s="10">
        <f t="shared" si="41"/>
        <v>-3.0922265052795348</v>
      </c>
      <c r="O102" s="17">
        <f t="shared" si="42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24"/>
        <v>0</v>
      </c>
      <c r="V102" s="17">
        <f t="shared" si="25"/>
        <v>0</v>
      </c>
      <c r="W102" s="1"/>
      <c r="X102" s="10">
        <f t="shared" si="32"/>
        <v>-2.2874782085418639</v>
      </c>
      <c r="Y102" s="17">
        <f t="shared" si="26"/>
        <v>-0.69861633701540182</v>
      </c>
      <c r="Z102" s="1"/>
      <c r="AA102" s="5" t="s">
        <v>108</v>
      </c>
      <c r="AB102">
        <v>47938</v>
      </c>
      <c r="AC102">
        <v>0.26392399999999999</v>
      </c>
      <c r="AD102" s="1"/>
      <c r="AE102" s="6">
        <f t="shared" si="27"/>
        <v>14996</v>
      </c>
      <c r="AF102" s="8">
        <f t="shared" si="28"/>
        <v>0.45522433367737236</v>
      </c>
      <c r="AG102" s="1"/>
      <c r="AH102" s="7">
        <f t="shared" si="29"/>
        <v>-3.0103741910705502</v>
      </c>
      <c r="AI102" s="8">
        <f t="shared" si="30"/>
        <v>-0.91939524606532297</v>
      </c>
      <c r="AJ102" s="1"/>
      <c r="AK102" s="5" t="s">
        <v>108</v>
      </c>
      <c r="AL102">
        <v>33040</v>
      </c>
      <c r="AM102">
        <v>3.7997000000000003E-2</v>
      </c>
      <c r="AN102" s="1"/>
      <c r="AO102" s="6">
        <f t="shared" si="39"/>
        <v>98</v>
      </c>
      <c r="AP102" s="8">
        <f t="shared" si="40"/>
        <v>2.9749256268593286E-3</v>
      </c>
      <c r="AQ102" s="1"/>
      <c r="AR102" s="7">
        <f t="shared" si="35"/>
        <v>-3.2363011910705501</v>
      </c>
      <c r="AS102" s="8">
        <f t="shared" si="36"/>
        <v>-0.98839537580797532</v>
      </c>
    </row>
    <row r="103" spans="1:45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38"/>
        <v>-3362.3542444611012</v>
      </c>
      <c r="L103" s="17">
        <f t="shared" si="31"/>
        <v>-9.2792996949388751E-2</v>
      </c>
      <c r="M103" s="1"/>
      <c r="N103" s="10">
        <f t="shared" si="41"/>
        <v>-4.3892841339111337</v>
      </c>
      <c r="O103" s="17">
        <f t="shared" si="42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24"/>
        <v>0</v>
      </c>
      <c r="V103" s="17">
        <f t="shared" si="25"/>
        <v>0</v>
      </c>
      <c r="W103" s="1"/>
      <c r="X103" s="10">
        <f t="shared" si="32"/>
        <v>-3.7086722850799561</v>
      </c>
      <c r="Y103" s="17">
        <f t="shared" si="26"/>
        <v>-0.79157734134459001</v>
      </c>
      <c r="Z103" s="1"/>
      <c r="AA103" s="5" t="s">
        <v>109</v>
      </c>
      <c r="AB103">
        <v>44617</v>
      </c>
      <c r="AC103">
        <v>0.292709</v>
      </c>
      <c r="AD103" s="1"/>
      <c r="AE103" s="6">
        <f t="shared" si="27"/>
        <v>8382</v>
      </c>
      <c r="AF103" s="8">
        <f t="shared" si="28"/>
        <v>0.23132330619566718</v>
      </c>
      <c r="AG103" s="1"/>
      <c r="AH103" s="7">
        <f t="shared" si="29"/>
        <v>-4.39245831262207</v>
      </c>
      <c r="AI103" s="8">
        <f t="shared" si="30"/>
        <v>-0.93752432293902765</v>
      </c>
      <c r="AJ103" s="1"/>
      <c r="AK103" s="5" t="s">
        <v>109</v>
      </c>
      <c r="AL103">
        <v>36834</v>
      </c>
      <c r="AM103">
        <v>5.7715000000000002E-2</v>
      </c>
      <c r="AN103" s="1"/>
      <c r="AO103" s="6">
        <f t="shared" si="39"/>
        <v>599</v>
      </c>
      <c r="AP103" s="8">
        <f t="shared" si="40"/>
        <v>1.6530978335863117E-2</v>
      </c>
      <c r="AQ103" s="1"/>
      <c r="AR103" s="7">
        <f t="shared" si="35"/>
        <v>-4.6274523126220704</v>
      </c>
      <c r="AS103" s="8">
        <f t="shared" si="36"/>
        <v>-0.98768133640723721</v>
      </c>
    </row>
    <row r="104" spans="1:45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43">G104-B104</f>
        <v>-2186.6494565218018</v>
      </c>
      <c r="L104" s="17">
        <f t="shared" si="31"/>
        <v>-6.2463206116542457E-2</v>
      </c>
      <c r="M104" s="1"/>
      <c r="N104" s="10">
        <f t="shared" si="41"/>
        <v>-3.2947788238525342</v>
      </c>
      <c r="O104" s="17">
        <f t="shared" si="42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24"/>
        <v>0</v>
      </c>
      <c r="V104" s="17">
        <f t="shared" si="25"/>
        <v>0</v>
      </c>
      <c r="W104" s="1"/>
      <c r="X104" s="10">
        <f t="shared" si="32"/>
        <v>-2.5907750129699663</v>
      </c>
      <c r="Y104" s="17">
        <f t="shared" si="26"/>
        <v>-0.75441412007450748</v>
      </c>
      <c r="Z104" s="1"/>
      <c r="AA104" s="5" t="s">
        <v>110</v>
      </c>
      <c r="AB104">
        <v>45564</v>
      </c>
      <c r="AC104">
        <v>0.27400099999999999</v>
      </c>
      <c r="AD104" s="1"/>
      <c r="AE104" s="6">
        <f t="shared" si="27"/>
        <v>10557</v>
      </c>
      <c r="AF104" s="8">
        <f t="shared" si="28"/>
        <v>0.30156825777701601</v>
      </c>
      <c r="AG104" s="1"/>
      <c r="AH104" s="7">
        <f t="shared" si="29"/>
        <v>-3.1601539873352</v>
      </c>
      <c r="AI104" s="8">
        <f t="shared" si="30"/>
        <v>-0.92021297786195244</v>
      </c>
      <c r="AJ104" s="1"/>
      <c r="AK104" s="5" t="s">
        <v>110</v>
      </c>
      <c r="AL104">
        <v>35308</v>
      </c>
      <c r="AM104">
        <v>5.9909999999999998E-2</v>
      </c>
      <c r="AN104" s="1"/>
      <c r="AO104" s="6">
        <f t="shared" si="39"/>
        <v>301</v>
      </c>
      <c r="AP104" s="8">
        <f t="shared" si="40"/>
        <v>8.5982803439312132E-3</v>
      </c>
      <c r="AQ104" s="1"/>
      <c r="AR104" s="7">
        <f t="shared" si="35"/>
        <v>-3.3742449873352003</v>
      </c>
      <c r="AS104" s="8">
        <f t="shared" si="36"/>
        <v>-0.98255466039798967</v>
      </c>
    </row>
    <row r="105" spans="1:45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43"/>
        <v>-963.70000000000073</v>
      </c>
      <c r="L105" s="17">
        <f t="shared" si="31"/>
        <v>-2.9086683568755305E-2</v>
      </c>
      <c r="M105" s="1"/>
      <c r="N105" s="10">
        <f t="shared" si="41"/>
        <v>-1.711596727371208</v>
      </c>
      <c r="O105" s="17">
        <f t="shared" si="42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24"/>
        <v>0</v>
      </c>
      <c r="V105" s="17">
        <f t="shared" si="25"/>
        <v>0</v>
      </c>
      <c r="W105" s="1"/>
      <c r="X105" s="10">
        <f t="shared" si="32"/>
        <v>-0.95886468887328313</v>
      </c>
      <c r="Y105" s="17">
        <f t="shared" si="26"/>
        <v>-0.51252815593369183</v>
      </c>
      <c r="Z105" s="1"/>
      <c r="AA105" s="5" t="s">
        <v>111</v>
      </c>
      <c r="AB105">
        <v>43634</v>
      </c>
      <c r="AC105">
        <v>0.28072000000000003</v>
      </c>
      <c r="AD105" s="1"/>
      <c r="AE105" s="6">
        <f t="shared" si="27"/>
        <v>10502</v>
      </c>
      <c r="AF105" s="8">
        <f t="shared" si="28"/>
        <v>0.31697452613787275</v>
      </c>
      <c r="AG105" s="1"/>
      <c r="AH105" s="7">
        <f t="shared" si="29"/>
        <v>-1.59013270881652</v>
      </c>
      <c r="AI105" s="8">
        <f t="shared" si="30"/>
        <v>-0.84995077449064371</v>
      </c>
      <c r="AJ105" s="1"/>
      <c r="AK105" s="5" t="s">
        <v>111</v>
      </c>
      <c r="AL105">
        <v>34193</v>
      </c>
      <c r="AM105">
        <v>5.4538000000000003E-2</v>
      </c>
      <c r="AN105" s="1"/>
      <c r="AO105" s="6">
        <f t="shared" si="39"/>
        <v>1061</v>
      </c>
      <c r="AP105" s="8">
        <f t="shared" si="40"/>
        <v>3.2023421465652541E-2</v>
      </c>
      <c r="AQ105" s="1"/>
      <c r="AR105" s="7">
        <f t="shared" si="35"/>
        <v>-1.8163147088165201</v>
      </c>
      <c r="AS105" s="8">
        <f t="shared" si="36"/>
        <v>-0.97084858698764154</v>
      </c>
    </row>
    <row r="106" spans="1:45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43"/>
        <v>-3308.2374173017997</v>
      </c>
      <c r="L106" s="17">
        <f t="shared" si="31"/>
        <v>-9.4612978816616136E-2</v>
      </c>
      <c r="M106" s="1"/>
      <c r="N106" s="10">
        <f t="shared" si="41"/>
        <v>-3.9958102703094398</v>
      </c>
      <c r="O106" s="17">
        <f t="shared" si="42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24"/>
        <v>0</v>
      </c>
      <c r="V106" s="17">
        <f t="shared" si="25"/>
        <v>0</v>
      </c>
      <c r="W106" s="1"/>
      <c r="X106" s="10">
        <f t="shared" si="32"/>
        <v>-2.8716824054718</v>
      </c>
      <c r="Y106" s="17">
        <f t="shared" si="26"/>
        <v>-0.69242446340406727</v>
      </c>
      <c r="Z106" s="1"/>
      <c r="AA106" s="5" t="s">
        <v>112</v>
      </c>
      <c r="AB106">
        <v>45992</v>
      </c>
      <c r="AC106">
        <v>0.28245500000000001</v>
      </c>
      <c r="AD106" s="1"/>
      <c r="AE106" s="6">
        <f t="shared" si="27"/>
        <v>11026</v>
      </c>
      <c r="AF106" s="8">
        <f t="shared" si="28"/>
        <v>0.3153348967568495</v>
      </c>
      <c r="AG106" s="1"/>
      <c r="AH106" s="7">
        <f t="shared" si="29"/>
        <v>-3.8648311766815096</v>
      </c>
      <c r="AI106" s="8">
        <f t="shared" si="30"/>
        <v>-0.93189401744491884</v>
      </c>
      <c r="AJ106" s="1"/>
      <c r="AK106" s="5" t="s">
        <v>112</v>
      </c>
      <c r="AL106">
        <v>35821</v>
      </c>
      <c r="AM106">
        <v>4.8535000000000002E-2</v>
      </c>
      <c r="AN106" s="1"/>
      <c r="AO106" s="6">
        <f t="shared" si="39"/>
        <v>855</v>
      </c>
      <c r="AP106" s="8">
        <f t="shared" si="40"/>
        <v>2.4452325115826803E-2</v>
      </c>
      <c r="AQ106" s="1"/>
      <c r="AR106" s="7">
        <f t="shared" si="35"/>
        <v>-4.0987511766815095</v>
      </c>
      <c r="AS106" s="8">
        <f t="shared" si="36"/>
        <v>-0.98829716640416743</v>
      </c>
    </row>
    <row r="107" spans="1:45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43"/>
        <v>-2789.6505102041992</v>
      </c>
      <c r="L107" s="17">
        <f t="shared" si="31"/>
        <v>-8.1504382803172917E-2</v>
      </c>
      <c r="M107" s="1"/>
      <c r="N107" s="10">
        <f t="shared" si="41"/>
        <v>-2.427828788757322</v>
      </c>
      <c r="O107" s="17">
        <f t="shared" si="42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24"/>
        <v>0</v>
      </c>
      <c r="V107" s="17">
        <f t="shared" si="25"/>
        <v>0</v>
      </c>
      <c r="W107" s="1"/>
      <c r="X107" s="10">
        <f t="shared" si="32"/>
        <v>-1.665904045104978</v>
      </c>
      <c r="Y107" s="17">
        <f t="shared" si="26"/>
        <v>-0.6420747648264763</v>
      </c>
      <c r="Z107" s="1"/>
      <c r="AA107" s="5" t="s">
        <v>113</v>
      </c>
      <c r="AB107">
        <v>42144</v>
      </c>
      <c r="AC107">
        <v>0.27107999999999999</v>
      </c>
      <c r="AD107" s="1"/>
      <c r="AE107" s="6">
        <f t="shared" si="27"/>
        <v>7917</v>
      </c>
      <c r="AF107" s="8">
        <f t="shared" si="28"/>
        <v>0.2313086160049084</v>
      </c>
      <c r="AG107" s="1"/>
      <c r="AH107" s="7">
        <f t="shared" si="29"/>
        <v>-2.3234839610290501</v>
      </c>
      <c r="AI107" s="8">
        <f t="shared" si="30"/>
        <v>-0.89552001643756551</v>
      </c>
      <c r="AJ107" s="1"/>
      <c r="AK107" s="5" t="s">
        <v>113</v>
      </c>
      <c r="AL107">
        <v>36000</v>
      </c>
      <c r="AM107">
        <v>4.8280999999999998E-2</v>
      </c>
      <c r="AN107" s="1"/>
      <c r="AO107" s="6">
        <f t="shared" si="39"/>
        <v>1773</v>
      </c>
      <c r="AP107" s="8">
        <f t="shared" si="40"/>
        <v>5.1801209571391005E-2</v>
      </c>
      <c r="AQ107" s="1"/>
      <c r="AR107" s="7">
        <f t="shared" si="35"/>
        <v>-2.5462829610290503</v>
      </c>
      <c r="AS107" s="8">
        <f t="shared" si="36"/>
        <v>-0.98139147821167971</v>
      </c>
    </row>
    <row r="108" spans="1:45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43"/>
        <v>-2251.8916449086973</v>
      </c>
      <c r="L108" s="17">
        <f t="shared" si="31"/>
        <v>-6.1342730724835121E-2</v>
      </c>
      <c r="M108" s="1"/>
      <c r="N108" s="10">
        <f t="shared" si="41"/>
        <v>-3.4148888587951598</v>
      </c>
      <c r="O108" s="17">
        <f t="shared" si="42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24"/>
        <v>0</v>
      </c>
      <c r="V108" s="17">
        <f t="shared" si="25"/>
        <v>0</v>
      </c>
      <c r="W108" s="1"/>
      <c r="X108" s="10">
        <f t="shared" si="32"/>
        <v>-2.8070089817047061</v>
      </c>
      <c r="Y108" s="17">
        <f t="shared" si="26"/>
        <v>-0.78220165456613455</v>
      </c>
      <c r="Z108" s="1"/>
      <c r="AA108" s="5" t="s">
        <v>114</v>
      </c>
      <c r="AB108">
        <v>42219</v>
      </c>
      <c r="AC108">
        <v>0.30052600000000002</v>
      </c>
      <c r="AD108" s="1"/>
      <c r="AE108" s="6">
        <f t="shared" si="27"/>
        <v>5509</v>
      </c>
      <c r="AF108" s="8">
        <f t="shared" si="28"/>
        <v>0.15006810133478615</v>
      </c>
      <c r="AG108" s="1"/>
      <c r="AH108" s="7">
        <f t="shared" si="29"/>
        <v>-3.2880741586914</v>
      </c>
      <c r="AI108" s="8">
        <f t="shared" si="30"/>
        <v>-0.91625536791215312</v>
      </c>
      <c r="AJ108" s="1"/>
      <c r="AK108" s="5" t="s">
        <v>114</v>
      </c>
      <c r="AL108">
        <v>36941</v>
      </c>
      <c r="AM108">
        <v>4.8148000000000003E-2</v>
      </c>
      <c r="AN108" s="1"/>
      <c r="AO108" s="6">
        <f t="shared" si="39"/>
        <v>231</v>
      </c>
      <c r="AP108" s="8">
        <f t="shared" si="40"/>
        <v>6.2925633342413509E-3</v>
      </c>
      <c r="AQ108" s="1"/>
      <c r="AR108" s="7">
        <f t="shared" si="35"/>
        <v>-3.5404521586914002</v>
      </c>
      <c r="AS108" s="8">
        <f t="shared" si="36"/>
        <v>-0.98658306919945149</v>
      </c>
    </row>
    <row r="109" spans="1:45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43"/>
        <v>-2594.1695652174021</v>
      </c>
      <c r="L109" s="17">
        <f t="shared" si="31"/>
        <v>-7.0018071935692358E-2</v>
      </c>
      <c r="M109" s="1"/>
      <c r="N109" s="10">
        <f t="shared" si="41"/>
        <v>-3.083003282546994</v>
      </c>
      <c r="O109" s="17">
        <f t="shared" si="42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24"/>
        <v>0</v>
      </c>
      <c r="V109" s="17">
        <f t="shared" si="25"/>
        <v>0</v>
      </c>
      <c r="W109" s="1"/>
      <c r="X109" s="10">
        <f t="shared" si="32"/>
        <v>-2.5122692584991428</v>
      </c>
      <c r="Y109" s="17">
        <f t="shared" si="26"/>
        <v>-0.76726249802672697</v>
      </c>
      <c r="Z109" s="1"/>
      <c r="AA109" s="5" t="s">
        <v>115</v>
      </c>
      <c r="AB109">
        <v>42989</v>
      </c>
      <c r="AC109">
        <v>0.30190299999999998</v>
      </c>
      <c r="AD109" s="1"/>
      <c r="AE109" s="6">
        <f t="shared" si="27"/>
        <v>5939</v>
      </c>
      <c r="AF109" s="8">
        <f t="shared" si="28"/>
        <v>0.16029689608636977</v>
      </c>
      <c r="AG109" s="1"/>
      <c r="AH109" s="7">
        <f t="shared" si="29"/>
        <v>-2.9724252318115201</v>
      </c>
      <c r="AI109" s="8">
        <f t="shared" si="30"/>
        <v>-0.9077969651707849</v>
      </c>
      <c r="AJ109" s="1"/>
      <c r="AK109" s="5" t="s">
        <v>115</v>
      </c>
      <c r="AL109">
        <v>37050</v>
      </c>
      <c r="AM109">
        <v>3.9225000000000003E-2</v>
      </c>
      <c r="AN109" s="1"/>
      <c r="AO109" s="6">
        <f t="shared" si="39"/>
        <v>0</v>
      </c>
      <c r="AP109" s="8">
        <f t="shared" si="40"/>
        <v>0</v>
      </c>
      <c r="AQ109" s="1"/>
      <c r="AR109" s="7">
        <f t="shared" si="35"/>
        <v>-3.2351032318115198</v>
      </c>
      <c r="AS109" s="8">
        <f t="shared" si="36"/>
        <v>-0.98802044351604335</v>
      </c>
    </row>
    <row r="110" spans="1:45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43"/>
        <v>-2638.7473789315991</v>
      </c>
      <c r="L110" s="17">
        <f t="shared" si="31"/>
        <v>-7.0584939517750883E-2</v>
      </c>
      <c r="M110" s="1"/>
      <c r="N110" s="10">
        <f t="shared" si="41"/>
        <v>-3.9578833580017054</v>
      </c>
      <c r="O110" s="17">
        <f t="shared" si="42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24"/>
        <v>0</v>
      </c>
      <c r="V110" s="17">
        <f t="shared" si="25"/>
        <v>0</v>
      </c>
      <c r="W110" s="1"/>
      <c r="X110" s="10">
        <f t="shared" si="32"/>
        <v>-3.4075202941894496</v>
      </c>
      <c r="Y110" s="17">
        <f t="shared" si="26"/>
        <v>-0.82907769143108412</v>
      </c>
      <c r="Z110" s="1"/>
      <c r="AA110" s="5" t="s">
        <v>116</v>
      </c>
      <c r="AB110">
        <v>43739</v>
      </c>
      <c r="AC110">
        <v>0.30840099999999998</v>
      </c>
      <c r="AD110" s="1"/>
      <c r="AE110" s="6">
        <f t="shared" si="27"/>
        <v>6355</v>
      </c>
      <c r="AF110" s="8">
        <f t="shared" si="28"/>
        <v>0.16999251016477637</v>
      </c>
      <c r="AG110" s="1"/>
      <c r="AH110" s="7">
        <f t="shared" si="29"/>
        <v>-3.8016122465362505</v>
      </c>
      <c r="AI110" s="8">
        <f t="shared" si="30"/>
        <v>-0.92496350218337919</v>
      </c>
      <c r="AJ110" s="1"/>
      <c r="AK110" s="5" t="s">
        <v>116</v>
      </c>
      <c r="AL110">
        <v>38211</v>
      </c>
      <c r="AM110">
        <v>5.8202999999999998E-2</v>
      </c>
      <c r="AN110" s="1"/>
      <c r="AO110" s="6">
        <f t="shared" si="39"/>
        <v>827</v>
      </c>
      <c r="AP110" s="8">
        <f t="shared" si="40"/>
        <v>2.2121763321206932E-2</v>
      </c>
      <c r="AQ110" s="1"/>
      <c r="AR110" s="7">
        <f t="shared" si="35"/>
        <v>-4.0518102465362507</v>
      </c>
      <c r="AS110" s="8">
        <f t="shared" si="36"/>
        <v>-0.98583873177317594</v>
      </c>
    </row>
    <row r="111" spans="1:45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43"/>
        <v>-1881.3864541833027</v>
      </c>
      <c r="L111" s="17">
        <f t="shared" si="31"/>
        <v>-5.0892297505499423E-2</v>
      </c>
      <c r="M111" s="1"/>
      <c r="N111" s="10">
        <f t="shared" si="41"/>
        <v>-3.136152982711792</v>
      </c>
      <c r="O111" s="17">
        <f t="shared" si="42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24"/>
        <v>0</v>
      </c>
      <c r="V111" s="17">
        <f t="shared" si="25"/>
        <v>0</v>
      </c>
      <c r="W111" s="1"/>
      <c r="X111" s="10">
        <f t="shared" si="32"/>
        <v>-2.490315198898315</v>
      </c>
      <c r="Y111" s="17">
        <f t="shared" si="26"/>
        <v>-0.75660535938928231</v>
      </c>
      <c r="Z111" s="1"/>
      <c r="AA111" s="5" t="s">
        <v>117</v>
      </c>
      <c r="AB111">
        <v>46954</v>
      </c>
      <c r="AC111">
        <v>0.30721300000000001</v>
      </c>
      <c r="AD111" s="1"/>
      <c r="AE111" s="6">
        <f t="shared" si="27"/>
        <v>9986</v>
      </c>
      <c r="AF111" s="8">
        <f t="shared" si="28"/>
        <v>0.27012551395801776</v>
      </c>
      <c r="AG111" s="1"/>
      <c r="AH111" s="7">
        <f t="shared" si="29"/>
        <v>-2.98421914225769</v>
      </c>
      <c r="AI111" s="8">
        <f t="shared" si="30"/>
        <v>-0.9066628182742138</v>
      </c>
      <c r="AJ111" s="1"/>
      <c r="AK111" s="5" t="s">
        <v>117</v>
      </c>
      <c r="AL111">
        <v>37453</v>
      </c>
      <c r="AM111">
        <v>8.1497E-2</v>
      </c>
      <c r="AN111" s="1"/>
      <c r="AO111" s="6">
        <f t="shared" si="39"/>
        <v>485</v>
      </c>
      <c r="AP111" s="8">
        <f t="shared" si="40"/>
        <v>1.3119454663492751E-2</v>
      </c>
      <c r="AQ111" s="1"/>
      <c r="AR111" s="7">
        <f t="shared" si="35"/>
        <v>-3.2099351422576898</v>
      </c>
      <c r="AS111" s="8">
        <f t="shared" si="36"/>
        <v>-0.9752396535982969</v>
      </c>
    </row>
    <row r="112" spans="1:45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43"/>
        <v>-2305.5544041450994</v>
      </c>
      <c r="L112" s="17">
        <f t="shared" si="31"/>
        <v>-6.0206674783127891E-2</v>
      </c>
      <c r="M112" s="1"/>
      <c r="N112" s="10">
        <f t="shared" si="41"/>
        <v>-2.985383987426752</v>
      </c>
      <c r="O112" s="17">
        <f t="shared" si="42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24"/>
        <v>0</v>
      </c>
      <c r="V112" s="17">
        <f t="shared" si="25"/>
        <v>0</v>
      </c>
      <c r="W112" s="1"/>
      <c r="X112" s="10">
        <f t="shared" si="32"/>
        <v>-2.2854433059692321</v>
      </c>
      <c r="Y112" s="17">
        <f t="shared" si="26"/>
        <v>-0.72633880263380468</v>
      </c>
      <c r="Z112" s="1"/>
      <c r="AA112" s="5" t="s">
        <v>118</v>
      </c>
      <c r="AB112">
        <v>47386</v>
      </c>
      <c r="AC112">
        <v>0.328957</v>
      </c>
      <c r="AD112" s="1"/>
      <c r="AE112" s="6">
        <f t="shared" si="27"/>
        <v>9092</v>
      </c>
      <c r="AF112" s="8">
        <f t="shared" si="28"/>
        <v>0.23742622865200816</v>
      </c>
      <c r="AG112" s="1"/>
      <c r="AH112" s="7">
        <f t="shared" si="29"/>
        <v>-2.8175681445770202</v>
      </c>
      <c r="AI112" s="8">
        <f t="shared" si="30"/>
        <v>-0.89545387852153302</v>
      </c>
      <c r="AJ112" s="1"/>
      <c r="AK112" s="5" t="s">
        <v>118</v>
      </c>
      <c r="AL112">
        <v>38294</v>
      </c>
      <c r="AM112">
        <v>6.8975999999999996E-2</v>
      </c>
      <c r="AN112" s="1"/>
      <c r="AO112" s="6">
        <f t="shared" si="39"/>
        <v>0</v>
      </c>
      <c r="AP112" s="8">
        <f t="shared" si="40"/>
        <v>0</v>
      </c>
      <c r="AQ112" s="1"/>
      <c r="AR112" s="7">
        <f t="shared" si="35"/>
        <v>-3.07754914457702</v>
      </c>
      <c r="AS112" s="8">
        <f t="shared" si="36"/>
        <v>-0.97807867510009283</v>
      </c>
    </row>
    <row r="113" spans="1:45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43"/>
        <v>-3262.8172043011</v>
      </c>
      <c r="L113" s="17">
        <f t="shared" si="31"/>
        <v>-8.6763208113096318E-2</v>
      </c>
      <c r="M113" s="1"/>
      <c r="N113" s="10">
        <f t="shared" si="41"/>
        <v>-3.423207283020016</v>
      </c>
      <c r="O113" s="17">
        <f t="shared" si="42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24"/>
        <v>0</v>
      </c>
      <c r="V113" s="17">
        <f t="shared" si="25"/>
        <v>0</v>
      </c>
      <c r="W113" s="1"/>
      <c r="X113" s="10">
        <f t="shared" si="32"/>
        <v>-2.4055969715118399</v>
      </c>
      <c r="Y113" s="17">
        <f t="shared" si="26"/>
        <v>-0.66863423880352379</v>
      </c>
      <c r="Z113" s="1"/>
      <c r="AA113" s="5" t="s">
        <v>119</v>
      </c>
      <c r="AB113">
        <v>45643</v>
      </c>
      <c r="AC113">
        <v>0.294929</v>
      </c>
      <c r="AD113" s="1"/>
      <c r="AE113" s="6">
        <f t="shared" si="27"/>
        <v>8037</v>
      </c>
      <c r="AF113" s="8">
        <f t="shared" si="28"/>
        <v>0.21371589639951072</v>
      </c>
      <c r="AG113" s="1"/>
      <c r="AH113" s="7">
        <f t="shared" si="29"/>
        <v>-3.3028481282196003</v>
      </c>
      <c r="AI113" s="8">
        <f t="shared" si="30"/>
        <v>-0.91802466092557855</v>
      </c>
      <c r="AJ113" s="1"/>
      <c r="AK113" s="5" t="s">
        <v>119</v>
      </c>
      <c r="AL113">
        <v>37606</v>
      </c>
      <c r="AM113">
        <v>8.1599000000000005E-2</v>
      </c>
      <c r="AN113" s="1"/>
      <c r="AO113" s="6">
        <f>AL113-B113</f>
        <v>0</v>
      </c>
      <c r="AP113" s="8">
        <f>AO113/B113</f>
        <v>0</v>
      </c>
      <c r="AQ113" s="1"/>
      <c r="AR113" s="7">
        <f t="shared" si="35"/>
        <v>-3.5161781282195999</v>
      </c>
      <c r="AS113" s="8">
        <f t="shared" si="36"/>
        <v>-0.97731960677609275</v>
      </c>
    </row>
    <row r="114" spans="1:45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43"/>
        <v>-2723.4607843138001</v>
      </c>
      <c r="L114" s="17">
        <f t="shared" si="31"/>
        <v>-7.2895821426455398E-2</v>
      </c>
      <c r="M114" s="1"/>
      <c r="N114" s="10">
        <f t="shared" si="41"/>
        <v>-2.7172260284423828</v>
      </c>
      <c r="O114" s="17">
        <f t="shared" si="42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24"/>
        <v>0</v>
      </c>
      <c r="V114" s="17">
        <f t="shared" si="25"/>
        <v>0</v>
      </c>
      <c r="W114" s="1"/>
      <c r="X114" s="10">
        <f t="shared" si="32"/>
        <v>-2.0852277278900146</v>
      </c>
      <c r="Y114" s="17">
        <f t="shared" si="26"/>
        <v>-0.72618673292237368</v>
      </c>
      <c r="Z114" s="1"/>
      <c r="AA114" s="5" t="s">
        <v>120</v>
      </c>
      <c r="AB114">
        <v>45995</v>
      </c>
      <c r="AC114">
        <v>0.30678499999999997</v>
      </c>
      <c r="AD114" s="1"/>
      <c r="AE114" s="6">
        <f t="shared" si="27"/>
        <v>8634</v>
      </c>
      <c r="AF114" s="8">
        <f t="shared" si="28"/>
        <v>0.23109659805679719</v>
      </c>
      <c r="AG114" s="1"/>
      <c r="AH114" s="7">
        <f t="shared" si="29"/>
        <v>-2.5646909349822997</v>
      </c>
      <c r="AI114" s="8">
        <f t="shared" si="30"/>
        <v>-0.8931612150174989</v>
      </c>
      <c r="AJ114" s="1"/>
      <c r="AK114" s="5" t="s">
        <v>120</v>
      </c>
      <c r="AL114">
        <v>37861</v>
      </c>
      <c r="AM114">
        <v>8.2665000000000002E-2</v>
      </c>
      <c r="AN114" s="1"/>
      <c r="AO114" s="6">
        <f t="shared" ref="AO114:AO141" si="44">AL114-B114</f>
        <v>500</v>
      </c>
      <c r="AP114" s="8">
        <f t="shared" ref="AP114:AP141" si="45">AO114/B114</f>
        <v>1.3382939428816146E-2</v>
      </c>
      <c r="AQ114" s="1"/>
      <c r="AR114" s="7">
        <f t="shared" si="35"/>
        <v>-2.7888109349822998</v>
      </c>
      <c r="AS114" s="8">
        <f t="shared" si="36"/>
        <v>-0.97121166888674981</v>
      </c>
    </row>
    <row r="115" spans="1:45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43"/>
        <v>-2081.1481481481969</v>
      </c>
      <c r="L115" s="17">
        <f t="shared" si="31"/>
        <v>-5.7477578108379279E-2</v>
      </c>
      <c r="M115" s="1"/>
      <c r="N115" s="10">
        <f t="shared" si="41"/>
        <v>-2.2234678268432559</v>
      </c>
      <c r="O115" s="17">
        <f t="shared" si="42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24"/>
        <v>0</v>
      </c>
      <c r="V115" s="17">
        <f t="shared" si="25"/>
        <v>0</v>
      </c>
      <c r="W115" s="1"/>
      <c r="X115" s="10">
        <f t="shared" si="32"/>
        <v>-1.645304918289179</v>
      </c>
      <c r="Y115" s="17">
        <f t="shared" si="26"/>
        <v>-0.69482635002331339</v>
      </c>
      <c r="Z115" s="1"/>
      <c r="AA115" s="5" t="s">
        <v>121</v>
      </c>
      <c r="AB115">
        <v>41284</v>
      </c>
      <c r="AC115">
        <v>0.29962699999999998</v>
      </c>
      <c r="AD115" s="1"/>
      <c r="AE115" s="6">
        <f t="shared" si="27"/>
        <v>5076</v>
      </c>
      <c r="AF115" s="8">
        <f t="shared" si="28"/>
        <v>0.14019001325673885</v>
      </c>
      <c r="AG115" s="1"/>
      <c r="AH115" s="7">
        <f t="shared" si="29"/>
        <v>-2.0683098495941099</v>
      </c>
      <c r="AI115" s="8">
        <f t="shared" si="30"/>
        <v>-0.87346495323498197</v>
      </c>
      <c r="AJ115" s="1"/>
      <c r="AK115" s="5" t="s">
        <v>121</v>
      </c>
      <c r="AL115">
        <v>36208</v>
      </c>
      <c r="AM115">
        <v>6.0846999999999998E-2</v>
      </c>
      <c r="AN115" s="1"/>
      <c r="AO115" s="6">
        <f t="shared" si="44"/>
        <v>0</v>
      </c>
      <c r="AP115" s="8">
        <f t="shared" si="45"/>
        <v>0</v>
      </c>
      <c r="AQ115" s="1"/>
      <c r="AR115" s="7">
        <f t="shared" si="35"/>
        <v>-2.3070898495941101</v>
      </c>
      <c r="AS115" s="8">
        <f t="shared" si="36"/>
        <v>-0.9743037910785376</v>
      </c>
    </row>
    <row r="116" spans="1:45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43"/>
        <v>-2472.8584905660973</v>
      </c>
      <c r="L116" s="17">
        <f t="shared" si="31"/>
        <v>-6.6037987784171803E-2</v>
      </c>
      <c r="M116" s="1"/>
      <c r="N116" s="10">
        <f t="shared" si="41"/>
        <v>-3.3229579925537056</v>
      </c>
      <c r="O116" s="17">
        <f t="shared" si="42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24"/>
        <v>0</v>
      </c>
      <c r="V116" s="17">
        <f t="shared" si="25"/>
        <v>0</v>
      </c>
      <c r="W116" s="1"/>
      <c r="X116" s="10">
        <f t="shared" si="32"/>
        <v>-2.524150848388667</v>
      </c>
      <c r="Y116" s="17">
        <f t="shared" si="26"/>
        <v>-0.72425643536098494</v>
      </c>
      <c r="Z116" s="1"/>
      <c r="AA116" s="5" t="s">
        <v>122</v>
      </c>
      <c r="AB116">
        <v>45583</v>
      </c>
      <c r="AC116">
        <v>0.30008200000000002</v>
      </c>
      <c r="AD116" s="1"/>
      <c r="AE116" s="6">
        <f t="shared" si="27"/>
        <v>8137</v>
      </c>
      <c r="AF116" s="8">
        <f t="shared" si="28"/>
        <v>0.21729957805907174</v>
      </c>
      <c r="AG116" s="1"/>
      <c r="AH116" s="7">
        <f t="shared" si="29"/>
        <v>-3.1850797813110296</v>
      </c>
      <c r="AI116" s="8">
        <f t="shared" si="30"/>
        <v>-0.91389725389243859</v>
      </c>
      <c r="AJ116" s="1"/>
      <c r="AK116" s="5" t="s">
        <v>122</v>
      </c>
      <c r="AL116">
        <v>39887</v>
      </c>
      <c r="AM116">
        <v>6.7614999999999995E-2</v>
      </c>
      <c r="AN116" s="1"/>
      <c r="AO116" s="6">
        <f t="shared" si="44"/>
        <v>2441</v>
      </c>
      <c r="AP116" s="8">
        <f t="shared" si="45"/>
        <v>6.5187202905517272E-2</v>
      </c>
      <c r="AQ116" s="1"/>
      <c r="AR116" s="7">
        <f t="shared" si="35"/>
        <v>-3.4175467813110298</v>
      </c>
      <c r="AS116" s="8">
        <f t="shared" si="36"/>
        <v>-0.98059917896420723</v>
      </c>
    </row>
    <row r="117" spans="1:45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43"/>
        <v>-2486.1522956327972</v>
      </c>
      <c r="L117" s="17">
        <f t="shared" si="31"/>
        <v>-6.7115306417752263E-2</v>
      </c>
      <c r="M117" s="1"/>
      <c r="N117" s="10">
        <f t="shared" si="41"/>
        <v>-5.2301621437072665</v>
      </c>
      <c r="O117" s="17">
        <f t="shared" si="42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24"/>
        <v>0</v>
      </c>
      <c r="V117" s="17">
        <f t="shared" si="25"/>
        <v>0</v>
      </c>
      <c r="W117" s="1"/>
      <c r="X117" s="10">
        <f t="shared" si="32"/>
        <v>-4.5581591129302899</v>
      </c>
      <c r="Y117" s="17">
        <f t="shared" si="26"/>
        <v>-0.84364030765947684</v>
      </c>
      <c r="Z117" s="1"/>
      <c r="AA117" s="5" t="s">
        <v>123</v>
      </c>
      <c r="AB117">
        <v>44107</v>
      </c>
      <c r="AC117">
        <v>0.30962200000000001</v>
      </c>
      <c r="AD117" s="1"/>
      <c r="AE117" s="6">
        <f t="shared" si="27"/>
        <v>7064</v>
      </c>
      <c r="AF117" s="8">
        <f t="shared" si="28"/>
        <v>0.19069729773506466</v>
      </c>
      <c r="AG117" s="1"/>
      <c r="AH117" s="7">
        <f t="shared" si="29"/>
        <v>-5.0933430688171297</v>
      </c>
      <c r="AI117" s="8">
        <f t="shared" si="30"/>
        <v>-0.94269405852964627</v>
      </c>
      <c r="AJ117" s="1"/>
      <c r="AK117" s="5" t="s">
        <v>123</v>
      </c>
      <c r="AL117">
        <v>38472</v>
      </c>
      <c r="AM117">
        <v>5.0916000000000003E-2</v>
      </c>
      <c r="AN117" s="1"/>
      <c r="AO117" s="6">
        <f t="shared" si="44"/>
        <v>1429</v>
      </c>
      <c r="AP117" s="8">
        <f t="shared" si="45"/>
        <v>3.8576789136948952E-2</v>
      </c>
      <c r="AQ117" s="1"/>
      <c r="AR117" s="7">
        <f t="shared" si="35"/>
        <v>-5.3520490688171298</v>
      </c>
      <c r="AS117" s="8">
        <f t="shared" si="36"/>
        <v>-0.99057628554849286</v>
      </c>
    </row>
    <row r="118" spans="1:45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43"/>
        <v>-2860.7837837838015</v>
      </c>
      <c r="L118" s="17">
        <f t="shared" si="31"/>
        <v>-6.9916753031351309E-2</v>
      </c>
      <c r="M118" s="1"/>
      <c r="N118" s="10">
        <f t="shared" si="41"/>
        <v>-4.0641489028930629</v>
      </c>
      <c r="O118" s="17">
        <f t="shared" si="42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24"/>
        <v>0</v>
      </c>
      <c r="V118" s="17">
        <f t="shared" si="25"/>
        <v>0</v>
      </c>
      <c r="W118" s="1"/>
      <c r="X118" s="10">
        <f t="shared" si="32"/>
        <v>-3.3078620433807338</v>
      </c>
      <c r="Y118" s="17">
        <f t="shared" si="26"/>
        <v>-0.7809612172255509</v>
      </c>
      <c r="Z118" s="1"/>
      <c r="AA118" s="5" t="s">
        <v>124</v>
      </c>
      <c r="AB118">
        <v>46502</v>
      </c>
      <c r="AC118">
        <v>0.3347</v>
      </c>
      <c r="AD118" s="1"/>
      <c r="AE118" s="6">
        <f t="shared" si="27"/>
        <v>5585</v>
      </c>
      <c r="AF118" s="8">
        <f t="shared" si="28"/>
        <v>0.13649583302783683</v>
      </c>
      <c r="AG118" s="1"/>
      <c r="AH118" s="7">
        <f t="shared" si="29"/>
        <v>-3.90092908172607</v>
      </c>
      <c r="AI118" s="8">
        <f t="shared" si="30"/>
        <v>-0.92097986071443128</v>
      </c>
      <c r="AJ118" s="1"/>
      <c r="AK118" s="5" t="s">
        <v>124</v>
      </c>
      <c r="AL118">
        <v>40917</v>
      </c>
      <c r="AM118">
        <v>6.8866999999999998E-2</v>
      </c>
      <c r="AN118" s="1"/>
      <c r="AO118" s="6">
        <f t="shared" si="44"/>
        <v>0</v>
      </c>
      <c r="AP118" s="8">
        <f t="shared" si="45"/>
        <v>0</v>
      </c>
      <c r="AQ118" s="1"/>
      <c r="AR118" s="7">
        <f t="shared" si="35"/>
        <v>-4.1667620817260698</v>
      </c>
      <c r="AS118" s="8">
        <f t="shared" si="36"/>
        <v>-0.98374102201320801</v>
      </c>
    </row>
    <row r="119" spans="1:45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43"/>
        <v>-2406.2857142857974</v>
      </c>
      <c r="L119" s="17">
        <f t="shared" si="31"/>
        <v>-6.2896275662235282E-2</v>
      </c>
      <c r="M119" s="1"/>
      <c r="N119" s="10">
        <f t="shared" si="41"/>
        <v>-2.5993783473968461</v>
      </c>
      <c r="O119" s="17">
        <f t="shared" si="42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24"/>
        <v>0</v>
      </c>
      <c r="V119" s="17">
        <f t="shared" si="25"/>
        <v>0</v>
      </c>
      <c r="W119" s="1"/>
      <c r="X119" s="10">
        <f t="shared" si="32"/>
        <v>-1.930248260498042</v>
      </c>
      <c r="Y119" s="17">
        <f t="shared" si="26"/>
        <v>-0.70030788798392585</v>
      </c>
      <c r="Z119" s="1"/>
      <c r="AA119" s="5" t="s">
        <v>125</v>
      </c>
      <c r="AB119">
        <v>41909</v>
      </c>
      <c r="AC119">
        <v>0.29596699999999998</v>
      </c>
      <c r="AD119" s="1"/>
      <c r="AE119" s="6">
        <f t="shared" si="27"/>
        <v>3651</v>
      </c>
      <c r="AF119" s="8">
        <f t="shared" si="28"/>
        <v>9.5431020962935861E-2</v>
      </c>
      <c r="AG119" s="1"/>
      <c r="AH119" s="7">
        <f t="shared" si="29"/>
        <v>-2.46031819058227</v>
      </c>
      <c r="AI119" s="8">
        <f t="shared" si="30"/>
        <v>-0.89262105350663057</v>
      </c>
      <c r="AJ119" s="1"/>
      <c r="AK119" s="5" t="s">
        <v>125</v>
      </c>
      <c r="AL119">
        <v>38258</v>
      </c>
      <c r="AM119">
        <v>6.8600999999999995E-2</v>
      </c>
      <c r="AN119" s="1"/>
      <c r="AO119" s="6">
        <f t="shared" si="44"/>
        <v>0</v>
      </c>
      <c r="AP119" s="8">
        <f t="shared" si="45"/>
        <v>0</v>
      </c>
      <c r="AQ119" s="1"/>
      <c r="AR119" s="7">
        <f t="shared" si="35"/>
        <v>-2.6876841905822699</v>
      </c>
      <c r="AS119" s="8">
        <f t="shared" si="36"/>
        <v>-0.97511106607023201</v>
      </c>
    </row>
    <row r="120" spans="1:45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43"/>
        <v>-2669.9306358382019</v>
      </c>
      <c r="L120" s="17">
        <f t="shared" si="31"/>
        <v>-6.7949269229588008E-2</v>
      </c>
      <c r="M120" s="1"/>
      <c r="N120" s="10">
        <f t="shared" si="41"/>
        <v>-2.9967789649963299</v>
      </c>
      <c r="O120" s="17">
        <f t="shared" si="42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24"/>
        <v>0</v>
      </c>
      <c r="V120" s="17">
        <f t="shared" si="25"/>
        <v>0</v>
      </c>
      <c r="W120" s="1"/>
      <c r="X120" s="10">
        <f t="shared" si="32"/>
        <v>-2.3789517879486</v>
      </c>
      <c r="Y120" s="17">
        <f t="shared" si="26"/>
        <v>-0.74872573528115094</v>
      </c>
      <c r="Z120" s="1"/>
      <c r="AA120" s="5" t="s">
        <v>126</v>
      </c>
      <c r="AB120">
        <v>47138</v>
      </c>
      <c r="AC120">
        <v>0.327073</v>
      </c>
      <c r="AD120" s="1"/>
      <c r="AE120" s="6">
        <f t="shared" si="27"/>
        <v>7845</v>
      </c>
      <c r="AF120" s="8">
        <f t="shared" si="28"/>
        <v>0.19965388237090576</v>
      </c>
      <c r="AG120" s="1"/>
      <c r="AH120" s="7">
        <f t="shared" si="29"/>
        <v>-2.8502610702056801</v>
      </c>
      <c r="AI120" s="8">
        <f t="shared" si="30"/>
        <v>-0.89706055681490637</v>
      </c>
      <c r="AJ120" s="1"/>
      <c r="AK120" s="5" t="s">
        <v>126</v>
      </c>
      <c r="AL120">
        <v>39704</v>
      </c>
      <c r="AM120">
        <v>7.1379999999999999E-2</v>
      </c>
      <c r="AN120" s="1"/>
      <c r="AO120" s="6">
        <f t="shared" si="44"/>
        <v>411</v>
      </c>
      <c r="AP120" s="8">
        <f t="shared" si="45"/>
        <v>1.0459878349833304E-2</v>
      </c>
      <c r="AQ120" s="1"/>
      <c r="AR120" s="7">
        <f t="shared" si="35"/>
        <v>-3.10595407020568</v>
      </c>
      <c r="AS120" s="8">
        <f t="shared" si="36"/>
        <v>-0.97753462543667013</v>
      </c>
    </row>
    <row r="121" spans="1:45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43"/>
        <v>-2452.4186046511968</v>
      </c>
      <c r="L121" s="17">
        <f t="shared" si="31"/>
        <v>-6.1404106378507142E-2</v>
      </c>
      <c r="M121" s="1"/>
      <c r="N121" s="10">
        <f t="shared" si="41"/>
        <v>-2.935937881469723</v>
      </c>
      <c r="O121" s="17">
        <f t="shared" si="42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24"/>
        <v>0</v>
      </c>
      <c r="V121" s="17">
        <f t="shared" si="25"/>
        <v>0</v>
      </c>
      <c r="W121" s="1"/>
      <c r="X121" s="10">
        <f t="shared" si="32"/>
        <v>-2.1282169818878138</v>
      </c>
      <c r="Y121" s="17">
        <f t="shared" si="26"/>
        <v>-0.68191736478154918</v>
      </c>
      <c r="Z121" s="1"/>
      <c r="AA121" s="5" t="s">
        <v>127</v>
      </c>
      <c r="AB121">
        <v>47970</v>
      </c>
      <c r="AC121">
        <v>0.315305</v>
      </c>
      <c r="AD121" s="1"/>
      <c r="AE121" s="6">
        <f t="shared" si="27"/>
        <v>8031</v>
      </c>
      <c r="AF121" s="8">
        <f t="shared" si="28"/>
        <v>0.20108164951551116</v>
      </c>
      <c r="AG121" s="1"/>
      <c r="AH121" s="7">
        <f t="shared" si="29"/>
        <v>-2.8056259101104701</v>
      </c>
      <c r="AI121" s="8">
        <f t="shared" si="30"/>
        <v>-0.89897084905707214</v>
      </c>
      <c r="AJ121" s="1"/>
      <c r="AK121" s="5" t="s">
        <v>127</v>
      </c>
      <c r="AL121">
        <v>39939</v>
      </c>
      <c r="AM121">
        <v>4.4541999999999998E-2</v>
      </c>
      <c r="AN121" s="1"/>
      <c r="AO121" s="6">
        <f t="shared" si="44"/>
        <v>0</v>
      </c>
      <c r="AP121" s="8">
        <f t="shared" si="45"/>
        <v>0</v>
      </c>
      <c r="AQ121" s="1"/>
      <c r="AR121" s="7">
        <f t="shared" si="35"/>
        <v>-3.0763889101104702</v>
      </c>
      <c r="AS121" s="8">
        <f t="shared" si="36"/>
        <v>-0.98572797627281561</v>
      </c>
    </row>
    <row r="122" spans="1:45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43"/>
        <v>-2685.8543046358027</v>
      </c>
      <c r="L122" s="17">
        <f t="shared" si="31"/>
        <v>-6.8238168308836444E-2</v>
      </c>
      <c r="M122" s="1"/>
      <c r="N122" s="10">
        <f t="shared" si="41"/>
        <v>-4.4819450378417969</v>
      </c>
      <c r="O122" s="17">
        <f t="shared" si="42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24"/>
        <v>0</v>
      </c>
      <c r="V122" s="17">
        <f t="shared" si="25"/>
        <v>0</v>
      </c>
      <c r="W122" s="1"/>
      <c r="X122" s="10">
        <f t="shared" si="32"/>
        <v>-3.8189399242401119</v>
      </c>
      <c r="Y122" s="17">
        <f t="shared" si="26"/>
        <v>-0.81523519923029586</v>
      </c>
      <c r="Z122" s="1"/>
      <c r="AA122" s="5" t="s">
        <v>128</v>
      </c>
      <c r="AB122">
        <v>47049</v>
      </c>
      <c r="AC122">
        <v>0.312498</v>
      </c>
      <c r="AD122" s="1"/>
      <c r="AE122" s="6">
        <f t="shared" si="27"/>
        <v>7689</v>
      </c>
      <c r="AF122" s="8">
        <f t="shared" si="28"/>
        <v>0.19535060975609755</v>
      </c>
      <c r="AG122" s="1"/>
      <c r="AH122" s="7">
        <f t="shared" si="29"/>
        <v>-4.3719659778137201</v>
      </c>
      <c r="AI122" s="8">
        <f t="shared" si="30"/>
        <v>-0.93329055330982713</v>
      </c>
      <c r="AJ122" s="1"/>
      <c r="AK122" s="5" t="s">
        <v>128</v>
      </c>
      <c r="AL122">
        <v>39602</v>
      </c>
      <c r="AM122">
        <v>7.5661999999999993E-2</v>
      </c>
      <c r="AN122" s="1"/>
      <c r="AO122" s="6">
        <f t="shared" si="44"/>
        <v>242</v>
      </c>
      <c r="AP122" s="8">
        <f t="shared" si="45"/>
        <v>6.1483739837398374E-3</v>
      </c>
      <c r="AQ122" s="1"/>
      <c r="AR122" s="7">
        <f t="shared" si="35"/>
        <v>-4.6088019778137195</v>
      </c>
      <c r="AS122" s="8">
        <f t="shared" si="36"/>
        <v>-0.98384831213168755</v>
      </c>
    </row>
    <row r="123" spans="1:45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43"/>
        <v>-2406.3658885183977</v>
      </c>
      <c r="L123" s="17">
        <f t="shared" si="31"/>
        <v>-6.0987046367397359E-2</v>
      </c>
      <c r="M123" s="1"/>
      <c r="N123" s="10">
        <f t="shared" si="41"/>
        <v>-3.5152680873870903</v>
      </c>
      <c r="O123" s="17">
        <f t="shared" si="42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24"/>
        <v>0</v>
      </c>
      <c r="V123" s="17">
        <f t="shared" si="25"/>
        <v>0</v>
      </c>
      <c r="W123" s="1"/>
      <c r="X123" s="10">
        <f t="shared" si="32"/>
        <v>-4.1791481971740714</v>
      </c>
      <c r="Y123" s="17">
        <f t="shared" si="26"/>
        <v>-0.84680623082095952</v>
      </c>
      <c r="Z123" s="1"/>
      <c r="AA123" s="5" t="s">
        <v>129</v>
      </c>
      <c r="AB123">
        <v>47820</v>
      </c>
      <c r="AC123">
        <v>0.33434599999999998</v>
      </c>
      <c r="AD123" s="1"/>
      <c r="AE123" s="6">
        <f t="shared" si="27"/>
        <v>8363</v>
      </c>
      <c r="AF123" s="8">
        <f t="shared" si="28"/>
        <v>0.21195225181843527</v>
      </c>
      <c r="AG123" s="1"/>
      <c r="AH123" s="7">
        <f t="shared" si="29"/>
        <v>-4.6008422934570303</v>
      </c>
      <c r="AI123" s="8">
        <f t="shared" si="30"/>
        <v>-0.93225263553910009</v>
      </c>
      <c r="AJ123" s="1"/>
      <c r="AK123" s="5" t="s">
        <v>129</v>
      </c>
      <c r="AL123">
        <v>39457</v>
      </c>
      <c r="AM123">
        <v>7.3258000000000004E-2</v>
      </c>
      <c r="AN123" s="1"/>
      <c r="AO123" s="6">
        <f t="shared" si="44"/>
        <v>0</v>
      </c>
      <c r="AP123" s="8">
        <f t="shared" si="45"/>
        <v>0</v>
      </c>
      <c r="AQ123" s="1"/>
      <c r="AR123" s="7">
        <f t="shared" si="35"/>
        <v>-4.8619302934570303</v>
      </c>
      <c r="AS123" s="8">
        <f t="shared" si="36"/>
        <v>-0.98515598683496552</v>
      </c>
    </row>
    <row r="124" spans="1:45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43"/>
        <v>-2512.7027936722006</v>
      </c>
      <c r="L124" s="17">
        <f t="shared" si="31"/>
        <v>-6.5197270204260527E-2</v>
      </c>
      <c r="M124" s="1"/>
      <c r="N124" s="10">
        <f t="shared" si="41"/>
        <v>-4.4830200672149605</v>
      </c>
      <c r="O124" s="17">
        <f t="shared" si="42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24"/>
        <v>0</v>
      </c>
      <c r="V124" s="17">
        <f t="shared" si="25"/>
        <v>0</v>
      </c>
      <c r="W124" s="1"/>
      <c r="X124" s="10">
        <f t="shared" si="32"/>
        <v>-3.7705299854278502</v>
      </c>
      <c r="Y124" s="17">
        <f t="shared" si="26"/>
        <v>-0.79089179253331265</v>
      </c>
      <c r="Z124" s="1"/>
      <c r="AA124" s="5" t="s">
        <v>130</v>
      </c>
      <c r="AB124">
        <v>45348</v>
      </c>
      <c r="AC124">
        <v>0.30660700000000002</v>
      </c>
      <c r="AD124" s="1"/>
      <c r="AE124" s="6">
        <f t="shared" si="27"/>
        <v>6808</v>
      </c>
      <c r="AF124" s="8">
        <f t="shared" si="28"/>
        <v>0.1766476388168137</v>
      </c>
      <c r="AG124" s="1"/>
      <c r="AH124" s="7">
        <f t="shared" si="29"/>
        <v>-4.4608340343170108</v>
      </c>
      <c r="AI124" s="8">
        <f t="shared" si="30"/>
        <v>-0.93568730105039999</v>
      </c>
      <c r="AJ124" s="1"/>
      <c r="AK124" s="5" t="s">
        <v>130</v>
      </c>
      <c r="AL124">
        <v>38540</v>
      </c>
      <c r="AM124">
        <v>3.2344999999999999E-2</v>
      </c>
      <c r="AN124" s="1"/>
      <c r="AO124" s="6">
        <f t="shared" si="44"/>
        <v>0</v>
      </c>
      <c r="AP124" s="8">
        <f t="shared" si="45"/>
        <v>0</v>
      </c>
      <c r="AQ124" s="1"/>
      <c r="AR124" s="7">
        <f t="shared" si="35"/>
        <v>-4.7350960343170101</v>
      </c>
      <c r="AS124" s="8">
        <f t="shared" si="36"/>
        <v>-0.99321543784869615</v>
      </c>
    </row>
    <row r="125" spans="1:45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43"/>
        <v>-3712.3034714445967</v>
      </c>
      <c r="L125" s="17">
        <f t="shared" si="31"/>
        <v>-9.1155395247258353E-2</v>
      </c>
      <c r="M125" s="1"/>
      <c r="N125" s="10">
        <f t="shared" si="41"/>
        <v>-5.0346519947051931</v>
      </c>
      <c r="O125" s="17">
        <f t="shared" si="42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24"/>
        <v>0</v>
      </c>
      <c r="V125" s="17">
        <f t="shared" si="25"/>
        <v>0</v>
      </c>
      <c r="W125" s="1"/>
      <c r="X125" s="10">
        <f t="shared" si="32"/>
        <v>-3.9281601905822701</v>
      </c>
      <c r="Y125" s="17">
        <f t="shared" si="26"/>
        <v>-0.75672847664599108</v>
      </c>
      <c r="Z125" s="1"/>
      <c r="AA125" s="5" t="s">
        <v>131</v>
      </c>
      <c r="AB125">
        <v>46365</v>
      </c>
      <c r="AC125">
        <v>0.34272799999999998</v>
      </c>
      <c r="AD125" s="1"/>
      <c r="AE125" s="6">
        <f t="shared" si="27"/>
        <v>5640</v>
      </c>
      <c r="AF125" s="8">
        <f t="shared" si="28"/>
        <v>0.13848987108655617</v>
      </c>
      <c r="AG125" s="1"/>
      <c r="AH125" s="7">
        <f t="shared" si="29"/>
        <v>-4.8482490965576099</v>
      </c>
      <c r="AI125" s="8">
        <f t="shared" si="30"/>
        <v>-0.93397620647810609</v>
      </c>
      <c r="AJ125" s="1"/>
      <c r="AK125" s="5" t="s">
        <v>131</v>
      </c>
      <c r="AL125">
        <v>40725</v>
      </c>
      <c r="AM125">
        <v>3.8492999999999999E-2</v>
      </c>
      <c r="AN125" s="1"/>
      <c r="AO125" s="6">
        <f t="shared" si="44"/>
        <v>0</v>
      </c>
      <c r="AP125" s="8">
        <f t="shared" si="45"/>
        <v>0</v>
      </c>
      <c r="AQ125" s="1"/>
      <c r="AR125" s="7">
        <f t="shared" si="35"/>
        <v>-5.1524840965576102</v>
      </c>
      <c r="AS125" s="8">
        <f t="shared" si="36"/>
        <v>-0.99258463305000388</v>
      </c>
    </row>
    <row r="126" spans="1:45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43"/>
        <v>-1417.584878744703</v>
      </c>
      <c r="L126" s="17">
        <f t="shared" si="31"/>
        <v>-3.7118296948095181E-2</v>
      </c>
      <c r="M126" s="1"/>
      <c r="N126" s="10">
        <f t="shared" si="41"/>
        <v>-4.3880093097686697</v>
      </c>
      <c r="O126" s="17">
        <f t="shared" si="42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24"/>
        <v>0</v>
      </c>
      <c r="V126" s="17">
        <f t="shared" si="25"/>
        <v>0</v>
      </c>
      <c r="W126" s="1"/>
      <c r="X126" s="10">
        <f t="shared" si="32"/>
        <v>-4.0318281650543151</v>
      </c>
      <c r="Y126" s="17">
        <f t="shared" si="26"/>
        <v>-0.88429616366036956</v>
      </c>
      <c r="Z126" s="1"/>
      <c r="AA126" s="5" t="s">
        <v>132</v>
      </c>
      <c r="AB126">
        <v>43724</v>
      </c>
      <c r="AC126">
        <v>0.32103999999999999</v>
      </c>
      <c r="AD126" s="1"/>
      <c r="AE126" s="6">
        <f t="shared" si="27"/>
        <v>5533</v>
      </c>
      <c r="AF126" s="8">
        <f t="shared" si="28"/>
        <v>0.14487706527715954</v>
      </c>
      <c r="AG126" s="1"/>
      <c r="AH126" s="7">
        <f t="shared" si="29"/>
        <v>-4.2383240804290701</v>
      </c>
      <c r="AI126" s="8">
        <f t="shared" si="30"/>
        <v>-0.92958667166369668</v>
      </c>
      <c r="AJ126" s="1"/>
      <c r="AK126" s="5" t="s">
        <v>132</v>
      </c>
      <c r="AL126">
        <v>40786</v>
      </c>
      <c r="AM126">
        <v>4.4699000000000003E-2</v>
      </c>
      <c r="AN126" s="1"/>
      <c r="AO126" s="6">
        <f t="shared" si="44"/>
        <v>2595</v>
      </c>
      <c r="AP126" s="8">
        <f t="shared" si="45"/>
        <v>6.7947945851116756E-2</v>
      </c>
      <c r="AQ126" s="1"/>
      <c r="AR126" s="7">
        <f t="shared" si="35"/>
        <v>-4.5146650804290704</v>
      </c>
      <c r="AS126" s="8">
        <f t="shared" si="36"/>
        <v>-0.99019622052297407</v>
      </c>
    </row>
    <row r="127" spans="1:45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43"/>
        <v>-2711.0418994413994</v>
      </c>
      <c r="L127" s="17">
        <f t="shared" si="31"/>
        <v>-6.896570591303483E-2</v>
      </c>
      <c r="M127" s="1"/>
      <c r="N127" s="10">
        <f t="shared" si="41"/>
        <v>-5.1002252101898193</v>
      </c>
      <c r="O127" s="17">
        <f t="shared" si="42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24"/>
        <v>0</v>
      </c>
      <c r="V127" s="17">
        <f t="shared" si="25"/>
        <v>0</v>
      </c>
      <c r="W127" s="1"/>
      <c r="X127" s="10">
        <f t="shared" si="32"/>
        <v>-4.403719186782836</v>
      </c>
      <c r="Y127" s="17">
        <f t="shared" si="26"/>
        <v>-0.83628474708509815</v>
      </c>
      <c r="Z127" s="1"/>
      <c r="AA127" s="5" t="s">
        <v>133</v>
      </c>
      <c r="AB127">
        <v>43623</v>
      </c>
      <c r="AC127">
        <v>0.32875599999999999</v>
      </c>
      <c r="AD127" s="1"/>
      <c r="AE127" s="6">
        <f t="shared" si="27"/>
        <v>4313</v>
      </c>
      <c r="AF127" s="8">
        <f t="shared" si="28"/>
        <v>0.10971762910200966</v>
      </c>
      <c r="AG127" s="1"/>
      <c r="AH127" s="7">
        <f t="shared" si="29"/>
        <v>-4.93705711225891</v>
      </c>
      <c r="AI127" s="8">
        <f t="shared" si="30"/>
        <v>-0.93756785647507124</v>
      </c>
      <c r="AJ127" s="1"/>
      <c r="AK127" s="5" t="s">
        <v>133</v>
      </c>
      <c r="AL127">
        <v>39310</v>
      </c>
      <c r="AM127">
        <v>4.6223E-2</v>
      </c>
      <c r="AN127" s="1"/>
      <c r="AO127" s="6">
        <f t="shared" si="44"/>
        <v>0</v>
      </c>
      <c r="AP127" s="8">
        <f t="shared" si="45"/>
        <v>0</v>
      </c>
      <c r="AQ127" s="1"/>
      <c r="AR127" s="7">
        <f t="shared" si="35"/>
        <v>-5.2195901122589099</v>
      </c>
      <c r="AS127" s="8">
        <f t="shared" si="36"/>
        <v>-0.99122205839542765</v>
      </c>
    </row>
    <row r="128" spans="1:45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43"/>
        <v>-2689.7127192983025</v>
      </c>
      <c r="L128" s="17">
        <f t="shared" si="31"/>
        <v>-6.563476621030509E-2</v>
      </c>
      <c r="M128" s="1"/>
      <c r="N128" s="10">
        <f t="shared" si="41"/>
        <v>-5.0754110813140834</v>
      </c>
      <c r="O128" s="17">
        <f t="shared" si="42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24"/>
        <v>0</v>
      </c>
      <c r="V128" s="17">
        <f t="shared" si="25"/>
        <v>0</v>
      </c>
      <c r="W128" s="1"/>
      <c r="X128" s="10">
        <f t="shared" si="32"/>
        <v>-4.4726371765136674</v>
      </c>
      <c r="Y128" s="17">
        <f t="shared" si="26"/>
        <v>-0.8524317793525078</v>
      </c>
      <c r="Z128" s="1"/>
      <c r="AA128" s="5" t="s">
        <v>134</v>
      </c>
      <c r="AB128">
        <v>47379</v>
      </c>
      <c r="AC128">
        <v>0.34712300000000001</v>
      </c>
      <c r="AD128" s="1"/>
      <c r="AE128" s="6">
        <f t="shared" si="27"/>
        <v>6399</v>
      </c>
      <c r="AF128" s="8">
        <f t="shared" si="28"/>
        <v>0.1561493411420205</v>
      </c>
      <c r="AG128" s="1"/>
      <c r="AH128" s="7">
        <f t="shared" si="29"/>
        <v>-4.8997921020050006</v>
      </c>
      <c r="AI128" s="8">
        <f t="shared" si="30"/>
        <v>-0.93384245918761788</v>
      </c>
      <c r="AJ128" s="1"/>
      <c r="AK128" s="5" t="s">
        <v>134</v>
      </c>
      <c r="AL128">
        <v>40996</v>
      </c>
      <c r="AM128">
        <v>4.6540999999999999E-2</v>
      </c>
      <c r="AN128" s="1"/>
      <c r="AO128" s="6">
        <f t="shared" si="44"/>
        <v>16</v>
      </c>
      <c r="AP128" s="8">
        <f t="shared" si="45"/>
        <v>3.9043435822352365E-4</v>
      </c>
      <c r="AQ128" s="1"/>
      <c r="AR128" s="7">
        <f t="shared" si="35"/>
        <v>-5.2003741020050001</v>
      </c>
      <c r="AS128" s="8">
        <f t="shared" si="36"/>
        <v>-0.99112983551378298</v>
      </c>
    </row>
    <row r="129" spans="1:45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43"/>
        <v>-2815.9489311165016</v>
      </c>
      <c r="L129" s="17">
        <f t="shared" si="31"/>
        <v>-6.8690058083095543E-2</v>
      </c>
      <c r="M129" s="1"/>
      <c r="N129" s="10">
        <f t="shared" si="41"/>
        <v>-3.683693885803216</v>
      </c>
      <c r="O129" s="17">
        <f t="shared" si="42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24"/>
        <v>0</v>
      </c>
      <c r="V129" s="17">
        <f t="shared" si="25"/>
        <v>0</v>
      </c>
      <c r="W129" s="1"/>
      <c r="X129" s="10">
        <f t="shared" si="32"/>
        <v>-2.8809516429901101</v>
      </c>
      <c r="Y129" s="17">
        <f t="shared" si="26"/>
        <v>-0.73902865173301613</v>
      </c>
      <c r="Z129" s="1"/>
      <c r="AA129" s="5" t="s">
        <v>135</v>
      </c>
      <c r="AB129">
        <v>48051</v>
      </c>
      <c r="AC129">
        <v>0.34533000000000003</v>
      </c>
      <c r="AD129" s="1"/>
      <c r="AE129" s="6">
        <f t="shared" si="27"/>
        <v>7056</v>
      </c>
      <c r="AF129" s="8">
        <f t="shared" si="28"/>
        <v>0.1721185510428101</v>
      </c>
      <c r="AG129" s="1"/>
      <c r="AH129" s="7">
        <f t="shared" si="29"/>
        <v>-3.55296492568969</v>
      </c>
      <c r="AI129" s="8">
        <f t="shared" si="30"/>
        <v>-0.91141511697222244</v>
      </c>
      <c r="AJ129" s="1"/>
      <c r="AK129" s="5" t="s">
        <v>135</v>
      </c>
      <c r="AL129">
        <v>40995</v>
      </c>
      <c r="AM129">
        <v>6.6122E-2</v>
      </c>
      <c r="AN129" s="1"/>
      <c r="AO129" s="6">
        <f t="shared" si="44"/>
        <v>0</v>
      </c>
      <c r="AP129" s="8">
        <f t="shared" si="45"/>
        <v>0</v>
      </c>
      <c r="AQ129" s="1"/>
      <c r="AR129" s="7">
        <f t="shared" si="35"/>
        <v>-3.8321729256896901</v>
      </c>
      <c r="AS129" s="8">
        <f t="shared" si="36"/>
        <v>-0.98303822536251495</v>
      </c>
    </row>
    <row r="130" spans="1:45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43"/>
        <v>-686.44435797670303</v>
      </c>
      <c r="L130" s="17">
        <f t="shared" si="31"/>
        <v>-1.8209039152652741E-2</v>
      </c>
      <c r="M130" s="1"/>
      <c r="N130" s="10">
        <f t="shared" si="41"/>
        <v>-1.9142200946807781</v>
      </c>
      <c r="O130" s="17">
        <f t="shared" si="42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24"/>
        <v>0</v>
      </c>
      <c r="V130" s="17">
        <f t="shared" si="25"/>
        <v>0</v>
      </c>
      <c r="W130" s="1"/>
      <c r="X130" s="10">
        <f t="shared" si="32"/>
        <v>-1.3128399848937913</v>
      </c>
      <c r="Y130" s="17">
        <f t="shared" si="26"/>
        <v>-0.63632450359824355</v>
      </c>
      <c r="Z130" s="1"/>
      <c r="AA130" s="5" t="s">
        <v>136</v>
      </c>
      <c r="AB130">
        <v>43342</v>
      </c>
      <c r="AC130">
        <v>0.35872199999999999</v>
      </c>
      <c r="AD130" s="1"/>
      <c r="AE130" s="6">
        <f t="shared" si="27"/>
        <v>5644</v>
      </c>
      <c r="AF130" s="8">
        <f t="shared" si="28"/>
        <v>0.14971616531380974</v>
      </c>
      <c r="AG130" s="1"/>
      <c r="AH130" s="7">
        <f t="shared" si="29"/>
        <v>-1.7044391347198402</v>
      </c>
      <c r="AI130" s="8">
        <f t="shared" si="30"/>
        <v>-0.82612991590270946</v>
      </c>
      <c r="AJ130" s="1"/>
      <c r="AK130" s="5" t="s">
        <v>136</v>
      </c>
      <c r="AL130">
        <v>37698</v>
      </c>
      <c r="AM130">
        <v>5.2576999999999999E-2</v>
      </c>
      <c r="AN130" s="1"/>
      <c r="AO130" s="6">
        <f t="shared" si="44"/>
        <v>0</v>
      </c>
      <c r="AP130" s="8">
        <f t="shared" si="45"/>
        <v>0</v>
      </c>
      <c r="AQ130" s="1"/>
      <c r="AR130" s="7">
        <f t="shared" si="35"/>
        <v>-2.0105841347198403</v>
      </c>
      <c r="AS130" s="8">
        <f t="shared" si="36"/>
        <v>-0.97451629001961626</v>
      </c>
    </row>
    <row r="131" spans="1:45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43"/>
        <v>-2303.5955056180028</v>
      </c>
      <c r="L131" s="17">
        <f t="shared" si="31"/>
        <v>-5.6484209244489193E-2</v>
      </c>
      <c r="M131" s="1"/>
      <c r="N131" s="10">
        <f t="shared" si="41"/>
        <v>-2.9071431159973091</v>
      </c>
      <c r="O131" s="17">
        <f t="shared" si="42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46">R131-B131</f>
        <v>0</v>
      </c>
      <c r="V131" s="17">
        <f t="shared" ref="V131:V194" si="47">U131/B131</f>
        <v>0</v>
      </c>
      <c r="W131" s="1"/>
      <c r="X131" s="10">
        <f t="shared" si="32"/>
        <v>-2.2070281505584659</v>
      </c>
      <c r="Y131" s="17">
        <f t="shared" ref="Y131:Y194" si="48">X131/C131</f>
        <v>-0.71235543207409224</v>
      </c>
      <c r="Z131" s="1"/>
      <c r="AA131" s="5" t="s">
        <v>137</v>
      </c>
      <c r="AB131">
        <v>47365</v>
      </c>
      <c r="AC131">
        <v>0.34334900000000002</v>
      </c>
      <c r="AD131" s="1"/>
      <c r="AE131" s="6">
        <f t="shared" ref="AE131:AE194" si="49">AB131-B131</f>
        <v>6582</v>
      </c>
      <c r="AF131" s="8">
        <f t="shared" ref="AF131:AF194" si="50">AE131/B131</f>
        <v>0.16139077556825149</v>
      </c>
      <c r="AG131" s="1"/>
      <c r="AH131" s="7">
        <f t="shared" ref="AH131:AH194" si="51">AC131-C131</f>
        <v>-2.7548630037078801</v>
      </c>
      <c r="AI131" s="8">
        <f t="shared" ref="AI131:AI194" si="52">AH131/C131</f>
        <v>-0.88917833912298883</v>
      </c>
      <c r="AJ131" s="1"/>
      <c r="AK131" s="5" t="s">
        <v>137</v>
      </c>
      <c r="AL131">
        <v>40783</v>
      </c>
      <c r="AM131">
        <v>5.1763999999999998E-2</v>
      </c>
      <c r="AN131" s="1"/>
      <c r="AO131" s="6">
        <f t="shared" si="44"/>
        <v>0</v>
      </c>
      <c r="AP131" s="8">
        <f t="shared" si="45"/>
        <v>0</v>
      </c>
      <c r="AQ131" s="1"/>
      <c r="AR131" s="7">
        <f t="shared" si="35"/>
        <v>-3.04644800370788</v>
      </c>
      <c r="AS131" s="8">
        <f t="shared" si="36"/>
        <v>-0.98329229893304593</v>
      </c>
    </row>
    <row r="132" spans="1:45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43"/>
        <v>-1582.9411764706019</v>
      </c>
      <c r="L132" s="17">
        <f t="shared" ref="L132:L195" si="53">K132/B132</f>
        <v>-3.9674699896501124E-2</v>
      </c>
      <c r="M132" s="1"/>
      <c r="N132" s="10">
        <f t="shared" si="41"/>
        <v>-4.9933550357818568</v>
      </c>
      <c r="O132" s="17">
        <f t="shared" si="42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46"/>
        <v>0</v>
      </c>
      <c r="V132" s="17">
        <f t="shared" si="47"/>
        <v>0</v>
      </c>
      <c r="W132" s="1"/>
      <c r="X132" s="10">
        <f t="shared" ref="X132:X195" si="54">S132-C132</f>
        <v>-4.319896221160886</v>
      </c>
      <c r="Y132" s="17">
        <f t="shared" si="48"/>
        <v>-0.8409277061328877</v>
      </c>
      <c r="Z132" s="1"/>
      <c r="AA132" s="5" t="s">
        <v>138</v>
      </c>
      <c r="AB132">
        <v>44817</v>
      </c>
      <c r="AC132">
        <v>0.33544400000000002</v>
      </c>
      <c r="AD132" s="1"/>
      <c r="AE132" s="6">
        <f t="shared" si="49"/>
        <v>4919</v>
      </c>
      <c r="AF132" s="8">
        <f t="shared" si="50"/>
        <v>0.12328938793924507</v>
      </c>
      <c r="AG132" s="1"/>
      <c r="AH132" s="7">
        <f t="shared" si="51"/>
        <v>-4.80161616540527</v>
      </c>
      <c r="AI132" s="8">
        <f t="shared" si="52"/>
        <v>-0.93470117358971283</v>
      </c>
      <c r="AJ132" s="1"/>
      <c r="AK132" s="5" t="s">
        <v>138</v>
      </c>
      <c r="AL132">
        <v>40635</v>
      </c>
      <c r="AM132">
        <v>5.5930000000000001E-2</v>
      </c>
      <c r="AN132" s="1"/>
      <c r="AO132" s="6">
        <f t="shared" si="44"/>
        <v>737</v>
      </c>
      <c r="AP132" s="8">
        <f t="shared" si="45"/>
        <v>1.8472103864855382E-2</v>
      </c>
      <c r="AQ132" s="1"/>
      <c r="AR132" s="7">
        <f t="shared" ref="AR132:AR195" si="55">AM132-C132</f>
        <v>-5.0811301654052698</v>
      </c>
      <c r="AS132" s="8">
        <f t="shared" ref="AS132:AS195" si="56">AR132/C132</f>
        <v>-0.98911244988395275</v>
      </c>
    </row>
    <row r="133" spans="1:45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43"/>
        <v>-2250.4906422018976</v>
      </c>
      <c r="L133" s="17">
        <f t="shared" si="53"/>
        <v>-5.5013460501659762E-2</v>
      </c>
      <c r="M133" s="1"/>
      <c r="N133" s="10">
        <f t="shared" si="41"/>
        <v>-4.3030397891998255</v>
      </c>
      <c r="O133" s="17">
        <f t="shared" si="42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46"/>
        <v>0</v>
      </c>
      <c r="V133" s="17">
        <f t="shared" si="47"/>
        <v>0</v>
      </c>
      <c r="W133" s="1"/>
      <c r="X133" s="10">
        <f t="shared" si="54"/>
        <v>-3.6805548667907675</v>
      </c>
      <c r="Y133" s="17">
        <f t="shared" si="48"/>
        <v>-0.82409609019797314</v>
      </c>
      <c r="Z133" s="1"/>
      <c r="AA133" s="5" t="s">
        <v>139</v>
      </c>
      <c r="AB133">
        <v>45248</v>
      </c>
      <c r="AC133">
        <v>0.345551</v>
      </c>
      <c r="AD133" s="1"/>
      <c r="AE133" s="6">
        <f t="shared" si="49"/>
        <v>4340</v>
      </c>
      <c r="AF133" s="8">
        <f t="shared" si="50"/>
        <v>0.10609171800136892</v>
      </c>
      <c r="AG133" s="1"/>
      <c r="AH133" s="7">
        <f t="shared" si="51"/>
        <v>-4.12062097990417</v>
      </c>
      <c r="AI133" s="8">
        <f t="shared" si="52"/>
        <v>-0.92262926695281111</v>
      </c>
      <c r="AJ133" s="1"/>
      <c r="AK133" s="5" t="s">
        <v>139</v>
      </c>
      <c r="AL133">
        <v>40908</v>
      </c>
      <c r="AM133">
        <v>4.9569000000000002E-2</v>
      </c>
      <c r="AN133" s="1"/>
      <c r="AO133" s="6">
        <f t="shared" si="44"/>
        <v>0</v>
      </c>
      <c r="AP133" s="8">
        <f t="shared" si="45"/>
        <v>0</v>
      </c>
      <c r="AQ133" s="1"/>
      <c r="AR133" s="7">
        <f t="shared" si="55"/>
        <v>-4.4166029799041704</v>
      </c>
      <c r="AS133" s="8">
        <f t="shared" si="56"/>
        <v>-0.98890123348965542</v>
      </c>
    </row>
    <row r="134" spans="1:45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43"/>
        <v>-2963.6205186880034</v>
      </c>
      <c r="L134" s="17">
        <f t="shared" si="53"/>
        <v>-7.1633484450546347E-2</v>
      </c>
      <c r="M134" s="1"/>
      <c r="N134" s="10">
        <f t="shared" si="41"/>
        <v>-4.2347860336303711</v>
      </c>
      <c r="O134" s="17">
        <f t="shared" si="42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46"/>
        <v>0</v>
      </c>
      <c r="V134" s="17">
        <f t="shared" si="47"/>
        <v>0</v>
      </c>
      <c r="W134" s="1"/>
      <c r="X134" s="10">
        <f t="shared" si="54"/>
        <v>-3.4593429565429692</v>
      </c>
      <c r="Y134" s="17">
        <f t="shared" si="48"/>
        <v>-0.78849450283288358</v>
      </c>
      <c r="Z134" s="1"/>
      <c r="AA134" s="5" t="s">
        <v>140</v>
      </c>
      <c r="AB134">
        <v>46339</v>
      </c>
      <c r="AC134">
        <v>0.34088499999999999</v>
      </c>
      <c r="AD134" s="1"/>
      <c r="AE134" s="6">
        <f t="shared" si="49"/>
        <v>4967</v>
      </c>
      <c r="AF134" s="8">
        <f t="shared" si="50"/>
        <v>0.12005704341100261</v>
      </c>
      <c r="AG134" s="1"/>
      <c r="AH134" s="7">
        <f t="shared" si="51"/>
        <v>-4.0463909342193602</v>
      </c>
      <c r="AI134" s="8">
        <f t="shared" si="52"/>
        <v>-0.92230144510829482</v>
      </c>
      <c r="AJ134" s="1"/>
      <c r="AK134" s="5" t="s">
        <v>140</v>
      </c>
      <c r="AL134">
        <v>41372</v>
      </c>
      <c r="AM134">
        <v>6.0360999999999998E-2</v>
      </c>
      <c r="AN134" s="1"/>
      <c r="AO134" s="6">
        <f t="shared" si="44"/>
        <v>0</v>
      </c>
      <c r="AP134" s="8">
        <f t="shared" si="45"/>
        <v>0</v>
      </c>
      <c r="AQ134" s="1"/>
      <c r="AR134" s="7">
        <f t="shared" si="55"/>
        <v>-4.32691493421936</v>
      </c>
      <c r="AS134" s="8">
        <f t="shared" si="56"/>
        <v>-0.98624180450351806</v>
      </c>
    </row>
    <row r="135" spans="1:45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43"/>
        <v>-2557.9850523169007</v>
      </c>
      <c r="L135" s="17">
        <f t="shared" si="53"/>
        <v>-6.1497416812523159E-2</v>
      </c>
      <c r="M135" s="1"/>
      <c r="N135" s="10">
        <f t="shared" si="41"/>
        <v>-4.1168549060821515</v>
      </c>
      <c r="O135" s="17">
        <f t="shared" si="42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46"/>
        <v>0</v>
      </c>
      <c r="V135" s="17">
        <f t="shared" si="47"/>
        <v>0</v>
      </c>
      <c r="W135" s="1"/>
      <c r="X135" s="10">
        <f t="shared" si="54"/>
        <v>-3.3161077499389626</v>
      </c>
      <c r="Y135" s="17">
        <f t="shared" si="48"/>
        <v>-0.77785318385816238</v>
      </c>
      <c r="Z135" s="1"/>
      <c r="AA135" s="5" t="s">
        <v>141</v>
      </c>
      <c r="AB135">
        <v>47493</v>
      </c>
      <c r="AC135">
        <v>0.350387</v>
      </c>
      <c r="AD135" s="1"/>
      <c r="AE135" s="6">
        <f t="shared" si="49"/>
        <v>5898</v>
      </c>
      <c r="AF135" s="8">
        <f t="shared" si="50"/>
        <v>0.14179588892895781</v>
      </c>
      <c r="AG135" s="1"/>
      <c r="AH135" s="7">
        <f t="shared" si="51"/>
        <v>-3.9127667914276096</v>
      </c>
      <c r="AI135" s="8">
        <f t="shared" si="52"/>
        <v>-0.91781037768223106</v>
      </c>
      <c r="AJ135" s="1"/>
      <c r="AK135" s="5" t="s">
        <v>141</v>
      </c>
      <c r="AL135">
        <v>41595</v>
      </c>
      <c r="AM135">
        <v>7.2146000000000002E-2</v>
      </c>
      <c r="AN135" s="1"/>
      <c r="AO135" s="6">
        <f t="shared" si="44"/>
        <v>0</v>
      </c>
      <c r="AP135" s="8">
        <f t="shared" si="45"/>
        <v>0</v>
      </c>
      <c r="AQ135" s="1"/>
      <c r="AR135" s="7">
        <f t="shared" si="55"/>
        <v>-4.1910077914276096</v>
      </c>
      <c r="AS135" s="8">
        <f t="shared" si="56"/>
        <v>-0.98307684790891858</v>
      </c>
    </row>
    <row r="136" spans="1:45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43"/>
        <v>-3408.2917485266007</v>
      </c>
      <c r="L136" s="17">
        <f t="shared" si="53"/>
        <v>-7.9668351570243823E-2</v>
      </c>
      <c r="M136" s="1"/>
      <c r="N136" s="10">
        <f t="shared" si="41"/>
        <v>-3.8764038085937451</v>
      </c>
      <c r="O136" s="17">
        <f t="shared" si="42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46"/>
        <v>0</v>
      </c>
      <c r="V136" s="17">
        <f t="shared" si="47"/>
        <v>0</v>
      </c>
      <c r="W136" s="1"/>
      <c r="X136" s="10">
        <f t="shared" si="54"/>
        <v>-3.1182880401611279</v>
      </c>
      <c r="Y136" s="17">
        <f t="shared" si="48"/>
        <v>-0.76535610374958141</v>
      </c>
      <c r="Z136" s="1"/>
      <c r="AA136" s="5" t="s">
        <v>142</v>
      </c>
      <c r="AB136">
        <v>47014</v>
      </c>
      <c r="AC136">
        <v>0.34211200000000003</v>
      </c>
      <c r="AD136" s="1"/>
      <c r="AE136" s="6">
        <f t="shared" si="49"/>
        <v>4233</v>
      </c>
      <c r="AF136" s="8">
        <f t="shared" si="50"/>
        <v>9.8945793693462056E-2</v>
      </c>
      <c r="AG136" s="1"/>
      <c r="AH136" s="7">
        <f t="shared" si="51"/>
        <v>-3.7321849512939398</v>
      </c>
      <c r="AI136" s="8">
        <f t="shared" si="52"/>
        <v>-0.91603164813714666</v>
      </c>
      <c r="AJ136" s="1"/>
      <c r="AK136" s="5" t="s">
        <v>142</v>
      </c>
      <c r="AL136">
        <v>43054</v>
      </c>
      <c r="AM136">
        <v>6.0859000000000003E-2</v>
      </c>
      <c r="AN136" s="1"/>
      <c r="AO136" s="6">
        <f t="shared" si="44"/>
        <v>273</v>
      </c>
      <c r="AP136" s="8">
        <f t="shared" si="45"/>
        <v>6.3813375096421305E-3</v>
      </c>
      <c r="AQ136" s="1"/>
      <c r="AR136" s="7">
        <f t="shared" si="55"/>
        <v>-4.0134379512939402</v>
      </c>
      <c r="AS136" s="8">
        <f t="shared" si="56"/>
        <v>-0.98506269898155763</v>
      </c>
    </row>
    <row r="137" spans="1:45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43"/>
        <v>-2451.6876876876995</v>
      </c>
      <c r="L137" s="17">
        <f t="shared" si="53"/>
        <v>-6.0077132193577382E-2</v>
      </c>
      <c r="M137" s="1"/>
      <c r="N137" s="10">
        <f t="shared" si="41"/>
        <v>-4.3878557682037362</v>
      </c>
      <c r="O137" s="17">
        <f t="shared" si="42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46"/>
        <v>0</v>
      </c>
      <c r="V137" s="17">
        <f t="shared" si="47"/>
        <v>0</v>
      </c>
      <c r="W137" s="1"/>
      <c r="X137" s="10">
        <f t="shared" si="54"/>
        <v>-3.4881174564361599</v>
      </c>
      <c r="Y137" s="17">
        <f t="shared" si="48"/>
        <v>-0.76626508813248628</v>
      </c>
      <c r="Z137" s="1"/>
      <c r="AA137" s="5" t="s">
        <v>143</v>
      </c>
      <c r="AB137">
        <v>44979</v>
      </c>
      <c r="AC137">
        <v>0.33215600000000001</v>
      </c>
      <c r="AD137" s="1"/>
      <c r="AE137" s="6">
        <f t="shared" si="49"/>
        <v>4170</v>
      </c>
      <c r="AF137" s="8">
        <f t="shared" si="50"/>
        <v>0.10218334190987283</v>
      </c>
      <c r="AG137" s="1"/>
      <c r="AH137" s="7">
        <f t="shared" si="51"/>
        <v>-4.2199468041839596</v>
      </c>
      <c r="AI137" s="8">
        <f t="shared" si="52"/>
        <v>-0.92703240364108064</v>
      </c>
      <c r="AJ137" s="1"/>
      <c r="AK137" s="5" t="s">
        <v>143</v>
      </c>
      <c r="AL137">
        <v>40809</v>
      </c>
      <c r="AM137">
        <v>5.7817E-2</v>
      </c>
      <c r="AN137" s="1"/>
      <c r="AO137" s="6">
        <f t="shared" si="44"/>
        <v>0</v>
      </c>
      <c r="AP137" s="8">
        <f t="shared" si="45"/>
        <v>0</v>
      </c>
      <c r="AQ137" s="1"/>
      <c r="AR137" s="7">
        <f t="shared" si="55"/>
        <v>-4.49428580418396</v>
      </c>
      <c r="AS137" s="8">
        <f t="shared" si="56"/>
        <v>-0.98729883693600706</v>
      </c>
    </row>
    <row r="138" spans="1:45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43"/>
        <v>-1165.4844720497003</v>
      </c>
      <c r="L138" s="17">
        <f t="shared" si="53"/>
        <v>-7.7482015160862935E-2</v>
      </c>
      <c r="M138" s="1"/>
      <c r="N138" s="10">
        <f t="shared" si="41"/>
        <v>-7.9861328601837132</v>
      </c>
      <c r="O138" s="17">
        <f t="shared" si="42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46"/>
        <v>0</v>
      </c>
      <c r="V138" s="17">
        <f t="shared" si="47"/>
        <v>0</v>
      </c>
      <c r="W138" s="1"/>
      <c r="X138" s="10">
        <f t="shared" si="54"/>
        <v>-4.6975739002227801</v>
      </c>
      <c r="Y138" s="17">
        <f t="shared" si="48"/>
        <v>-0.55950209076534718</v>
      </c>
      <c r="Z138" s="1"/>
      <c r="AA138" s="5" t="s">
        <v>144</v>
      </c>
      <c r="AB138">
        <v>48319</v>
      </c>
      <c r="AC138">
        <v>0.23030400000000001</v>
      </c>
      <c r="AD138" s="1"/>
      <c r="AE138" s="6">
        <f t="shared" si="49"/>
        <v>33277</v>
      </c>
      <c r="AF138" s="8">
        <f t="shared" si="50"/>
        <v>2.2122723042148649</v>
      </c>
      <c r="AG138" s="1"/>
      <c r="AH138" s="7">
        <f t="shared" si="51"/>
        <v>-8.1656858948669395</v>
      </c>
      <c r="AI138" s="8">
        <f t="shared" si="52"/>
        <v>-0.97256976212646451</v>
      </c>
      <c r="AJ138" s="1"/>
      <c r="AK138" s="5" t="s">
        <v>144</v>
      </c>
      <c r="AL138">
        <v>15448</v>
      </c>
      <c r="AM138">
        <v>0.12512000000000001</v>
      </c>
      <c r="AN138" s="1"/>
      <c r="AO138" s="6">
        <f t="shared" si="44"/>
        <v>406</v>
      </c>
      <c r="AP138" s="8">
        <f t="shared" si="45"/>
        <v>2.6991091610158224E-2</v>
      </c>
      <c r="AQ138" s="1"/>
      <c r="AR138" s="7">
        <f t="shared" si="55"/>
        <v>-8.270869894866939</v>
      </c>
      <c r="AS138" s="8">
        <f t="shared" si="56"/>
        <v>-0.98509764761907403</v>
      </c>
    </row>
    <row r="139" spans="1:45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43"/>
        <v>-842.44841269850076</v>
      </c>
      <c r="L139" s="17">
        <f t="shared" si="53"/>
        <v>-5.8264638820008353E-2</v>
      </c>
      <c r="M139" s="1"/>
      <c r="N139" s="10">
        <f t="shared" si="41"/>
        <v>-4.7119200229644749</v>
      </c>
      <c r="O139" s="17">
        <f t="shared" si="42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46"/>
        <v>0</v>
      </c>
      <c r="V139" s="17">
        <f t="shared" si="47"/>
        <v>0</v>
      </c>
      <c r="W139" s="1"/>
      <c r="X139" s="10">
        <f t="shared" si="54"/>
        <v>-3.0902168750762997</v>
      </c>
      <c r="Y139" s="17">
        <f t="shared" si="48"/>
        <v>-0.61156192996247172</v>
      </c>
      <c r="Z139" s="1"/>
      <c r="AA139" s="5" t="s">
        <v>145</v>
      </c>
      <c r="AB139">
        <v>31490</v>
      </c>
      <c r="AC139">
        <v>0.21634500000000001</v>
      </c>
      <c r="AD139" s="1"/>
      <c r="AE139" s="6">
        <f t="shared" si="49"/>
        <v>17031</v>
      </c>
      <c r="AF139" s="8">
        <f t="shared" si="50"/>
        <v>1.177882287848399</v>
      </c>
      <c r="AG139" s="1"/>
      <c r="AH139" s="7">
        <f t="shared" si="51"/>
        <v>-4.8366459133911093</v>
      </c>
      <c r="AI139" s="8">
        <f t="shared" si="52"/>
        <v>-0.95718476369576344</v>
      </c>
      <c r="AJ139" s="1"/>
      <c r="AK139" s="5" t="s">
        <v>145</v>
      </c>
      <c r="AL139">
        <v>15178</v>
      </c>
      <c r="AM139">
        <v>0.129522</v>
      </c>
      <c r="AN139" s="1"/>
      <c r="AO139" s="6">
        <f t="shared" si="44"/>
        <v>719</v>
      </c>
      <c r="AP139" s="8">
        <f t="shared" si="45"/>
        <v>4.9726813749221936E-2</v>
      </c>
      <c r="AQ139" s="1"/>
      <c r="AR139" s="7">
        <f t="shared" si="55"/>
        <v>-4.92346891339111</v>
      </c>
      <c r="AS139" s="8">
        <f t="shared" si="56"/>
        <v>-0.97436726045622823</v>
      </c>
    </row>
    <row r="140" spans="1:45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43"/>
        <v>-1195.6537998625008</v>
      </c>
      <c r="L140" s="17">
        <f t="shared" si="53"/>
        <v>-7.8874186942575419E-2</v>
      </c>
      <c r="M140" s="1"/>
      <c r="N140" s="10">
        <f t="shared" si="41"/>
        <v>-8.3841788768768239</v>
      </c>
      <c r="O140" s="17">
        <f t="shared" si="42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46"/>
        <v>0</v>
      </c>
      <c r="V140" s="17">
        <f t="shared" si="47"/>
        <v>0</v>
      </c>
      <c r="W140" s="1"/>
      <c r="X140" s="10">
        <f t="shared" si="54"/>
        <v>-3.9718468189239502</v>
      </c>
      <c r="Y140" s="17">
        <f t="shared" si="48"/>
        <v>-0.45788778455352019</v>
      </c>
      <c r="Z140" s="1"/>
      <c r="AA140" s="5" t="s">
        <v>146</v>
      </c>
      <c r="AB140">
        <v>31391</v>
      </c>
      <c r="AC140">
        <v>0.23097300000000001</v>
      </c>
      <c r="AD140" s="1"/>
      <c r="AE140" s="6">
        <f t="shared" si="49"/>
        <v>16232</v>
      </c>
      <c r="AF140" s="8">
        <f t="shared" si="50"/>
        <v>1.0707830331816084</v>
      </c>
      <c r="AG140" s="1"/>
      <c r="AH140" s="7">
        <f t="shared" si="51"/>
        <v>-8.4433069282073898</v>
      </c>
      <c r="AI140" s="8">
        <f t="shared" si="52"/>
        <v>-0.97337266010416468</v>
      </c>
      <c r="AJ140" s="1"/>
      <c r="AK140" s="5" t="s">
        <v>146</v>
      </c>
      <c r="AL140">
        <v>15607</v>
      </c>
      <c r="AM140">
        <v>0.134909</v>
      </c>
      <c r="AN140" s="1"/>
      <c r="AO140" s="6">
        <f t="shared" si="44"/>
        <v>448</v>
      </c>
      <c r="AP140" s="8">
        <f t="shared" si="45"/>
        <v>2.9553400620093675E-2</v>
      </c>
      <c r="AQ140" s="1"/>
      <c r="AR140" s="7">
        <f t="shared" si="55"/>
        <v>-8.53937092820739</v>
      </c>
      <c r="AS140" s="8">
        <f t="shared" si="56"/>
        <v>-0.9844472392963366</v>
      </c>
    </row>
    <row r="141" spans="1:45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43"/>
        <v>-920.13411701850055</v>
      </c>
      <c r="L141" s="17">
        <f t="shared" si="53"/>
        <v>-6.5378294516022492E-2</v>
      </c>
      <c r="M141" s="1"/>
      <c r="N141" s="10">
        <f t="shared" si="41"/>
        <v>-7.2258450984954807</v>
      </c>
      <c r="O141" s="17">
        <f t="shared" si="42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46"/>
        <v>0</v>
      </c>
      <c r="V141" s="17">
        <f t="shared" si="47"/>
        <v>0</v>
      </c>
      <c r="W141" s="1"/>
      <c r="X141" s="10">
        <f t="shared" si="54"/>
        <v>-5.6518466472625706</v>
      </c>
      <c r="Y141" s="17">
        <f t="shared" si="48"/>
        <v>-0.73934519867126247</v>
      </c>
      <c r="Z141" s="1"/>
      <c r="AA141" s="5" t="s">
        <v>147</v>
      </c>
      <c r="AB141">
        <v>29929</v>
      </c>
      <c r="AC141">
        <v>0.20713999999999999</v>
      </c>
      <c r="AD141" s="1"/>
      <c r="AE141" s="6">
        <f t="shared" si="49"/>
        <v>15855</v>
      </c>
      <c r="AF141" s="8">
        <f t="shared" si="50"/>
        <v>1.1265454028705415</v>
      </c>
      <c r="AG141" s="1"/>
      <c r="AH141" s="7">
        <f t="shared" si="51"/>
        <v>-7.4372548745727505</v>
      </c>
      <c r="AI141" s="8">
        <f t="shared" si="52"/>
        <v>-0.97290302196593725</v>
      </c>
      <c r="AJ141" s="1"/>
      <c r="AK141" s="5" t="s">
        <v>147</v>
      </c>
      <c r="AL141">
        <v>14328</v>
      </c>
      <c r="AM141">
        <v>0.14588599999999999</v>
      </c>
      <c r="AN141" s="1"/>
      <c r="AO141" s="6">
        <f t="shared" si="44"/>
        <v>254</v>
      </c>
      <c r="AP141" s="8">
        <f t="shared" si="45"/>
        <v>1.8047463407702146E-2</v>
      </c>
      <c r="AQ141" s="1"/>
      <c r="AR141" s="7">
        <f t="shared" si="55"/>
        <v>-7.4985088745727504</v>
      </c>
      <c r="AS141" s="8">
        <f t="shared" si="56"/>
        <v>-0.98091595183220393</v>
      </c>
    </row>
    <row r="142" spans="1:45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43"/>
        <v>-1106.3502031770004</v>
      </c>
      <c r="L142" s="17">
        <f t="shared" si="53"/>
        <v>-7.6526956019713654E-2</v>
      </c>
      <c r="M142" s="1"/>
      <c r="N142" s="10">
        <f t="shared" si="41"/>
        <v>-9.7922070026396817</v>
      </c>
      <c r="O142" s="17">
        <f t="shared" si="42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46"/>
        <v>0</v>
      </c>
      <c r="V142" s="17">
        <f t="shared" si="47"/>
        <v>0</v>
      </c>
      <c r="W142" s="1"/>
      <c r="X142" s="10">
        <f t="shared" si="54"/>
        <v>-5.8250741958617311</v>
      </c>
      <c r="Y142" s="17">
        <f t="shared" si="48"/>
        <v>-0.57422948969789533</v>
      </c>
      <c r="Z142" s="1"/>
      <c r="AA142" s="5" t="s">
        <v>148</v>
      </c>
      <c r="AB142">
        <v>26939</v>
      </c>
      <c r="AC142">
        <v>0.21970500000000001</v>
      </c>
      <c r="AD142" s="1"/>
      <c r="AE142" s="6">
        <f t="shared" si="49"/>
        <v>12482</v>
      </c>
      <c r="AF142" s="8">
        <f t="shared" si="50"/>
        <v>0.86338797814207646</v>
      </c>
      <c r="AG142" s="1"/>
      <c r="AH142" s="7">
        <f t="shared" si="51"/>
        <v>-9.9244521712493015</v>
      </c>
      <c r="AI142" s="8">
        <f t="shared" si="52"/>
        <v>-0.9783417196430384</v>
      </c>
      <c r="AJ142" s="1"/>
      <c r="AK142" s="5" t="s">
        <v>148</v>
      </c>
      <c r="AL142">
        <v>14787</v>
      </c>
      <c r="AM142">
        <v>0.14016700000000001</v>
      </c>
      <c r="AN142" s="1"/>
      <c r="AO142" s="6">
        <f>AL142-B142</f>
        <v>330</v>
      </c>
      <c r="AP142" s="8">
        <f>AO142/B142</f>
        <v>2.2826312512969495E-2</v>
      </c>
      <c r="AQ142" s="1"/>
      <c r="AR142" s="7">
        <f t="shared" si="55"/>
        <v>-10.003990171249301</v>
      </c>
      <c r="AS142" s="8">
        <f t="shared" si="56"/>
        <v>-0.98618248932525776</v>
      </c>
    </row>
    <row r="143" spans="1:45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43"/>
        <v>-1041.2512195122999</v>
      </c>
      <c r="L143" s="17">
        <f t="shared" si="53"/>
        <v>-7.217878965148343E-2</v>
      </c>
      <c r="M143" s="1"/>
      <c r="N143" s="10">
        <f t="shared" si="41"/>
        <v>-7.4977040290832484</v>
      </c>
      <c r="O143" s="17">
        <f t="shared" si="42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46"/>
        <v>0</v>
      </c>
      <c r="V143" s="17">
        <f t="shared" si="47"/>
        <v>0</v>
      </c>
      <c r="W143" s="1"/>
      <c r="X143" s="10">
        <f t="shared" si="54"/>
        <v>-5.0244302749633798</v>
      </c>
      <c r="Y143" s="17">
        <f t="shared" si="48"/>
        <v>-0.63960821500948983</v>
      </c>
      <c r="Z143" s="1"/>
      <c r="AA143" s="5" t="s">
        <v>149</v>
      </c>
      <c r="AB143">
        <v>29166</v>
      </c>
      <c r="AC143">
        <v>0.21337900000000001</v>
      </c>
      <c r="AD143" s="1"/>
      <c r="AE143" s="6">
        <f t="shared" si="49"/>
        <v>14740</v>
      </c>
      <c r="AF143" s="8">
        <f t="shared" si="50"/>
        <v>1.0217662553722446</v>
      </c>
      <c r="AG143" s="1"/>
      <c r="AH143" s="7">
        <f t="shared" si="51"/>
        <v>-7.64210214776611</v>
      </c>
      <c r="AI143" s="8">
        <f t="shared" si="52"/>
        <v>-0.97283692800145294</v>
      </c>
      <c r="AJ143" s="1"/>
      <c r="AK143" s="5" t="s">
        <v>149</v>
      </c>
      <c r="AL143">
        <v>14426</v>
      </c>
      <c r="AM143">
        <v>0.16425200000000001</v>
      </c>
      <c r="AN143" s="1"/>
      <c r="AO143" s="6">
        <f t="shared" ref="AO143:AO166" si="57">AL143-B143</f>
        <v>0</v>
      </c>
      <c r="AP143" s="8">
        <f t="shared" ref="AP143:AP166" si="58">AO143/B143</f>
        <v>0</v>
      </c>
      <c r="AQ143" s="1"/>
      <c r="AR143" s="7">
        <f t="shared" si="55"/>
        <v>-7.6912291477661094</v>
      </c>
      <c r="AS143" s="8">
        <f t="shared" si="56"/>
        <v>-0.97909077790267385</v>
      </c>
    </row>
    <row r="144" spans="1:45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43"/>
        <v>-728.48094170409968</v>
      </c>
      <c r="L144" s="17">
        <f t="shared" si="53"/>
        <v>-5.1150185486876817E-2</v>
      </c>
      <c r="M144" s="1"/>
      <c r="N144" s="10">
        <f t="shared" si="41"/>
        <v>-4.3279101848602224</v>
      </c>
      <c r="O144" s="17">
        <f t="shared" si="42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46"/>
        <v>0</v>
      </c>
      <c r="V144" s="17">
        <f t="shared" si="47"/>
        <v>0</v>
      </c>
      <c r="W144" s="1"/>
      <c r="X144" s="10">
        <f t="shared" si="54"/>
        <v>-3.41528916358947</v>
      </c>
      <c r="Y144" s="17">
        <f t="shared" si="48"/>
        <v>-0.7155824691209145</v>
      </c>
      <c r="Z144" s="1"/>
      <c r="AA144" s="5" t="s">
        <v>150</v>
      </c>
      <c r="AB144">
        <v>30968</v>
      </c>
      <c r="AC144">
        <v>0.224214</v>
      </c>
      <c r="AD144" s="1"/>
      <c r="AE144" s="6">
        <f t="shared" si="49"/>
        <v>16726</v>
      </c>
      <c r="AF144" s="8">
        <f t="shared" si="50"/>
        <v>1.1744137059401769</v>
      </c>
      <c r="AG144" s="1"/>
      <c r="AH144" s="7">
        <f t="shared" si="51"/>
        <v>-4.54852612565612</v>
      </c>
      <c r="AI144" s="8">
        <f t="shared" si="52"/>
        <v>-0.95302195508305065</v>
      </c>
      <c r="AJ144" s="1"/>
      <c r="AK144" s="5" t="s">
        <v>150</v>
      </c>
      <c r="AL144">
        <v>14876</v>
      </c>
      <c r="AM144">
        <v>0.162214</v>
      </c>
      <c r="AN144" s="1"/>
      <c r="AO144" s="6">
        <f t="shared" si="57"/>
        <v>634</v>
      </c>
      <c r="AP144" s="8">
        <f t="shared" si="58"/>
        <v>4.4516219632074146E-2</v>
      </c>
      <c r="AQ144" s="1"/>
      <c r="AR144" s="7">
        <f t="shared" si="55"/>
        <v>-4.6105261256561203</v>
      </c>
      <c r="AS144" s="8">
        <f t="shared" si="56"/>
        <v>-0.96601239629033864</v>
      </c>
    </row>
    <row r="145" spans="1:45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43"/>
        <v>-996.4245989305</v>
      </c>
      <c r="L145" s="17">
        <f t="shared" si="53"/>
        <v>-7.0264762635251388E-2</v>
      </c>
      <c r="M145" s="1"/>
      <c r="N145" s="10">
        <f t="shared" si="41"/>
        <v>-8.899990081787104</v>
      </c>
      <c r="O145" s="17">
        <f t="shared" si="42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46"/>
        <v>0</v>
      </c>
      <c r="V145" s="17">
        <f t="shared" si="47"/>
        <v>0</v>
      </c>
      <c r="W145" s="1"/>
      <c r="X145" s="10">
        <f t="shared" si="54"/>
        <v>-7.1507360935211208</v>
      </c>
      <c r="Y145" s="17">
        <f t="shared" si="48"/>
        <v>-0.7776745223933581</v>
      </c>
      <c r="Z145" s="1"/>
      <c r="AA145" s="5" t="s">
        <v>151</v>
      </c>
      <c r="AB145">
        <v>30122</v>
      </c>
      <c r="AC145">
        <v>0.210142</v>
      </c>
      <c r="AD145" s="1"/>
      <c r="AE145" s="6">
        <f t="shared" si="49"/>
        <v>15941</v>
      </c>
      <c r="AF145" s="8">
        <f t="shared" si="50"/>
        <v>1.1241097242789648</v>
      </c>
      <c r="AG145" s="1"/>
      <c r="AH145" s="7">
        <f t="shared" si="51"/>
        <v>-8.9848822519378615</v>
      </c>
      <c r="AI145" s="8">
        <f t="shared" si="52"/>
        <v>-0.97714611791744743</v>
      </c>
      <c r="AJ145" s="1"/>
      <c r="AK145" s="5" t="s">
        <v>151</v>
      </c>
      <c r="AL145">
        <v>14342</v>
      </c>
      <c r="AM145">
        <v>0.108684</v>
      </c>
      <c r="AN145" s="1"/>
      <c r="AO145" s="6">
        <f t="shared" si="57"/>
        <v>161</v>
      </c>
      <c r="AP145" s="8">
        <f t="shared" si="58"/>
        <v>1.1353219095973486E-2</v>
      </c>
      <c r="AQ145" s="1"/>
      <c r="AR145" s="7">
        <f t="shared" si="55"/>
        <v>-9.0863402519378607</v>
      </c>
      <c r="AS145" s="8">
        <f t="shared" si="56"/>
        <v>-0.98818012905435293</v>
      </c>
    </row>
    <row r="146" spans="1:45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43"/>
        <v>-738.42925659479988</v>
      </c>
      <c r="L146" s="17">
        <f t="shared" si="53"/>
        <v>-5.0796536877952804E-2</v>
      </c>
      <c r="M146" s="1"/>
      <c r="N146" s="10">
        <f t="shared" si="41"/>
        <v>-3.2008340358734082</v>
      </c>
      <c r="O146" s="17">
        <f t="shared" si="42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46"/>
        <v>0</v>
      </c>
      <c r="V146" s="17">
        <f t="shared" si="47"/>
        <v>0</v>
      </c>
      <c r="W146" s="1"/>
      <c r="X146" s="10">
        <f t="shared" si="54"/>
        <v>-1.9114363193512001</v>
      </c>
      <c r="Y146" s="17">
        <f t="shared" si="48"/>
        <v>-0.53767200481636146</v>
      </c>
      <c r="Z146" s="1"/>
      <c r="AA146" s="5" t="s">
        <v>152</v>
      </c>
      <c r="AB146">
        <v>52475</v>
      </c>
      <c r="AC146">
        <v>0.219274</v>
      </c>
      <c r="AD146" s="1"/>
      <c r="AE146" s="6">
        <f t="shared" si="49"/>
        <v>37938</v>
      </c>
      <c r="AF146" s="8">
        <f t="shared" si="50"/>
        <v>2.6097544197564835</v>
      </c>
      <c r="AG146" s="1"/>
      <c r="AH146" s="7">
        <f t="shared" si="51"/>
        <v>-3.3357489549407902</v>
      </c>
      <c r="AI146" s="8">
        <f t="shared" si="52"/>
        <v>-0.93831994820307651</v>
      </c>
      <c r="AJ146" s="1"/>
      <c r="AK146" s="5" t="s">
        <v>152</v>
      </c>
      <c r="AL146">
        <v>14537</v>
      </c>
      <c r="AM146">
        <v>0.173981</v>
      </c>
      <c r="AN146" s="1"/>
      <c r="AO146" s="6">
        <f t="shared" si="57"/>
        <v>0</v>
      </c>
      <c r="AP146" s="8">
        <f t="shared" si="58"/>
        <v>0</v>
      </c>
      <c r="AQ146" s="1"/>
      <c r="AR146" s="7">
        <f t="shared" si="55"/>
        <v>-3.3810419549407902</v>
      </c>
      <c r="AS146" s="8">
        <f t="shared" si="56"/>
        <v>-0.95106051291224425</v>
      </c>
    </row>
    <row r="147" spans="1:45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43"/>
        <v>-1305.4793876327003</v>
      </c>
      <c r="L147" s="17">
        <f t="shared" si="53"/>
        <v>-8.923304084980864E-2</v>
      </c>
      <c r="M147" s="1"/>
      <c r="N147" s="10">
        <f t="shared" si="41"/>
        <v>-15.91078567504875</v>
      </c>
      <c r="O147" s="17">
        <f t="shared" si="42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46"/>
        <v>0</v>
      </c>
      <c r="V147" s="17">
        <f t="shared" si="47"/>
        <v>0</v>
      </c>
      <c r="W147" s="1"/>
      <c r="X147" s="10">
        <f t="shared" si="54"/>
        <v>-10.654024839401169</v>
      </c>
      <c r="Y147" s="17">
        <f t="shared" si="48"/>
        <v>-0.65042232049361137</v>
      </c>
      <c r="Z147" s="1"/>
      <c r="AA147" s="5" t="s">
        <v>153</v>
      </c>
      <c r="AB147">
        <v>22585</v>
      </c>
      <c r="AC147">
        <v>0.216671</v>
      </c>
      <c r="AD147" s="1"/>
      <c r="AE147" s="6">
        <f t="shared" si="49"/>
        <v>7955</v>
      </c>
      <c r="AF147" s="8">
        <f t="shared" si="50"/>
        <v>0.54374572795625431</v>
      </c>
      <c r="AG147" s="1"/>
      <c r="AH147" s="7">
        <f t="shared" si="51"/>
        <v>-16.163493861678997</v>
      </c>
      <c r="AI147" s="8">
        <f t="shared" si="52"/>
        <v>-0.98677235535602581</v>
      </c>
      <c r="AJ147" s="1"/>
      <c r="AK147" s="5" t="s">
        <v>153</v>
      </c>
      <c r="AL147">
        <v>14973</v>
      </c>
      <c r="AM147">
        <v>0.19223699999999999</v>
      </c>
      <c r="AN147" s="1"/>
      <c r="AO147" s="6">
        <f t="shared" si="57"/>
        <v>343</v>
      </c>
      <c r="AP147" s="8">
        <f t="shared" si="58"/>
        <v>2.3444976076555026E-2</v>
      </c>
      <c r="AQ147" s="1"/>
      <c r="AR147" s="7">
        <f t="shared" si="55"/>
        <v>-16.187927861679</v>
      </c>
      <c r="AS147" s="8">
        <f t="shared" si="56"/>
        <v>-0.98826403753421721</v>
      </c>
    </row>
    <row r="148" spans="1:45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43"/>
        <v>-1804.5633399032995</v>
      </c>
      <c r="L148" s="17">
        <f t="shared" si="53"/>
        <v>-8.4286003732055095E-2</v>
      </c>
      <c r="M148" s="1"/>
      <c r="N148" s="10">
        <f t="shared" si="41"/>
        <v>-18.464850664138723</v>
      </c>
      <c r="O148" s="17">
        <f t="shared" si="42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46"/>
        <v>0</v>
      </c>
      <c r="V148" s="17">
        <f t="shared" si="47"/>
        <v>0</v>
      </c>
      <c r="W148" s="1"/>
      <c r="X148" s="10">
        <f t="shared" si="54"/>
        <v>-13.96917080879205</v>
      </c>
      <c r="Y148" s="17">
        <f t="shared" si="48"/>
        <v>-0.7441921689236779</v>
      </c>
      <c r="Z148" s="1"/>
      <c r="AA148" s="5" t="s">
        <v>154</v>
      </c>
      <c r="AB148">
        <v>49234</v>
      </c>
      <c r="AC148">
        <v>0.31283899999999998</v>
      </c>
      <c r="AD148" s="1"/>
      <c r="AE148" s="6">
        <f t="shared" si="49"/>
        <v>27824</v>
      </c>
      <c r="AF148" s="8">
        <f t="shared" si="50"/>
        <v>1.2995796356842597</v>
      </c>
      <c r="AG148" s="1"/>
      <c r="AH148" s="7">
        <f t="shared" si="51"/>
        <v>-18.4580798461303</v>
      </c>
      <c r="AI148" s="8">
        <f t="shared" si="52"/>
        <v>-0.98333384728982021</v>
      </c>
      <c r="AJ148" s="1"/>
      <c r="AK148" s="5" t="s">
        <v>154</v>
      </c>
      <c r="AL148">
        <v>21435</v>
      </c>
      <c r="AM148">
        <v>0.17961099999999999</v>
      </c>
      <c r="AN148" s="1"/>
      <c r="AO148" s="6">
        <f t="shared" si="57"/>
        <v>25</v>
      </c>
      <c r="AP148" s="8">
        <f t="shared" si="58"/>
        <v>1.1676786548341896E-3</v>
      </c>
      <c r="AQ148" s="1"/>
      <c r="AR148" s="7">
        <f t="shared" si="55"/>
        <v>-18.591307846130299</v>
      </c>
      <c r="AS148" s="8">
        <f t="shared" si="56"/>
        <v>-0.99043142205918022</v>
      </c>
    </row>
    <row r="149" spans="1:45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43"/>
        <v>-1736.8651923403995</v>
      </c>
      <c r="L149" s="17">
        <f t="shared" si="53"/>
        <v>-8.3744705513037587E-2</v>
      </c>
      <c r="M149" s="1"/>
      <c r="N149" s="10">
        <f t="shared" si="41"/>
        <v>-17.341600179672213</v>
      </c>
      <c r="O149" s="17">
        <f t="shared" si="42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46"/>
        <v>0</v>
      </c>
      <c r="V149" s="17">
        <f t="shared" si="47"/>
        <v>0</v>
      </c>
      <c r="W149" s="1"/>
      <c r="X149" s="10">
        <f t="shared" si="54"/>
        <v>-14.746090173721289</v>
      </c>
      <c r="Y149" s="17">
        <f t="shared" si="48"/>
        <v>-0.83360826192333326</v>
      </c>
      <c r="Z149" s="1"/>
      <c r="AA149" s="5" t="s">
        <v>155</v>
      </c>
      <c r="AB149">
        <v>48143</v>
      </c>
      <c r="AC149">
        <v>0.30111500000000002</v>
      </c>
      <c r="AD149" s="1"/>
      <c r="AE149" s="6">
        <f t="shared" si="49"/>
        <v>27403</v>
      </c>
      <c r="AF149" s="8">
        <f t="shared" si="50"/>
        <v>1.3212632594021214</v>
      </c>
      <c r="AG149" s="1"/>
      <c r="AH149" s="7">
        <f t="shared" si="51"/>
        <v>-17.3883571984863</v>
      </c>
      <c r="AI149" s="8">
        <f t="shared" si="52"/>
        <v>-0.98297772841262243</v>
      </c>
      <c r="AJ149" s="1"/>
      <c r="AK149" s="5" t="s">
        <v>155</v>
      </c>
      <c r="AL149">
        <v>21314</v>
      </c>
      <c r="AM149">
        <v>0.12609699999999999</v>
      </c>
      <c r="AN149" s="1"/>
      <c r="AO149" s="6">
        <f t="shared" si="57"/>
        <v>574</v>
      </c>
      <c r="AP149" s="8">
        <f t="shared" si="58"/>
        <v>2.767598842815815E-2</v>
      </c>
      <c r="AQ149" s="1"/>
      <c r="AR149" s="7">
        <f t="shared" si="55"/>
        <v>-17.563375198486298</v>
      </c>
      <c r="AS149" s="8">
        <f t="shared" si="56"/>
        <v>-0.99287163581902738</v>
      </c>
    </row>
    <row r="150" spans="1:45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43"/>
        <v>-1990.6145775301993</v>
      </c>
      <c r="L150" s="17">
        <f t="shared" si="53"/>
        <v>-9.6183541627860428E-2</v>
      </c>
      <c r="M150" s="1"/>
      <c r="N150" s="10">
        <f t="shared" si="41"/>
        <v>-8.7540395259857178</v>
      </c>
      <c r="O150" s="17">
        <f t="shared" si="42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46"/>
        <v>0</v>
      </c>
      <c r="V150" s="17">
        <f t="shared" si="47"/>
        <v>0</v>
      </c>
      <c r="W150" s="1"/>
      <c r="X150" s="10">
        <f t="shared" si="54"/>
        <v>-5.6666867733001798</v>
      </c>
      <c r="Y150" s="17">
        <f t="shared" si="48"/>
        <v>-0.62406775380705393</v>
      </c>
      <c r="Z150" s="1"/>
      <c r="AA150" s="5" t="s">
        <v>156</v>
      </c>
      <c r="AB150">
        <v>47526</v>
      </c>
      <c r="AC150">
        <v>0.29783399999999999</v>
      </c>
      <c r="AD150" s="1"/>
      <c r="AE150" s="6">
        <f t="shared" si="49"/>
        <v>26830</v>
      </c>
      <c r="AF150" s="8">
        <f t="shared" si="50"/>
        <v>1.2963857750289911</v>
      </c>
      <c r="AG150" s="1"/>
      <c r="AH150" s="7">
        <f t="shared" si="51"/>
        <v>-8.7824088722381592</v>
      </c>
      <c r="AI150" s="8">
        <f t="shared" si="52"/>
        <v>-0.96719977602024343</v>
      </c>
      <c r="AJ150" s="1"/>
      <c r="AK150" s="5" t="s">
        <v>156</v>
      </c>
      <c r="AL150">
        <v>21268</v>
      </c>
      <c r="AM150">
        <v>0.109418</v>
      </c>
      <c r="AN150" s="1"/>
      <c r="AO150" s="6">
        <f t="shared" si="57"/>
        <v>572</v>
      </c>
      <c r="AP150" s="8">
        <f t="shared" si="58"/>
        <v>2.7638190954773871E-2</v>
      </c>
      <c r="AQ150" s="1"/>
      <c r="AR150" s="7">
        <f t="shared" si="55"/>
        <v>-8.9708248722381594</v>
      </c>
      <c r="AS150" s="8">
        <f t="shared" si="56"/>
        <v>-0.987949881788456</v>
      </c>
    </row>
    <row r="151" spans="1:45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43"/>
        <v>-2210.1550600342998</v>
      </c>
      <c r="L151" s="17">
        <f t="shared" si="53"/>
        <v>-0.10258796231128388</v>
      </c>
      <c r="M151" s="1"/>
      <c r="N151" s="10">
        <f t="shared" si="41"/>
        <v>-13.517734050750672</v>
      </c>
      <c r="O151" s="17">
        <f t="shared" si="42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46"/>
        <v>0</v>
      </c>
      <c r="V151" s="17">
        <f t="shared" si="47"/>
        <v>0</v>
      </c>
      <c r="W151" s="1"/>
      <c r="X151" s="10">
        <f t="shared" si="54"/>
        <v>-10.155520915985051</v>
      </c>
      <c r="Y151" s="17">
        <f t="shared" si="48"/>
        <v>-0.73200139535410369</v>
      </c>
      <c r="Z151" s="1"/>
      <c r="AA151" s="5" t="s">
        <v>157</v>
      </c>
      <c r="AB151">
        <v>54923</v>
      </c>
      <c r="AC151">
        <v>0.30303099999999999</v>
      </c>
      <c r="AD151" s="1"/>
      <c r="AE151" s="6">
        <f t="shared" si="49"/>
        <v>33379</v>
      </c>
      <c r="AF151" s="8">
        <f t="shared" si="50"/>
        <v>1.5493408837727443</v>
      </c>
      <c r="AG151" s="1"/>
      <c r="AH151" s="7">
        <f t="shared" si="51"/>
        <v>-13.570605007308899</v>
      </c>
      <c r="AI151" s="8">
        <f t="shared" si="52"/>
        <v>-0.97815778071153392</v>
      </c>
      <c r="AJ151" s="1"/>
      <c r="AK151" s="5" t="s">
        <v>157</v>
      </c>
      <c r="AL151">
        <v>21851</v>
      </c>
      <c r="AM151">
        <v>0.121764</v>
      </c>
      <c r="AN151" s="1"/>
      <c r="AO151" s="6">
        <f t="shared" si="57"/>
        <v>307</v>
      </c>
      <c r="AP151" s="8">
        <f t="shared" si="58"/>
        <v>1.4249907166728555E-2</v>
      </c>
      <c r="AQ151" s="1"/>
      <c r="AR151" s="7">
        <f t="shared" si="55"/>
        <v>-13.751872007308899</v>
      </c>
      <c r="AS151" s="8">
        <f t="shared" si="56"/>
        <v>-0.99122335342113255</v>
      </c>
    </row>
    <row r="152" spans="1:45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43"/>
        <v>-2013.7828548528996</v>
      </c>
      <c r="L152" s="17">
        <f t="shared" si="53"/>
        <v>-9.6835105542070574E-2</v>
      </c>
      <c r="M152" s="1"/>
      <c r="N152" s="10">
        <f t="shared" si="41"/>
        <v>-20.877238750457671</v>
      </c>
      <c r="O152" s="17">
        <f t="shared" si="42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46"/>
        <v>0</v>
      </c>
      <c r="V152" s="17">
        <f t="shared" si="47"/>
        <v>0</v>
      </c>
      <c r="W152" s="1"/>
      <c r="X152" s="10">
        <f t="shared" si="54"/>
        <v>-14.026375770568759</v>
      </c>
      <c r="Y152" s="17">
        <f t="shared" si="48"/>
        <v>-0.66162262811205108</v>
      </c>
      <c r="Z152" s="1"/>
      <c r="AA152" s="5" t="s">
        <v>158</v>
      </c>
      <c r="AB152">
        <v>47457</v>
      </c>
      <c r="AC152">
        <v>0.29271599999999998</v>
      </c>
      <c r="AD152" s="1"/>
      <c r="AE152" s="6">
        <f t="shared" si="49"/>
        <v>26661</v>
      </c>
      <c r="AF152" s="8">
        <f t="shared" si="50"/>
        <v>1.2820253894979803</v>
      </c>
      <c r="AG152" s="1"/>
      <c r="AH152" s="7">
        <f t="shared" si="51"/>
        <v>-20.907247808059601</v>
      </c>
      <c r="AI152" s="8">
        <f t="shared" si="52"/>
        <v>-0.98619261793792701</v>
      </c>
      <c r="AJ152" s="1"/>
      <c r="AK152" s="5" t="s">
        <v>158</v>
      </c>
      <c r="AL152">
        <v>21163</v>
      </c>
      <c r="AM152">
        <v>0.118238</v>
      </c>
      <c r="AN152" s="1"/>
      <c r="AO152" s="6">
        <f t="shared" si="57"/>
        <v>367</v>
      </c>
      <c r="AP152" s="8">
        <f t="shared" si="58"/>
        <v>1.7647624543181382E-2</v>
      </c>
      <c r="AQ152" s="1"/>
      <c r="AR152" s="7">
        <f t="shared" si="55"/>
        <v>-21.081725808059598</v>
      </c>
      <c r="AS152" s="8">
        <f t="shared" si="56"/>
        <v>-0.994422726327719</v>
      </c>
    </row>
    <row r="153" spans="1:45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43"/>
        <v>-1827.2504059415987</v>
      </c>
      <c r="L153" s="17">
        <f t="shared" si="53"/>
        <v>-8.5746147627479993E-2</v>
      </c>
      <c r="M153" s="1"/>
      <c r="N153" s="10">
        <f t="shared" si="41"/>
        <v>-24.106786251068062</v>
      </c>
      <c r="O153" s="17">
        <f t="shared" si="42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46"/>
        <v>0</v>
      </c>
      <c r="V153" s="17">
        <f t="shared" si="47"/>
        <v>0</v>
      </c>
      <c r="W153" s="1"/>
      <c r="X153" s="10">
        <f t="shared" si="54"/>
        <v>-18.952315092086739</v>
      </c>
      <c r="Y153" s="17">
        <f t="shared" si="48"/>
        <v>-0.77304284698500847</v>
      </c>
      <c r="Z153" s="1"/>
      <c r="AA153" s="5" t="s">
        <v>159</v>
      </c>
      <c r="AB153">
        <v>51856</v>
      </c>
      <c r="AC153">
        <v>0.30052699999999999</v>
      </c>
      <c r="AD153" s="1"/>
      <c r="AE153" s="6">
        <f t="shared" si="49"/>
        <v>30546</v>
      </c>
      <c r="AF153" s="8">
        <f t="shared" si="50"/>
        <v>1.4334115438761146</v>
      </c>
      <c r="AG153" s="1"/>
      <c r="AH153" s="7">
        <f t="shared" si="51"/>
        <v>-24.215986109207101</v>
      </c>
      <c r="AI153" s="8">
        <f t="shared" si="52"/>
        <v>-0.9877418538818582</v>
      </c>
      <c r="AJ153" s="1"/>
      <c r="AK153" s="5" t="s">
        <v>159</v>
      </c>
      <c r="AL153">
        <v>21761</v>
      </c>
      <c r="AM153">
        <v>0.127439</v>
      </c>
      <c r="AN153" s="1"/>
      <c r="AO153" s="6">
        <f t="shared" si="57"/>
        <v>451</v>
      </c>
      <c r="AP153" s="8">
        <f t="shared" si="58"/>
        <v>2.1163772876583765E-2</v>
      </c>
      <c r="AQ153" s="1"/>
      <c r="AR153" s="7">
        <f t="shared" si="55"/>
        <v>-24.389074109207101</v>
      </c>
      <c r="AS153" s="8">
        <f t="shared" si="56"/>
        <v>-0.99480191169795107</v>
      </c>
    </row>
    <row r="154" spans="1:45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43"/>
        <v>-1641.9524567789013</v>
      </c>
      <c r="L154" s="17">
        <f t="shared" si="53"/>
        <v>-7.8281404375632954E-2</v>
      </c>
      <c r="M154" s="1"/>
      <c r="N154" s="10">
        <f t="shared" si="41"/>
        <v>-13.407680988311721</v>
      </c>
      <c r="O154" s="17">
        <f t="shared" si="42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46"/>
        <v>0</v>
      </c>
      <c r="V154" s="17">
        <f t="shared" si="47"/>
        <v>0</v>
      </c>
      <c r="W154" s="1"/>
      <c r="X154" s="10">
        <f t="shared" si="54"/>
        <v>-11.22982692718502</v>
      </c>
      <c r="Y154" s="17">
        <f t="shared" si="48"/>
        <v>-0.81892208991598292</v>
      </c>
      <c r="Z154" s="1"/>
      <c r="AA154" s="5" t="s">
        <v>160</v>
      </c>
      <c r="AB154">
        <v>48792</v>
      </c>
      <c r="AC154">
        <v>0.30345100000000003</v>
      </c>
      <c r="AD154" s="1"/>
      <c r="AE154" s="6">
        <f t="shared" si="49"/>
        <v>27817</v>
      </c>
      <c r="AF154" s="8">
        <f t="shared" si="50"/>
        <v>1.3261978545887962</v>
      </c>
      <c r="AG154" s="1"/>
      <c r="AH154" s="7">
        <f t="shared" si="51"/>
        <v>-13.409485878204299</v>
      </c>
      <c r="AI154" s="8">
        <f t="shared" si="52"/>
        <v>-0.97787118815646901</v>
      </c>
      <c r="AJ154" s="1"/>
      <c r="AK154" s="5" t="s">
        <v>160</v>
      </c>
      <c r="AL154">
        <v>20975</v>
      </c>
      <c r="AM154">
        <v>0.122652</v>
      </c>
      <c r="AN154" s="1"/>
      <c r="AO154" s="6">
        <f t="shared" si="57"/>
        <v>0</v>
      </c>
      <c r="AP154" s="8">
        <f t="shared" si="58"/>
        <v>0</v>
      </c>
      <c r="AQ154" s="1"/>
      <c r="AR154" s="7">
        <f t="shared" si="55"/>
        <v>-13.590284878204299</v>
      </c>
      <c r="AS154" s="8">
        <f t="shared" si="56"/>
        <v>-0.9910557453090193</v>
      </c>
    </row>
    <row r="155" spans="1:45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43"/>
        <v>-2112.1310043668018</v>
      </c>
      <c r="L155" s="17">
        <f t="shared" si="53"/>
        <v>-9.8330121246126709E-2</v>
      </c>
      <c r="M155" s="1"/>
      <c r="N155" s="10">
        <f t="shared" si="41"/>
        <v>-21.169201850891085</v>
      </c>
      <c r="O155" s="17">
        <f t="shared" si="42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46"/>
        <v>0</v>
      </c>
      <c r="V155" s="17">
        <f t="shared" si="47"/>
        <v>0</v>
      </c>
      <c r="W155" s="1"/>
      <c r="X155" s="10">
        <f t="shared" si="54"/>
        <v>-16.406537771224947</v>
      </c>
      <c r="Y155" s="17">
        <f t="shared" si="48"/>
        <v>-0.7606528809445825</v>
      </c>
      <c r="Z155" s="1"/>
      <c r="AA155" s="5" t="s">
        <v>161</v>
      </c>
      <c r="AB155">
        <v>52906</v>
      </c>
      <c r="AC155">
        <v>0.31518400000000002</v>
      </c>
      <c r="AD155" s="1"/>
      <c r="AE155" s="6">
        <f t="shared" si="49"/>
        <v>31426</v>
      </c>
      <c r="AF155" s="8">
        <f t="shared" si="50"/>
        <v>1.4630353817504655</v>
      </c>
      <c r="AG155" s="1"/>
      <c r="AH155" s="7">
        <f t="shared" si="51"/>
        <v>-21.253836748138401</v>
      </c>
      <c r="AI155" s="8">
        <f t="shared" si="52"/>
        <v>-0.98538719009636999</v>
      </c>
      <c r="AJ155" s="1"/>
      <c r="AK155" s="5" t="s">
        <v>161</v>
      </c>
      <c r="AL155">
        <v>22046</v>
      </c>
      <c r="AM155">
        <v>9.5568E-2</v>
      </c>
      <c r="AN155" s="1"/>
      <c r="AO155" s="6">
        <f t="shared" si="57"/>
        <v>566</v>
      </c>
      <c r="AP155" s="8">
        <f t="shared" si="58"/>
        <v>2.6350093109869646E-2</v>
      </c>
      <c r="AQ155" s="1"/>
      <c r="AR155" s="7">
        <f t="shared" si="55"/>
        <v>-21.473452748138399</v>
      </c>
      <c r="AS155" s="8">
        <f t="shared" si="56"/>
        <v>-0.99556920079423405</v>
      </c>
    </row>
    <row r="156" spans="1:45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59">G156-B156</f>
        <v>-2158.1587566326016</v>
      </c>
      <c r="L156" s="17">
        <f t="shared" si="53"/>
        <v>-0.10138388484204451</v>
      </c>
      <c r="M156" s="1"/>
      <c r="N156" s="10">
        <f t="shared" si="41"/>
        <v>-20.108489036560034</v>
      </c>
      <c r="O156" s="17">
        <f t="shared" si="42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46"/>
        <v>0</v>
      </c>
      <c r="V156" s="17">
        <f t="shared" si="47"/>
        <v>0</v>
      </c>
      <c r="W156" s="1"/>
      <c r="X156" s="10">
        <f t="shared" si="54"/>
        <v>-14.93487524986265</v>
      </c>
      <c r="Y156" s="17">
        <f t="shared" si="48"/>
        <v>-0.72816725998256049</v>
      </c>
      <c r="Z156" s="1"/>
      <c r="AA156" s="5" t="s">
        <v>162</v>
      </c>
      <c r="AB156">
        <v>44597</v>
      </c>
      <c r="AC156">
        <v>0.30441400000000002</v>
      </c>
      <c r="AD156" s="1"/>
      <c r="AE156" s="6">
        <f t="shared" si="49"/>
        <v>23310</v>
      </c>
      <c r="AF156" s="8">
        <f t="shared" si="50"/>
        <v>1.0950345281157514</v>
      </c>
      <c r="AG156" s="1"/>
      <c r="AH156" s="7">
        <f t="shared" si="51"/>
        <v>-20.205812249694798</v>
      </c>
      <c r="AI156" s="8">
        <f t="shared" si="52"/>
        <v>-0.98515794041986582</v>
      </c>
      <c r="AJ156" s="1"/>
      <c r="AK156" s="5" t="s">
        <v>162</v>
      </c>
      <c r="AL156">
        <v>21907</v>
      </c>
      <c r="AM156">
        <v>0.16009499999999999</v>
      </c>
      <c r="AN156" s="1"/>
      <c r="AO156" s="6">
        <f t="shared" si="57"/>
        <v>620</v>
      </c>
      <c r="AP156" s="8">
        <f t="shared" si="58"/>
        <v>2.9125757504580262E-2</v>
      </c>
      <c r="AQ156" s="1"/>
      <c r="AR156" s="7">
        <f t="shared" si="55"/>
        <v>-20.350131249694801</v>
      </c>
      <c r="AS156" s="8">
        <f t="shared" si="56"/>
        <v>-0.99219438157088191</v>
      </c>
    </row>
    <row r="157" spans="1:45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59"/>
        <v>-1998.7382466240997</v>
      </c>
      <c r="L157" s="17">
        <f t="shared" si="53"/>
        <v>-9.2248038335907126E-2</v>
      </c>
      <c r="M157" s="1"/>
      <c r="N157" s="10">
        <f t="shared" si="41"/>
        <v>-23.123090028762761</v>
      </c>
      <c r="O157" s="17">
        <f t="shared" si="42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46"/>
        <v>0</v>
      </c>
      <c r="V157" s="17">
        <f t="shared" si="47"/>
        <v>0</v>
      </c>
      <c r="W157" s="1"/>
      <c r="X157" s="10">
        <f t="shared" si="54"/>
        <v>-18.228853702545109</v>
      </c>
      <c r="Y157" s="17">
        <f t="shared" si="48"/>
        <v>-0.77656893632598867</v>
      </c>
      <c r="Z157" s="1"/>
      <c r="AA157" s="5" t="s">
        <v>163</v>
      </c>
      <c r="AB157">
        <v>34765</v>
      </c>
      <c r="AC157">
        <v>0.309722</v>
      </c>
      <c r="AD157" s="1"/>
      <c r="AE157" s="6">
        <f t="shared" si="49"/>
        <v>13098</v>
      </c>
      <c r="AF157" s="8">
        <f t="shared" si="50"/>
        <v>0.60451377671112749</v>
      </c>
      <c r="AG157" s="1"/>
      <c r="AH157" s="7">
        <f t="shared" si="51"/>
        <v>-23.163858837249698</v>
      </c>
      <c r="AI157" s="8">
        <f t="shared" si="52"/>
        <v>-0.98680550691658808</v>
      </c>
      <c r="AJ157" s="1"/>
      <c r="AK157" s="5" t="s">
        <v>163</v>
      </c>
      <c r="AL157">
        <v>21667</v>
      </c>
      <c r="AM157">
        <v>0.14205400000000001</v>
      </c>
      <c r="AN157" s="1"/>
      <c r="AO157" s="6">
        <f t="shared" si="57"/>
        <v>0</v>
      </c>
      <c r="AP157" s="8">
        <f t="shared" si="58"/>
        <v>0</v>
      </c>
      <c r="AQ157" s="1"/>
      <c r="AR157" s="7">
        <f t="shared" si="55"/>
        <v>-23.331526837249697</v>
      </c>
      <c r="AS157" s="8">
        <f t="shared" si="56"/>
        <v>-0.99394834554706801</v>
      </c>
    </row>
    <row r="158" spans="1:45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59"/>
        <v>-2196.1468189234001</v>
      </c>
      <c r="L158" s="17">
        <f t="shared" si="53"/>
        <v>-8.6170714075311947E-2</v>
      </c>
      <c r="M158" s="1"/>
      <c r="N158" s="10">
        <f t="shared" si="41"/>
        <v>-10.30429482460022</v>
      </c>
      <c r="O158" s="17">
        <f t="shared" si="42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46"/>
        <v>0</v>
      </c>
      <c r="V158" s="17">
        <f t="shared" si="47"/>
        <v>0</v>
      </c>
      <c r="W158" s="1"/>
      <c r="X158" s="10">
        <f t="shared" si="54"/>
        <v>-8.2291307449340891</v>
      </c>
      <c r="Y158" s="17">
        <f t="shared" si="48"/>
        <v>-0.76798595407215919</v>
      </c>
      <c r="Z158" s="1"/>
      <c r="AA158" s="5" t="s">
        <v>164</v>
      </c>
      <c r="AB158">
        <v>49992</v>
      </c>
      <c r="AC158">
        <v>0.35733500000000001</v>
      </c>
      <c r="AD158" s="1"/>
      <c r="AE158" s="6">
        <f t="shared" si="49"/>
        <v>24506</v>
      </c>
      <c r="AF158" s="8">
        <f t="shared" si="50"/>
        <v>0.9615475162834497</v>
      </c>
      <c r="AG158" s="1"/>
      <c r="AH158" s="7">
        <f t="shared" si="51"/>
        <v>-10.357874960937499</v>
      </c>
      <c r="AI158" s="8">
        <f t="shared" si="52"/>
        <v>-0.96665161006618883</v>
      </c>
      <c r="AJ158" s="1"/>
      <c r="AK158" s="5" t="s">
        <v>164</v>
      </c>
      <c r="AL158">
        <v>25486</v>
      </c>
      <c r="AM158">
        <v>0.15290400000000001</v>
      </c>
      <c r="AN158" s="1"/>
      <c r="AO158" s="6">
        <f t="shared" si="57"/>
        <v>0</v>
      </c>
      <c r="AP158" s="8">
        <f t="shared" si="58"/>
        <v>0</v>
      </c>
      <c r="AQ158" s="1"/>
      <c r="AR158" s="7">
        <f t="shared" si="55"/>
        <v>-10.562305960937501</v>
      </c>
      <c r="AS158" s="8">
        <f t="shared" si="56"/>
        <v>-0.98573019095683478</v>
      </c>
    </row>
    <row r="159" spans="1:45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59"/>
        <v>-2284.6426220946014</v>
      </c>
      <c r="L159" s="17">
        <f t="shared" si="53"/>
        <v>-8.8050357347462194E-2</v>
      </c>
      <c r="M159" s="1"/>
      <c r="N159" s="10">
        <f t="shared" si="41"/>
        <v>-19.106127023696875</v>
      </c>
      <c r="O159" s="17">
        <f t="shared" si="42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46"/>
        <v>0</v>
      </c>
      <c r="V159" s="17">
        <f t="shared" si="47"/>
        <v>0</v>
      </c>
      <c r="W159" s="1"/>
      <c r="X159" s="10">
        <f t="shared" si="54"/>
        <v>-16.624826192855821</v>
      </c>
      <c r="Y159" s="17">
        <f t="shared" si="48"/>
        <v>-0.8544834701107511</v>
      </c>
      <c r="Z159" s="1"/>
      <c r="AA159" s="5" t="s">
        <v>165</v>
      </c>
      <c r="AB159">
        <v>47738</v>
      </c>
      <c r="AC159">
        <v>0.37834499999999999</v>
      </c>
      <c r="AD159" s="1"/>
      <c r="AE159" s="6">
        <f t="shared" si="49"/>
        <v>21791</v>
      </c>
      <c r="AF159" s="8">
        <f t="shared" si="50"/>
        <v>0.83982734034763173</v>
      </c>
      <c r="AG159" s="1"/>
      <c r="AH159" s="7">
        <f t="shared" si="51"/>
        <v>-19.0776500828552</v>
      </c>
      <c r="AI159" s="8">
        <f t="shared" si="52"/>
        <v>-0.98055380881888687</v>
      </c>
      <c r="AJ159" s="1"/>
      <c r="AK159" s="5" t="s">
        <v>165</v>
      </c>
      <c r="AL159">
        <v>26529</v>
      </c>
      <c r="AM159">
        <v>0.16769400000000001</v>
      </c>
      <c r="AN159" s="1"/>
      <c r="AO159" s="6">
        <f t="shared" si="57"/>
        <v>582</v>
      </c>
      <c r="AP159" s="8">
        <f t="shared" si="58"/>
        <v>2.2430338767487571E-2</v>
      </c>
      <c r="AQ159" s="1"/>
      <c r="AR159" s="7">
        <f t="shared" si="55"/>
        <v>-19.288301082855199</v>
      </c>
      <c r="AS159" s="8">
        <f t="shared" si="56"/>
        <v>-0.99138085719667068</v>
      </c>
    </row>
    <row r="160" spans="1:45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59"/>
        <v>-2382.3244434556982</v>
      </c>
      <c r="L160" s="17">
        <f t="shared" si="53"/>
        <v>-9.2556993024425896E-2</v>
      </c>
      <c r="M160" s="1"/>
      <c r="N160" s="10">
        <f t="shared" si="41"/>
        <v>-17.085150957107526</v>
      </c>
      <c r="O160" s="17">
        <f t="shared" si="42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46"/>
        <v>0</v>
      </c>
      <c r="V160" s="17">
        <f t="shared" si="47"/>
        <v>0</v>
      </c>
      <c r="W160" s="1"/>
      <c r="X160" s="10">
        <f t="shared" si="54"/>
        <v>-14.087611198425279</v>
      </c>
      <c r="Y160" s="17">
        <f t="shared" si="48"/>
        <v>-0.80667972375895991</v>
      </c>
      <c r="Z160" s="1"/>
      <c r="AA160" s="5" t="s">
        <v>166</v>
      </c>
      <c r="AB160">
        <v>50283</v>
      </c>
      <c r="AC160">
        <v>0.35742400000000002</v>
      </c>
      <c r="AD160" s="1"/>
      <c r="AE160" s="6">
        <f t="shared" si="49"/>
        <v>24544</v>
      </c>
      <c r="AF160" s="8">
        <f t="shared" si="50"/>
        <v>0.95357239986013442</v>
      </c>
      <c r="AG160" s="1"/>
      <c r="AH160" s="7">
        <f t="shared" si="51"/>
        <v>-17.106274148727397</v>
      </c>
      <c r="AI160" s="8">
        <f t="shared" si="52"/>
        <v>-0.97953331551221023</v>
      </c>
      <c r="AJ160" s="1"/>
      <c r="AK160" s="5" t="s">
        <v>166</v>
      </c>
      <c r="AL160">
        <v>25739</v>
      </c>
      <c r="AM160">
        <v>0.171762</v>
      </c>
      <c r="AN160" s="1"/>
      <c r="AO160" s="6">
        <f t="shared" si="57"/>
        <v>0</v>
      </c>
      <c r="AP160" s="8">
        <f t="shared" si="58"/>
        <v>0</v>
      </c>
      <c r="AQ160" s="1"/>
      <c r="AR160" s="7">
        <f t="shared" si="55"/>
        <v>-17.291936148727398</v>
      </c>
      <c r="AS160" s="8">
        <f t="shared" si="56"/>
        <v>-0.99016462615551348</v>
      </c>
    </row>
    <row r="161" spans="1:45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59"/>
        <v>-2565.7984316051006</v>
      </c>
      <c r="L161" s="17">
        <f t="shared" si="53"/>
        <v>-9.7610835867195489E-2</v>
      </c>
      <c r="M161" s="1"/>
      <c r="N161" s="10">
        <f t="shared" ref="N161:N224" si="60">H161-C161</f>
        <v>-17.683855056762695</v>
      </c>
      <c r="O161" s="17">
        <f t="shared" ref="O161:O224" si="61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46"/>
        <v>0</v>
      </c>
      <c r="V161" s="17">
        <f t="shared" si="47"/>
        <v>0</v>
      </c>
      <c r="W161" s="1"/>
      <c r="X161" s="10">
        <f t="shared" si="54"/>
        <v>-14.124068021774301</v>
      </c>
      <c r="Y161" s="17">
        <f t="shared" si="48"/>
        <v>-0.77313954849604227</v>
      </c>
      <c r="Z161" s="1"/>
      <c r="AA161" s="5" t="s">
        <v>167</v>
      </c>
      <c r="AB161">
        <v>56375</v>
      </c>
      <c r="AC161">
        <v>0.36909999999999998</v>
      </c>
      <c r="AD161" s="1"/>
      <c r="AE161" s="6">
        <f t="shared" si="49"/>
        <v>30089</v>
      </c>
      <c r="AF161" s="8">
        <f t="shared" si="50"/>
        <v>1.1446777752415735</v>
      </c>
      <c r="AG161" s="1"/>
      <c r="AH161" s="7">
        <f t="shared" si="51"/>
        <v>-17.899358843231202</v>
      </c>
      <c r="AI161" s="8">
        <f t="shared" si="52"/>
        <v>-0.97979577789416217</v>
      </c>
      <c r="AJ161" s="1"/>
      <c r="AK161" s="5" t="s">
        <v>167</v>
      </c>
      <c r="AL161">
        <v>27047</v>
      </c>
      <c r="AM161">
        <v>0.15856500000000001</v>
      </c>
      <c r="AN161" s="1"/>
      <c r="AO161" s="6">
        <f t="shared" si="57"/>
        <v>761</v>
      </c>
      <c r="AP161" s="8">
        <f t="shared" si="58"/>
        <v>2.8950772274214411E-2</v>
      </c>
      <c r="AQ161" s="1"/>
      <c r="AR161" s="7">
        <f t="shared" si="55"/>
        <v>-18.109893843231202</v>
      </c>
      <c r="AS161" s="8">
        <f t="shared" si="56"/>
        <v>-0.99132028588942789</v>
      </c>
    </row>
    <row r="162" spans="1:45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59"/>
        <v>-2567.3147646664002</v>
      </c>
      <c r="L162" s="17">
        <f t="shared" si="53"/>
        <v>-9.8803677827370692E-2</v>
      </c>
      <c r="M162" s="1"/>
      <c r="N162" s="10">
        <f t="shared" si="60"/>
        <v>-24.443015098571706</v>
      </c>
      <c r="O162" s="17">
        <f t="shared" si="61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46"/>
        <v>0</v>
      </c>
      <c r="V162" s="17">
        <f t="shared" si="47"/>
        <v>0</v>
      </c>
      <c r="W162" s="1"/>
      <c r="X162" s="10">
        <f t="shared" si="54"/>
        <v>-19.019705057144098</v>
      </c>
      <c r="Y162" s="17">
        <f t="shared" si="48"/>
        <v>-0.76608012818958426</v>
      </c>
      <c r="Z162" s="1"/>
      <c r="AA162" s="5" t="s">
        <v>168</v>
      </c>
      <c r="AB162">
        <v>48178</v>
      </c>
      <c r="AC162">
        <v>0.37514500000000001</v>
      </c>
      <c r="AD162" s="1"/>
      <c r="AE162" s="6">
        <f t="shared" si="49"/>
        <v>22194</v>
      </c>
      <c r="AF162" s="8">
        <f t="shared" si="50"/>
        <v>0.85414100985221675</v>
      </c>
      <c r="AG162" s="1"/>
      <c r="AH162" s="7">
        <f t="shared" si="51"/>
        <v>-24.452160078506399</v>
      </c>
      <c r="AI162" s="8">
        <f t="shared" si="52"/>
        <v>-0.98488982195958219</v>
      </c>
      <c r="AJ162" s="1"/>
      <c r="AK162" s="5" t="s">
        <v>168</v>
      </c>
      <c r="AL162">
        <v>27149</v>
      </c>
      <c r="AM162">
        <v>0.16717799999999999</v>
      </c>
      <c r="AN162" s="1"/>
      <c r="AO162" s="6">
        <f t="shared" si="57"/>
        <v>1165</v>
      </c>
      <c r="AP162" s="8">
        <f t="shared" si="58"/>
        <v>4.4835283251231525E-2</v>
      </c>
      <c r="AQ162" s="1"/>
      <c r="AR162" s="7">
        <f t="shared" si="55"/>
        <v>-24.660127078506399</v>
      </c>
      <c r="AS162" s="8">
        <f t="shared" si="56"/>
        <v>-0.99326636542019497</v>
      </c>
    </row>
    <row r="163" spans="1:45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59"/>
        <v>-2825.8074716621995</v>
      </c>
      <c r="L163" s="17">
        <f t="shared" si="53"/>
        <v>-0.11152888943687886</v>
      </c>
      <c r="M163" s="1"/>
      <c r="N163" s="10">
        <f t="shared" si="60"/>
        <v>-29.256030797958346</v>
      </c>
      <c r="O163" s="17">
        <f t="shared" si="61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46"/>
        <v>0</v>
      </c>
      <c r="V163" s="17">
        <f t="shared" si="47"/>
        <v>0</v>
      </c>
      <c r="W163" s="1"/>
      <c r="X163" s="10">
        <f t="shared" si="54"/>
        <v>-21.734143018722509</v>
      </c>
      <c r="Y163" s="17">
        <f t="shared" si="48"/>
        <v>-0.73442646372754117</v>
      </c>
      <c r="Z163" s="1"/>
      <c r="AA163" s="5" t="s">
        <v>169</v>
      </c>
      <c r="AB163">
        <v>50640</v>
      </c>
      <c r="AC163">
        <v>0.36301499999999998</v>
      </c>
      <c r="AD163" s="1"/>
      <c r="AE163" s="6">
        <f t="shared" si="49"/>
        <v>25303</v>
      </c>
      <c r="AF163" s="8">
        <f t="shared" si="50"/>
        <v>0.99865808896080832</v>
      </c>
      <c r="AG163" s="1"/>
      <c r="AH163" s="7">
        <f t="shared" si="51"/>
        <v>-29.2303399404144</v>
      </c>
      <c r="AI163" s="8">
        <f t="shared" si="52"/>
        <v>-0.98773322589713386</v>
      </c>
      <c r="AJ163" s="1"/>
      <c r="AK163" s="5" t="s">
        <v>169</v>
      </c>
      <c r="AL163">
        <v>25673</v>
      </c>
      <c r="AM163">
        <v>0.18538199999999999</v>
      </c>
      <c r="AN163" s="1"/>
      <c r="AO163" s="6">
        <f t="shared" si="57"/>
        <v>336</v>
      </c>
      <c r="AP163" s="8">
        <f t="shared" si="58"/>
        <v>1.326123850495323E-2</v>
      </c>
      <c r="AQ163" s="1"/>
      <c r="AR163" s="7">
        <f t="shared" si="55"/>
        <v>-29.4079729404144</v>
      </c>
      <c r="AS163" s="8">
        <f t="shared" si="56"/>
        <v>-0.99373568828633108</v>
      </c>
    </row>
    <row r="164" spans="1:45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59"/>
        <v>-2906.3566352816015</v>
      </c>
      <c r="L164" s="17">
        <f t="shared" si="53"/>
        <v>-0.1115469827396508</v>
      </c>
      <c r="M164" s="1"/>
      <c r="N164" s="10">
        <f t="shared" si="60"/>
        <v>-24.604225873947048</v>
      </c>
      <c r="O164" s="17">
        <f t="shared" si="61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46"/>
        <v>0</v>
      </c>
      <c r="V164" s="17">
        <f t="shared" si="47"/>
        <v>0</v>
      </c>
      <c r="W164" s="1"/>
      <c r="X164" s="10">
        <f t="shared" si="54"/>
        <v>-20.071105957031161</v>
      </c>
      <c r="Y164" s="17">
        <f t="shared" si="48"/>
        <v>-0.80455430442323372</v>
      </c>
      <c r="Z164" s="1"/>
      <c r="AA164" s="5" t="s">
        <v>170</v>
      </c>
      <c r="AB164">
        <v>49932</v>
      </c>
      <c r="AC164">
        <v>0.36616799999999999</v>
      </c>
      <c r="AD164" s="1"/>
      <c r="AE164" s="6">
        <f t="shared" si="49"/>
        <v>23877</v>
      </c>
      <c r="AF164" s="8">
        <f t="shared" si="50"/>
        <v>0.91640759930915372</v>
      </c>
      <c r="AG164" s="1"/>
      <c r="AH164" s="7">
        <f t="shared" si="51"/>
        <v>-24.580694936019803</v>
      </c>
      <c r="AI164" s="8">
        <f t="shared" si="52"/>
        <v>-0.98532208234201257</v>
      </c>
      <c r="AJ164" s="1"/>
      <c r="AK164" s="5" t="s">
        <v>170</v>
      </c>
      <c r="AL164">
        <v>26361</v>
      </c>
      <c r="AM164">
        <v>0.138462</v>
      </c>
      <c r="AN164" s="1"/>
      <c r="AO164" s="6">
        <f t="shared" si="57"/>
        <v>306</v>
      </c>
      <c r="AP164" s="8">
        <f t="shared" si="58"/>
        <v>1.1744386873920553E-2</v>
      </c>
      <c r="AQ164" s="1"/>
      <c r="AR164" s="7">
        <f t="shared" si="55"/>
        <v>-24.808400936019801</v>
      </c>
      <c r="AS164" s="8">
        <f t="shared" si="56"/>
        <v>-0.9944497229830016</v>
      </c>
    </row>
    <row r="165" spans="1:45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59"/>
        <v>-2357.5965034965993</v>
      </c>
      <c r="L165" s="17">
        <f t="shared" si="53"/>
        <v>-9.2491035837449956E-2</v>
      </c>
      <c r="M165" s="1"/>
      <c r="N165" s="10">
        <f t="shared" si="60"/>
        <v>-19.529599905014035</v>
      </c>
      <c r="O165" s="17">
        <f t="shared" si="61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46"/>
        <v>0</v>
      </c>
      <c r="V165" s="17">
        <f t="shared" si="47"/>
        <v>0</v>
      </c>
      <c r="W165" s="1"/>
      <c r="X165" s="10">
        <f t="shared" si="54"/>
        <v>-15.98348999023438</v>
      </c>
      <c r="Y165" s="17">
        <f t="shared" si="48"/>
        <v>-0.80340999643101318</v>
      </c>
      <c r="Z165" s="1"/>
      <c r="AA165" s="5" t="s">
        <v>171</v>
      </c>
      <c r="AB165">
        <v>45989</v>
      </c>
      <c r="AC165">
        <v>0.357377</v>
      </c>
      <c r="AD165" s="1"/>
      <c r="AE165" s="6">
        <f t="shared" si="49"/>
        <v>20499</v>
      </c>
      <c r="AF165" s="8">
        <f t="shared" si="50"/>
        <v>0.80419772459788152</v>
      </c>
      <c r="AG165" s="1"/>
      <c r="AH165" s="7">
        <f t="shared" si="51"/>
        <v>-19.537185005996701</v>
      </c>
      <c r="AI165" s="8">
        <f t="shared" si="52"/>
        <v>-0.98203644795536205</v>
      </c>
      <c r="AJ165" s="1"/>
      <c r="AK165" s="5" t="s">
        <v>171</v>
      </c>
      <c r="AL165">
        <v>25994</v>
      </c>
      <c r="AM165">
        <v>0.13466600000000001</v>
      </c>
      <c r="AN165" s="1"/>
      <c r="AO165" s="6">
        <f t="shared" si="57"/>
        <v>504</v>
      </c>
      <c r="AP165" s="8">
        <f t="shared" si="58"/>
        <v>1.9772459788152216E-2</v>
      </c>
      <c r="AQ165" s="1"/>
      <c r="AR165" s="7">
        <f t="shared" si="55"/>
        <v>-19.759896005996701</v>
      </c>
      <c r="AS165" s="8">
        <f t="shared" si="56"/>
        <v>-0.99323101458783525</v>
      </c>
    </row>
    <row r="166" spans="1:45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59"/>
        <v>-2475.0202328160012</v>
      </c>
      <c r="L166" s="17">
        <f t="shared" si="53"/>
        <v>-9.6839354911025952E-2</v>
      </c>
      <c r="M166" s="1"/>
      <c r="N166" s="10">
        <f t="shared" si="60"/>
        <v>-19.167944669723486</v>
      </c>
      <c r="O166" s="17">
        <f t="shared" si="61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46"/>
        <v>0</v>
      </c>
      <c r="V166" s="17">
        <f t="shared" si="47"/>
        <v>0</v>
      </c>
      <c r="W166" s="1"/>
      <c r="X166" s="10">
        <f t="shared" si="54"/>
        <v>-16.075802803039529</v>
      </c>
      <c r="Y166" s="17">
        <f t="shared" si="48"/>
        <v>-0.82459500841388478</v>
      </c>
      <c r="Z166" s="1"/>
      <c r="AA166" s="5" t="s">
        <v>172</v>
      </c>
      <c r="AB166">
        <v>53955</v>
      </c>
      <c r="AC166">
        <v>0.36444300000000002</v>
      </c>
      <c r="AD166" s="1"/>
      <c r="AE166" s="6">
        <f t="shared" si="49"/>
        <v>28397</v>
      </c>
      <c r="AF166" s="8">
        <f t="shared" si="50"/>
        <v>1.111080679239377</v>
      </c>
      <c r="AG166" s="1"/>
      <c r="AH166" s="7">
        <f t="shared" si="51"/>
        <v>-19.130948845703099</v>
      </c>
      <c r="AI166" s="8">
        <f t="shared" si="52"/>
        <v>-0.98130619774742678</v>
      </c>
      <c r="AJ166" s="1"/>
      <c r="AK166" s="5" t="s">
        <v>172</v>
      </c>
      <c r="AL166">
        <v>25798</v>
      </c>
      <c r="AM166">
        <v>0.15248100000000001</v>
      </c>
      <c r="AN166" s="1"/>
      <c r="AO166" s="6">
        <f t="shared" si="57"/>
        <v>240</v>
      </c>
      <c r="AP166" s="8">
        <f t="shared" si="58"/>
        <v>9.3904061350653413E-3</v>
      </c>
      <c r="AQ166" s="1"/>
      <c r="AR166" s="7">
        <f t="shared" si="55"/>
        <v>-19.342910845703098</v>
      </c>
      <c r="AS166" s="8">
        <f t="shared" si="56"/>
        <v>-0.9921786132227135</v>
      </c>
    </row>
    <row r="167" spans="1:45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59"/>
        <v>-2372.0119265444991</v>
      </c>
      <c r="L167" s="17">
        <f t="shared" si="53"/>
        <v>-9.3423077059649431E-2</v>
      </c>
      <c r="M167" s="1"/>
      <c r="N167" s="10">
        <f t="shared" si="60"/>
        <v>-8.1686477661132741</v>
      </c>
      <c r="O167" s="17">
        <f t="shared" si="61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46"/>
        <v>0</v>
      </c>
      <c r="V167" s="17">
        <f t="shared" si="47"/>
        <v>0</v>
      </c>
      <c r="W167" s="1"/>
      <c r="X167" s="10">
        <f t="shared" si="54"/>
        <v>-5.7809188365936208</v>
      </c>
      <c r="Y167" s="17">
        <f t="shared" si="48"/>
        <v>-0.67968916921603362</v>
      </c>
      <c r="Z167" s="1"/>
      <c r="AA167" s="5" t="s">
        <v>173</v>
      </c>
      <c r="AB167">
        <v>49975</v>
      </c>
      <c r="AC167">
        <v>0.36491600000000002</v>
      </c>
      <c r="AD167" s="1"/>
      <c r="AE167" s="6">
        <f t="shared" si="49"/>
        <v>24585</v>
      </c>
      <c r="AF167" s="8">
        <f t="shared" si="50"/>
        <v>0.96829460417487201</v>
      </c>
      <c r="AG167" s="1"/>
      <c r="AH167" s="7">
        <f t="shared" si="51"/>
        <v>-8.1403230098571697</v>
      </c>
      <c r="AI167" s="8">
        <f t="shared" si="52"/>
        <v>-0.95709515046231142</v>
      </c>
      <c r="AJ167" s="1"/>
      <c r="AK167" s="5" t="s">
        <v>173</v>
      </c>
      <c r="AL167">
        <v>25659</v>
      </c>
      <c r="AM167">
        <v>0.157969</v>
      </c>
      <c r="AN167" s="1"/>
      <c r="AO167" s="6">
        <f>AL167-B167</f>
        <v>269</v>
      </c>
      <c r="AP167" s="8">
        <f>AO167/B167</f>
        <v>1.0594722331626625E-2</v>
      </c>
      <c r="AQ167" s="1"/>
      <c r="AR167" s="7">
        <f t="shared" si="55"/>
        <v>-8.347270009857171</v>
      </c>
      <c r="AS167" s="8">
        <f t="shared" si="56"/>
        <v>-0.98142685939608265</v>
      </c>
    </row>
    <row r="168" spans="1:45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59"/>
        <v>-3030.4473159428999</v>
      </c>
      <c r="L168" s="17">
        <f t="shared" si="53"/>
        <v>-9.9630052797544139E-2</v>
      </c>
      <c r="M168" s="1"/>
      <c r="N168" s="10">
        <f t="shared" si="60"/>
        <v>-28.131175994873047</v>
      </c>
      <c r="O168" s="17">
        <f t="shared" si="61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46"/>
        <v>0</v>
      </c>
      <c r="V168" s="17">
        <f t="shared" si="47"/>
        <v>0</v>
      </c>
      <c r="W168" s="1"/>
      <c r="X168" s="10">
        <f t="shared" si="54"/>
        <v>-23.586810111999512</v>
      </c>
      <c r="Y168" s="17">
        <f t="shared" si="48"/>
        <v>-0.82857330919150618</v>
      </c>
      <c r="Z168" s="1"/>
      <c r="AA168" s="5" t="s">
        <v>174</v>
      </c>
      <c r="AB168">
        <v>49796</v>
      </c>
      <c r="AC168">
        <v>0.45294499999999999</v>
      </c>
      <c r="AD168" s="1"/>
      <c r="AE168" s="6">
        <f t="shared" si="49"/>
        <v>19379</v>
      </c>
      <c r="AF168" s="8">
        <f t="shared" si="50"/>
        <v>0.63711082618272674</v>
      </c>
      <c r="AG168" s="1"/>
      <c r="AH168" s="7">
        <f t="shared" si="51"/>
        <v>-28.013830178909302</v>
      </c>
      <c r="AI168" s="8">
        <f t="shared" si="52"/>
        <v>-0.98408864379075922</v>
      </c>
      <c r="AJ168" s="1"/>
      <c r="AK168" s="5" t="s">
        <v>174</v>
      </c>
      <c r="AL168">
        <v>30859</v>
      </c>
      <c r="AM168">
        <v>0.12460400000000001</v>
      </c>
      <c r="AN168" s="1"/>
      <c r="AO168" s="6">
        <f t="shared" ref="AO168:AO186" si="62">AL168-B168</f>
        <v>442</v>
      </c>
      <c r="AP168" s="8">
        <f t="shared" ref="AP168:AP186" si="63">AO168/B168</f>
        <v>1.4531347601670118E-2</v>
      </c>
      <c r="AQ168" s="1"/>
      <c r="AR168" s="7">
        <f t="shared" si="55"/>
        <v>-28.3421711789093</v>
      </c>
      <c r="AS168" s="8">
        <f t="shared" si="56"/>
        <v>-0.99562282698981941</v>
      </c>
    </row>
    <row r="169" spans="1:45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59"/>
        <v>-2353.1301359813006</v>
      </c>
      <c r="L169" s="17">
        <f t="shared" si="53"/>
        <v>-8.3899530644322054E-2</v>
      </c>
      <c r="M169" s="1"/>
      <c r="N169" s="10">
        <f t="shared" si="60"/>
        <v>-12.33072805404662</v>
      </c>
      <c r="O169" s="17">
        <f t="shared" si="61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46"/>
        <v>0</v>
      </c>
      <c r="V169" s="17">
        <f t="shared" si="47"/>
        <v>0</v>
      </c>
      <c r="W169" s="1"/>
      <c r="X169" s="10">
        <f t="shared" si="54"/>
        <v>-10.18423509597778</v>
      </c>
      <c r="Y169" s="17">
        <f t="shared" si="48"/>
        <v>-0.80313359101328063</v>
      </c>
      <c r="Z169" s="1"/>
      <c r="AA169" s="5" t="s">
        <v>175</v>
      </c>
      <c r="AB169">
        <v>51289</v>
      </c>
      <c r="AC169">
        <v>0.406835</v>
      </c>
      <c r="AD169" s="1"/>
      <c r="AE169" s="6">
        <f t="shared" si="49"/>
        <v>23242</v>
      </c>
      <c r="AF169" s="8">
        <f t="shared" si="50"/>
        <v>0.82868042927942387</v>
      </c>
      <c r="AG169" s="1"/>
      <c r="AH169" s="7">
        <f t="shared" si="51"/>
        <v>-12.273789008178701</v>
      </c>
      <c r="AI169" s="8">
        <f t="shared" si="52"/>
        <v>-0.96791679969868993</v>
      </c>
      <c r="AJ169" s="1"/>
      <c r="AK169" s="5" t="s">
        <v>175</v>
      </c>
      <c r="AL169">
        <v>28047</v>
      </c>
      <c r="AM169">
        <v>0.122451</v>
      </c>
      <c r="AN169" s="1"/>
      <c r="AO169" s="6">
        <f t="shared" si="62"/>
        <v>0</v>
      </c>
      <c r="AP169" s="8">
        <f t="shared" si="63"/>
        <v>0</v>
      </c>
      <c r="AQ169" s="1"/>
      <c r="AR169" s="7">
        <f t="shared" si="55"/>
        <v>-12.5581730081787</v>
      </c>
      <c r="AS169" s="8">
        <f t="shared" si="56"/>
        <v>-0.99034345629039844</v>
      </c>
    </row>
    <row r="170" spans="1:45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59"/>
        <v>-2645.3685731024016</v>
      </c>
      <c r="L170" s="17">
        <f t="shared" si="53"/>
        <v>-9.2333981609158872E-2</v>
      </c>
      <c r="M170" s="1"/>
      <c r="N170" s="10">
        <f t="shared" si="60"/>
        <v>-16.073911905288636</v>
      </c>
      <c r="O170" s="17">
        <f t="shared" si="61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46"/>
        <v>0</v>
      </c>
      <c r="V170" s="17">
        <f t="shared" si="47"/>
        <v>0</v>
      </c>
      <c r="W170" s="1"/>
      <c r="X170" s="10">
        <f t="shared" si="54"/>
        <v>-13.82255387306208</v>
      </c>
      <c r="Y170" s="17">
        <f t="shared" si="48"/>
        <v>-0.84404090250426678</v>
      </c>
      <c r="Z170" s="1"/>
      <c r="AA170" s="5" t="s">
        <v>176</v>
      </c>
      <c r="AB170">
        <v>49149</v>
      </c>
      <c r="AC170">
        <v>0.39335300000000001</v>
      </c>
      <c r="AD170" s="1"/>
      <c r="AE170" s="6">
        <f t="shared" si="49"/>
        <v>20499</v>
      </c>
      <c r="AF170" s="8">
        <f t="shared" si="50"/>
        <v>0.71549738219895287</v>
      </c>
      <c r="AG170" s="1"/>
      <c r="AH170" s="7">
        <f t="shared" si="51"/>
        <v>-15.983286842987001</v>
      </c>
      <c r="AI170" s="8">
        <f t="shared" si="52"/>
        <v>-0.97598084810001817</v>
      </c>
      <c r="AJ170" s="1"/>
      <c r="AK170" s="5" t="s">
        <v>176</v>
      </c>
      <c r="AL170">
        <v>28650</v>
      </c>
      <c r="AM170">
        <v>0.13856299999999999</v>
      </c>
      <c r="AN170" s="1"/>
      <c r="AO170" s="6">
        <f t="shared" si="62"/>
        <v>0</v>
      </c>
      <c r="AP170" s="8">
        <f t="shared" si="63"/>
        <v>0</v>
      </c>
      <c r="AQ170" s="1"/>
      <c r="AR170" s="7">
        <f t="shared" si="55"/>
        <v>-16.238076842986999</v>
      </c>
      <c r="AS170" s="8">
        <f t="shared" si="56"/>
        <v>-0.99153898471673729</v>
      </c>
    </row>
    <row r="171" spans="1:45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59"/>
        <v>-2676.3174343175997</v>
      </c>
      <c r="L171" s="17">
        <f t="shared" si="53"/>
        <v>-9.1117984281547035E-2</v>
      </c>
      <c r="M171" s="1"/>
      <c r="N171" s="10">
        <f t="shared" si="60"/>
        <v>-23.092393875121974</v>
      </c>
      <c r="O171" s="17">
        <f t="shared" si="61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46"/>
        <v>0</v>
      </c>
      <c r="V171" s="17">
        <f t="shared" si="47"/>
        <v>0</v>
      </c>
      <c r="W171" s="1"/>
      <c r="X171" s="10">
        <f t="shared" si="54"/>
        <v>-19.677538633346472</v>
      </c>
      <c r="Y171" s="17">
        <f t="shared" si="48"/>
        <v>-0.83818139768288669</v>
      </c>
      <c r="Z171" s="1"/>
      <c r="AA171" s="5" t="s">
        <v>177</v>
      </c>
      <c r="AB171">
        <v>52430</v>
      </c>
      <c r="AC171">
        <v>0.42627700000000002</v>
      </c>
      <c r="AD171" s="1"/>
      <c r="AE171" s="6">
        <f t="shared" si="49"/>
        <v>23058</v>
      </c>
      <c r="AF171" s="8">
        <f t="shared" si="50"/>
        <v>0.78503336510962818</v>
      </c>
      <c r="AG171" s="1"/>
      <c r="AH171" s="7">
        <f t="shared" si="51"/>
        <v>-23.050190847824002</v>
      </c>
      <c r="AI171" s="8">
        <f t="shared" si="52"/>
        <v>-0.98184237071934521</v>
      </c>
      <c r="AJ171" s="1"/>
      <c r="AK171" s="5" t="s">
        <v>177</v>
      </c>
      <c r="AL171">
        <v>29939</v>
      </c>
      <c r="AM171">
        <v>0.115899</v>
      </c>
      <c r="AN171" s="1"/>
      <c r="AO171" s="6">
        <f t="shared" si="62"/>
        <v>567</v>
      </c>
      <c r="AP171" s="8">
        <f t="shared" si="63"/>
        <v>1.9304099142040038E-2</v>
      </c>
      <c r="AQ171" s="1"/>
      <c r="AR171" s="7">
        <f t="shared" si="55"/>
        <v>-23.360568847824002</v>
      </c>
      <c r="AS171" s="8">
        <f t="shared" si="56"/>
        <v>-0.99506318408922234</v>
      </c>
    </row>
    <row r="172" spans="1:45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59"/>
        <v>-2979.9990261200983</v>
      </c>
      <c r="L172" s="17">
        <f t="shared" si="53"/>
        <v>-9.9832463186602952E-2</v>
      </c>
      <c r="M172" s="1"/>
      <c r="N172" s="10">
        <f t="shared" si="60"/>
        <v>-15.376609325408852</v>
      </c>
      <c r="O172" s="17">
        <f t="shared" si="61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46"/>
        <v>0</v>
      </c>
      <c r="V172" s="17">
        <f t="shared" si="47"/>
        <v>0</v>
      </c>
      <c r="W172" s="1"/>
      <c r="X172" s="10">
        <f t="shared" si="54"/>
        <v>-11.330148935317911</v>
      </c>
      <c r="Y172" s="17">
        <f t="shared" si="48"/>
        <v>-0.72112469080216768</v>
      </c>
      <c r="Z172" s="1"/>
      <c r="AA172" s="5" t="s">
        <v>178</v>
      </c>
      <c r="AB172">
        <v>52791</v>
      </c>
      <c r="AC172">
        <v>0.43809399999999998</v>
      </c>
      <c r="AD172" s="1"/>
      <c r="AE172" s="6">
        <f t="shared" si="49"/>
        <v>22941</v>
      </c>
      <c r="AF172" s="8">
        <f t="shared" si="50"/>
        <v>0.76854271356783921</v>
      </c>
      <c r="AG172" s="1"/>
      <c r="AH172" s="7">
        <f t="shared" si="51"/>
        <v>-15.273681064468301</v>
      </c>
      <c r="AI172" s="8">
        <f t="shared" si="52"/>
        <v>-0.97211683605433385</v>
      </c>
      <c r="AJ172" s="1"/>
      <c r="AK172" s="5" t="s">
        <v>178</v>
      </c>
      <c r="AL172">
        <v>30959</v>
      </c>
      <c r="AM172">
        <v>0.105249</v>
      </c>
      <c r="AN172" s="1"/>
      <c r="AO172" s="6">
        <f t="shared" si="62"/>
        <v>1109</v>
      </c>
      <c r="AP172" s="8">
        <f t="shared" si="63"/>
        <v>3.715242881072027E-2</v>
      </c>
      <c r="AQ172" s="1"/>
      <c r="AR172" s="7">
        <f t="shared" si="55"/>
        <v>-15.6065260644683</v>
      </c>
      <c r="AS172" s="8">
        <f t="shared" si="56"/>
        <v>-0.99330126611613612</v>
      </c>
    </row>
    <row r="173" spans="1:45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59"/>
        <v>-2504.0038078094985</v>
      </c>
      <c r="L173" s="17">
        <f t="shared" si="53"/>
        <v>-8.3631268421545654E-2</v>
      </c>
      <c r="M173" s="1"/>
      <c r="N173" s="10">
        <f t="shared" si="60"/>
        <v>-10.07299900054924</v>
      </c>
      <c r="O173" s="17">
        <f t="shared" si="61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46"/>
        <v>0</v>
      </c>
      <c r="V173" s="17">
        <f t="shared" si="47"/>
        <v>0</v>
      </c>
      <c r="W173" s="1"/>
      <c r="X173" s="10">
        <f t="shared" si="54"/>
        <v>-7.2994780540465598</v>
      </c>
      <c r="Y173" s="17">
        <f t="shared" si="48"/>
        <v>-0.69989776850968177</v>
      </c>
      <c r="Z173" s="1"/>
      <c r="AA173" s="5" t="s">
        <v>179</v>
      </c>
      <c r="AB173">
        <v>51714</v>
      </c>
      <c r="AC173">
        <v>0.46240900000000001</v>
      </c>
      <c r="AD173" s="1"/>
      <c r="AE173" s="6">
        <f t="shared" si="49"/>
        <v>21773</v>
      </c>
      <c r="AF173" s="8">
        <f t="shared" si="50"/>
        <v>0.72719682041347988</v>
      </c>
      <c r="AG173" s="1"/>
      <c r="AH173" s="7">
        <f t="shared" si="51"/>
        <v>-9.9669399456176002</v>
      </c>
      <c r="AI173" s="8">
        <f t="shared" si="52"/>
        <v>-0.95566271658843072</v>
      </c>
      <c r="AJ173" s="1"/>
      <c r="AK173" s="5" t="s">
        <v>179</v>
      </c>
      <c r="AL173">
        <v>29941</v>
      </c>
      <c r="AM173">
        <v>0.123739</v>
      </c>
      <c r="AN173" s="1"/>
      <c r="AO173" s="6">
        <f t="shared" si="62"/>
        <v>0</v>
      </c>
      <c r="AP173" s="8">
        <f t="shared" si="63"/>
        <v>0</v>
      </c>
      <c r="AQ173" s="1"/>
      <c r="AR173" s="7">
        <f t="shared" si="55"/>
        <v>-10.305609945617599</v>
      </c>
      <c r="AS173" s="8">
        <f t="shared" si="56"/>
        <v>-0.98813550101303349</v>
      </c>
    </row>
    <row r="174" spans="1:45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59"/>
        <v>-3573.7197480147006</v>
      </c>
      <c r="L174" s="17">
        <f t="shared" si="53"/>
        <v>-0.11783176985771705</v>
      </c>
      <c r="M174" s="1"/>
      <c r="N174" s="10">
        <f t="shared" si="60"/>
        <v>-17.206426382064805</v>
      </c>
      <c r="O174" s="17">
        <f t="shared" si="61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46"/>
        <v>0</v>
      </c>
      <c r="V174" s="17">
        <f t="shared" si="47"/>
        <v>0</v>
      </c>
      <c r="W174" s="1"/>
      <c r="X174" s="10">
        <f t="shared" si="54"/>
        <v>-10.233608245849602</v>
      </c>
      <c r="Y174" s="17">
        <f t="shared" si="48"/>
        <v>-0.58365638639227679</v>
      </c>
      <c r="Z174" s="1"/>
      <c r="AA174" s="5" t="s">
        <v>180</v>
      </c>
      <c r="AB174">
        <v>55221</v>
      </c>
      <c r="AC174">
        <v>0.44292799999999999</v>
      </c>
      <c r="AD174" s="1"/>
      <c r="AE174" s="6">
        <f t="shared" si="49"/>
        <v>24892</v>
      </c>
      <c r="AF174" s="8">
        <f t="shared" si="50"/>
        <v>0.82073263213426095</v>
      </c>
      <c r="AG174" s="1"/>
      <c r="AH174" s="7">
        <f t="shared" si="51"/>
        <v>-17.090690211746203</v>
      </c>
      <c r="AI174" s="8">
        <f t="shared" si="52"/>
        <v>-0.97473835721464097</v>
      </c>
      <c r="AJ174" s="1"/>
      <c r="AK174" s="5" t="s">
        <v>180</v>
      </c>
      <c r="AL174">
        <v>30548</v>
      </c>
      <c r="AM174">
        <v>0.106669</v>
      </c>
      <c r="AN174" s="1"/>
      <c r="AO174" s="6">
        <f t="shared" si="62"/>
        <v>219</v>
      </c>
      <c r="AP174" s="8">
        <f t="shared" si="63"/>
        <v>7.2208117643179793E-3</v>
      </c>
      <c r="AQ174" s="1"/>
      <c r="AR174" s="7">
        <f t="shared" si="55"/>
        <v>-17.426949211746201</v>
      </c>
      <c r="AS174" s="8">
        <f t="shared" si="56"/>
        <v>-0.99391631557663662</v>
      </c>
    </row>
    <row r="175" spans="1:45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59"/>
        <v>-3367.9303446179001</v>
      </c>
      <c r="L175" s="17">
        <f t="shared" si="53"/>
        <v>-0.11244425562960404</v>
      </c>
      <c r="M175" s="1"/>
      <c r="N175" s="10">
        <f t="shared" si="60"/>
        <v>-16.624354839324951</v>
      </c>
      <c r="O175" s="17">
        <f t="shared" si="61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46"/>
        <v>0</v>
      </c>
      <c r="V175" s="17">
        <f t="shared" si="47"/>
        <v>0</v>
      </c>
      <c r="W175" s="1"/>
      <c r="X175" s="10">
        <f t="shared" si="54"/>
        <v>-11.769494771957401</v>
      </c>
      <c r="Y175" s="17">
        <f t="shared" si="48"/>
        <v>-0.69363272866787884</v>
      </c>
      <c r="Z175" s="1"/>
      <c r="AA175" s="5" t="s">
        <v>181</v>
      </c>
      <c r="AB175">
        <v>47954</v>
      </c>
      <c r="AC175">
        <v>0.44483299999999998</v>
      </c>
      <c r="AD175" s="1"/>
      <c r="AE175" s="6">
        <f t="shared" si="49"/>
        <v>18002</v>
      </c>
      <c r="AF175" s="8">
        <f t="shared" si="50"/>
        <v>0.60102831196581197</v>
      </c>
      <c r="AG175" s="1"/>
      <c r="AH175" s="7">
        <f t="shared" si="51"/>
        <v>-16.523072759811402</v>
      </c>
      <c r="AI175" s="8">
        <f t="shared" si="52"/>
        <v>-0.97378385958191793</v>
      </c>
      <c r="AJ175" s="1"/>
      <c r="AK175" s="5" t="s">
        <v>181</v>
      </c>
      <c r="AL175">
        <v>30218</v>
      </c>
      <c r="AM175">
        <v>9.8688999999999999E-2</v>
      </c>
      <c r="AN175" s="1"/>
      <c r="AO175" s="6">
        <f t="shared" si="62"/>
        <v>266</v>
      </c>
      <c r="AP175" s="8">
        <f t="shared" si="63"/>
        <v>8.880876068376068E-3</v>
      </c>
      <c r="AQ175" s="1"/>
      <c r="AR175" s="7">
        <f t="shared" si="55"/>
        <v>-16.869216759811401</v>
      </c>
      <c r="AS175" s="8">
        <f t="shared" si="56"/>
        <v>-0.99418378429271181</v>
      </c>
    </row>
    <row r="176" spans="1:45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59"/>
        <v>-3066.7334257022994</v>
      </c>
      <c r="L176" s="17">
        <f t="shared" si="53"/>
        <v>-0.10380926903061063</v>
      </c>
      <c r="M176" s="1"/>
      <c r="N176" s="10">
        <f t="shared" si="60"/>
        <v>-11.553654909133867</v>
      </c>
      <c r="O176" s="17">
        <f t="shared" si="61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46"/>
        <v>0</v>
      </c>
      <c r="V176" s="17">
        <f t="shared" si="47"/>
        <v>0</v>
      </c>
      <c r="W176" s="1"/>
      <c r="X176" s="10">
        <f t="shared" si="54"/>
        <v>-8.5622217655181494</v>
      </c>
      <c r="Y176" s="17">
        <f t="shared" si="48"/>
        <v>-0.71914289966415101</v>
      </c>
      <c r="Z176" s="1"/>
      <c r="AA176" s="5" t="s">
        <v>182</v>
      </c>
      <c r="AB176">
        <v>47982</v>
      </c>
      <c r="AC176">
        <v>0.56969700000000001</v>
      </c>
      <c r="AD176" s="1"/>
      <c r="AE176" s="6">
        <f t="shared" si="49"/>
        <v>18440</v>
      </c>
      <c r="AF176" s="8">
        <f t="shared" si="50"/>
        <v>0.62419605984699744</v>
      </c>
      <c r="AG176" s="1"/>
      <c r="AH176" s="7">
        <f t="shared" si="51"/>
        <v>-11.3364509568481</v>
      </c>
      <c r="AI176" s="8">
        <f t="shared" si="52"/>
        <v>-0.95215102297865151</v>
      </c>
      <c r="AJ176" s="1"/>
      <c r="AK176" s="5" t="s">
        <v>182</v>
      </c>
      <c r="AL176">
        <v>30045</v>
      </c>
      <c r="AM176">
        <v>9.5883999999999997E-2</v>
      </c>
      <c r="AN176" s="1"/>
      <c r="AO176" s="6">
        <f t="shared" si="62"/>
        <v>503</v>
      </c>
      <c r="AP176" s="8">
        <f t="shared" si="63"/>
        <v>1.7026606187800421E-2</v>
      </c>
      <c r="AQ176" s="1"/>
      <c r="AR176" s="7">
        <f t="shared" si="55"/>
        <v>-11.8102639568481</v>
      </c>
      <c r="AS176" s="8">
        <f t="shared" si="56"/>
        <v>-0.99194668163477262</v>
      </c>
    </row>
    <row r="177" spans="1:45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59"/>
        <v>-2617.9110222099989</v>
      </c>
      <c r="L177" s="17">
        <f t="shared" si="53"/>
        <v>-9.1917805632175803E-2</v>
      </c>
      <c r="M177" s="1"/>
      <c r="N177" s="10">
        <f t="shared" si="60"/>
        <v>-18.111379146575878</v>
      </c>
      <c r="O177" s="17">
        <f t="shared" si="61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46"/>
        <v>0</v>
      </c>
      <c r="V177" s="17">
        <f t="shared" si="47"/>
        <v>0</v>
      </c>
      <c r="W177" s="1"/>
      <c r="X177" s="10">
        <f t="shared" si="54"/>
        <v>-15.33078908920284</v>
      </c>
      <c r="Y177" s="17">
        <f t="shared" si="48"/>
        <v>-0.83266640070510545</v>
      </c>
      <c r="Z177" s="1"/>
      <c r="AA177" s="5" t="s">
        <v>183</v>
      </c>
      <c r="AB177">
        <v>52034</v>
      </c>
      <c r="AC177">
        <v>0.450127</v>
      </c>
      <c r="AD177" s="1"/>
      <c r="AE177" s="6">
        <f t="shared" si="49"/>
        <v>23553</v>
      </c>
      <c r="AF177" s="8">
        <f t="shared" si="50"/>
        <v>0.82697236754327441</v>
      </c>
      <c r="AG177" s="1"/>
      <c r="AH177" s="7">
        <f t="shared" si="51"/>
        <v>-17.961555128906202</v>
      </c>
      <c r="AI177" s="8">
        <f t="shared" si="52"/>
        <v>-0.97555209801861054</v>
      </c>
      <c r="AJ177" s="1"/>
      <c r="AK177" s="5" t="s">
        <v>183</v>
      </c>
      <c r="AL177">
        <v>28910</v>
      </c>
      <c r="AM177">
        <v>9.2180999999999999E-2</v>
      </c>
      <c r="AN177" s="1"/>
      <c r="AO177" s="6">
        <f t="shared" si="62"/>
        <v>429</v>
      </c>
      <c r="AP177" s="8">
        <f t="shared" si="63"/>
        <v>1.5062673361188161E-2</v>
      </c>
      <c r="AQ177" s="1"/>
      <c r="AR177" s="7">
        <f t="shared" si="55"/>
        <v>-18.3195011289062</v>
      </c>
      <c r="AS177" s="8">
        <f t="shared" si="56"/>
        <v>-0.99499334176233267</v>
      </c>
    </row>
    <row r="178" spans="1:45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59"/>
        <v>-3088.0306588390013</v>
      </c>
      <c r="L178" s="17">
        <f t="shared" si="53"/>
        <v>-9.5377294339778276E-2</v>
      </c>
      <c r="M178" s="1"/>
      <c r="N178" s="10">
        <f t="shared" si="60"/>
        <v>-8.9178831577300954</v>
      </c>
      <c r="O178" s="17">
        <f t="shared" si="61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46"/>
        <v>0</v>
      </c>
      <c r="V178" s="17">
        <f t="shared" si="47"/>
        <v>0</v>
      </c>
      <c r="W178" s="1"/>
      <c r="X178" s="10">
        <f t="shared" si="54"/>
        <v>-6.22835397720337</v>
      </c>
      <c r="Y178" s="17">
        <f t="shared" si="48"/>
        <v>-0.67115723220737578</v>
      </c>
      <c r="Z178" s="1"/>
      <c r="AA178" s="5" t="s">
        <v>184</v>
      </c>
      <c r="AB178">
        <v>51779</v>
      </c>
      <c r="AC178">
        <v>0.51732100000000003</v>
      </c>
      <c r="AD178" s="1"/>
      <c r="AE178" s="6">
        <f t="shared" si="49"/>
        <v>19402</v>
      </c>
      <c r="AF178" s="8">
        <f t="shared" si="50"/>
        <v>0.59925255582666703</v>
      </c>
      <c r="AG178" s="1"/>
      <c r="AH178" s="7">
        <f t="shared" si="51"/>
        <v>-8.762701144317619</v>
      </c>
      <c r="AI178" s="8">
        <f t="shared" si="52"/>
        <v>-0.94425433560880356</v>
      </c>
      <c r="AJ178" s="1"/>
      <c r="AK178" s="5" t="s">
        <v>184</v>
      </c>
      <c r="AL178">
        <v>32377</v>
      </c>
      <c r="AM178">
        <v>0.11713</v>
      </c>
      <c r="AN178" s="1"/>
      <c r="AO178" s="6">
        <f t="shared" si="62"/>
        <v>0</v>
      </c>
      <c r="AP178" s="8">
        <f t="shared" si="63"/>
        <v>0</v>
      </c>
      <c r="AQ178" s="1"/>
      <c r="AR178" s="7">
        <f t="shared" si="55"/>
        <v>-9.1628921443176203</v>
      </c>
      <c r="AS178" s="8">
        <f t="shared" si="56"/>
        <v>-0.98737826287712893</v>
      </c>
    </row>
    <row r="179" spans="1:45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59"/>
        <v>-2876.997044043801</v>
      </c>
      <c r="L179" s="17">
        <f t="shared" si="53"/>
        <v>-8.9325541605930231E-2</v>
      </c>
      <c r="M179" s="1"/>
      <c r="N179" s="10">
        <f t="shared" si="60"/>
        <v>-13.530078887939425</v>
      </c>
      <c r="O179" s="17">
        <f t="shared" si="61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46"/>
        <v>0</v>
      </c>
      <c r="V179" s="17">
        <f t="shared" si="47"/>
        <v>0</v>
      </c>
      <c r="W179" s="1"/>
      <c r="X179" s="10">
        <f t="shared" si="54"/>
        <v>-11.456528663635229</v>
      </c>
      <c r="Y179" s="17">
        <f t="shared" si="48"/>
        <v>-0.82726575432573779</v>
      </c>
      <c r="Z179" s="1"/>
      <c r="AA179" s="5" t="s">
        <v>185</v>
      </c>
      <c r="AB179">
        <v>50902</v>
      </c>
      <c r="AC179">
        <v>0.55393499999999996</v>
      </c>
      <c r="AD179" s="1"/>
      <c r="AE179" s="6">
        <f t="shared" si="49"/>
        <v>18694</v>
      </c>
      <c r="AF179" s="8">
        <f t="shared" si="50"/>
        <v>0.58041480377545951</v>
      </c>
      <c r="AG179" s="1"/>
      <c r="AH179" s="7">
        <f t="shared" si="51"/>
        <v>-13.2947328600311</v>
      </c>
      <c r="AI179" s="8">
        <f t="shared" si="52"/>
        <v>-0.96000084588650425</v>
      </c>
      <c r="AJ179" s="1"/>
      <c r="AK179" s="5" t="s">
        <v>185</v>
      </c>
      <c r="AL179">
        <v>32894</v>
      </c>
      <c r="AM179">
        <v>0.118142</v>
      </c>
      <c r="AN179" s="1"/>
      <c r="AO179" s="6">
        <f t="shared" si="62"/>
        <v>686</v>
      </c>
      <c r="AP179" s="8">
        <f t="shared" si="63"/>
        <v>2.1299056135121709E-2</v>
      </c>
      <c r="AQ179" s="1"/>
      <c r="AR179" s="7">
        <f t="shared" si="55"/>
        <v>-13.730525860031099</v>
      </c>
      <c r="AS179" s="8">
        <f t="shared" si="56"/>
        <v>-0.9914690711630848</v>
      </c>
    </row>
    <row r="180" spans="1:45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59"/>
        <v>-3098.8094720467016</v>
      </c>
      <c r="L180" s="17">
        <f t="shared" si="53"/>
        <v>-9.1480470923029508E-2</v>
      </c>
      <c r="M180" s="1"/>
      <c r="N180" s="10">
        <f t="shared" si="60"/>
        <v>-12.468846797943099</v>
      </c>
      <c r="O180" s="17">
        <f t="shared" si="61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46"/>
        <v>0</v>
      </c>
      <c r="V180" s="17">
        <f t="shared" si="47"/>
        <v>0</v>
      </c>
      <c r="W180" s="1"/>
      <c r="X180" s="10">
        <f t="shared" si="54"/>
        <v>-8.5190546512603689</v>
      </c>
      <c r="Y180" s="17">
        <f t="shared" si="48"/>
        <v>-0.66535404589632319</v>
      </c>
      <c r="Z180" s="1"/>
      <c r="AA180" s="5" t="s">
        <v>186</v>
      </c>
      <c r="AB180">
        <v>53566</v>
      </c>
      <c r="AC180">
        <v>0.55717300000000003</v>
      </c>
      <c r="AD180" s="1"/>
      <c r="AE180" s="6">
        <f t="shared" si="49"/>
        <v>19692</v>
      </c>
      <c r="AF180" s="8">
        <f t="shared" si="50"/>
        <v>0.58133081419377697</v>
      </c>
      <c r="AG180" s="1"/>
      <c r="AH180" s="7">
        <f t="shared" si="51"/>
        <v>-12.246618761398299</v>
      </c>
      <c r="AI180" s="8">
        <f t="shared" si="52"/>
        <v>-0.95648375025281174</v>
      </c>
      <c r="AJ180" s="1"/>
      <c r="AK180" s="5" t="s">
        <v>186</v>
      </c>
      <c r="AL180">
        <v>34975</v>
      </c>
      <c r="AM180">
        <v>0.105729</v>
      </c>
      <c r="AN180" s="1"/>
      <c r="AO180" s="6">
        <f t="shared" si="62"/>
        <v>1101</v>
      </c>
      <c r="AP180" s="8">
        <f t="shared" si="63"/>
        <v>3.2502804510834267E-2</v>
      </c>
      <c r="AQ180" s="1"/>
      <c r="AR180" s="7">
        <f t="shared" si="55"/>
        <v>-12.698062761398299</v>
      </c>
      <c r="AS180" s="8">
        <f t="shared" si="56"/>
        <v>-0.9917423680445383</v>
      </c>
    </row>
    <row r="181" spans="1:45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59"/>
        <v>-2574.8662351673011</v>
      </c>
      <c r="L181" s="17">
        <f t="shared" si="53"/>
        <v>-7.9053950912385276E-2</v>
      </c>
      <c r="M181" s="1"/>
      <c r="N181" s="10">
        <f t="shared" si="60"/>
        <v>-7.4291536808013889</v>
      </c>
      <c r="O181" s="17">
        <f t="shared" si="61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46"/>
        <v>0</v>
      </c>
      <c r="V181" s="17">
        <f t="shared" si="47"/>
        <v>0</v>
      </c>
      <c r="W181" s="1"/>
      <c r="X181" s="10">
        <f t="shared" si="54"/>
        <v>-5.4808707237243706</v>
      </c>
      <c r="Y181" s="17">
        <f t="shared" si="48"/>
        <v>-0.70595028470247134</v>
      </c>
      <c r="Z181" s="1"/>
      <c r="AA181" s="5" t="s">
        <v>187</v>
      </c>
      <c r="AB181">
        <v>53145</v>
      </c>
      <c r="AC181">
        <v>0.58796800000000005</v>
      </c>
      <c r="AD181" s="1"/>
      <c r="AE181" s="6">
        <f t="shared" si="49"/>
        <v>20574</v>
      </c>
      <c r="AF181" s="8">
        <f t="shared" si="50"/>
        <v>0.63166620613429125</v>
      </c>
      <c r="AG181" s="1"/>
      <c r="AH181" s="7">
        <f t="shared" si="51"/>
        <v>-7.1758516945190403</v>
      </c>
      <c r="AI181" s="8">
        <f t="shared" si="52"/>
        <v>-0.92426820519607344</v>
      </c>
      <c r="AJ181" s="1"/>
      <c r="AK181" s="5" t="s">
        <v>187</v>
      </c>
      <c r="AL181">
        <v>33748</v>
      </c>
      <c r="AM181">
        <v>0.23952200000000001</v>
      </c>
      <c r="AN181" s="1"/>
      <c r="AO181" s="6">
        <f t="shared" si="62"/>
        <v>1177</v>
      </c>
      <c r="AP181" s="8">
        <f t="shared" si="63"/>
        <v>3.613644039175954E-2</v>
      </c>
      <c r="AQ181" s="1"/>
      <c r="AR181" s="7">
        <f t="shared" si="55"/>
        <v>-7.5242976945190403</v>
      </c>
      <c r="AS181" s="8">
        <f t="shared" si="56"/>
        <v>-0.96914894865872614</v>
      </c>
    </row>
    <row r="182" spans="1:45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59"/>
        <v>-3518.7111632302003</v>
      </c>
      <c r="L182" s="17">
        <f t="shared" si="53"/>
        <v>-0.10464568515182752</v>
      </c>
      <c r="M182" s="1"/>
      <c r="N182" s="10">
        <f t="shared" si="60"/>
        <v>-24.897606849670339</v>
      </c>
      <c r="O182" s="17">
        <f t="shared" si="61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46"/>
        <v>0</v>
      </c>
      <c r="V182" s="17">
        <f t="shared" si="47"/>
        <v>0</v>
      </c>
      <c r="W182" s="1"/>
      <c r="X182" s="10">
        <f t="shared" si="54"/>
        <v>-21.002731800079278</v>
      </c>
      <c r="Y182" s="17">
        <f t="shared" si="48"/>
        <v>-0.83125975210595437</v>
      </c>
      <c r="Z182" s="1"/>
      <c r="AA182" s="5" t="s">
        <v>188</v>
      </c>
      <c r="AB182">
        <v>50418</v>
      </c>
      <c r="AC182">
        <v>0.51306099999999999</v>
      </c>
      <c r="AD182" s="1"/>
      <c r="AE182" s="6">
        <f t="shared" si="49"/>
        <v>16793</v>
      </c>
      <c r="AF182" s="8">
        <f t="shared" si="50"/>
        <v>0.49942007434944236</v>
      </c>
      <c r="AG182" s="1"/>
      <c r="AH182" s="7">
        <f t="shared" si="51"/>
        <v>-24.753086851943898</v>
      </c>
      <c r="AI182" s="8">
        <f t="shared" si="52"/>
        <v>-0.97969373871290288</v>
      </c>
      <c r="AJ182" s="1"/>
      <c r="AK182" s="5" t="s">
        <v>188</v>
      </c>
      <c r="AL182">
        <v>35077</v>
      </c>
      <c r="AM182">
        <v>0.18826100000000001</v>
      </c>
      <c r="AN182" s="1"/>
      <c r="AO182" s="6">
        <f t="shared" si="62"/>
        <v>1452</v>
      </c>
      <c r="AP182" s="8">
        <f t="shared" si="63"/>
        <v>4.3182156133828996E-2</v>
      </c>
      <c r="AQ182" s="1"/>
      <c r="AR182" s="7">
        <f t="shared" si="55"/>
        <v>-25.077886851943898</v>
      </c>
      <c r="AS182" s="8">
        <f t="shared" si="56"/>
        <v>-0.99254888394134377</v>
      </c>
    </row>
    <row r="183" spans="1:45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59"/>
        <v>-3251.3888157895017</v>
      </c>
      <c r="L183" s="17">
        <f t="shared" si="53"/>
        <v>-9.7951100071985958E-2</v>
      </c>
      <c r="M183" s="1"/>
      <c r="N183" s="10">
        <f t="shared" si="60"/>
        <v>-12.066821098327583</v>
      </c>
      <c r="O183" s="17">
        <f t="shared" si="61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46"/>
        <v>0</v>
      </c>
      <c r="V183" s="17">
        <f t="shared" si="47"/>
        <v>0</v>
      </c>
      <c r="W183" s="1"/>
      <c r="X183" s="10">
        <f t="shared" si="54"/>
        <v>-8.7267255783080593</v>
      </c>
      <c r="Y183" s="17">
        <f t="shared" si="48"/>
        <v>-0.70298709217046118</v>
      </c>
      <c r="Z183" s="1"/>
      <c r="AA183" s="5" t="s">
        <v>189</v>
      </c>
      <c r="AB183">
        <v>52424</v>
      </c>
      <c r="AC183">
        <v>0.50840399999999997</v>
      </c>
      <c r="AD183" s="1"/>
      <c r="AE183" s="6">
        <f t="shared" si="49"/>
        <v>19230</v>
      </c>
      <c r="AF183" s="8">
        <f t="shared" si="50"/>
        <v>0.57932156413809721</v>
      </c>
      <c r="AG183" s="1"/>
      <c r="AH183" s="7">
        <f t="shared" si="51"/>
        <v>-11.905373828216499</v>
      </c>
      <c r="AI183" s="8">
        <f t="shared" si="52"/>
        <v>-0.95904518293823504</v>
      </c>
      <c r="AJ183" s="1"/>
      <c r="AK183" s="5" t="s">
        <v>189</v>
      </c>
      <c r="AL183">
        <v>34832</v>
      </c>
      <c r="AM183">
        <v>0.15020500000000001</v>
      </c>
      <c r="AN183" s="1"/>
      <c r="AO183" s="6">
        <f t="shared" si="62"/>
        <v>1638</v>
      </c>
      <c r="AP183" s="8">
        <f t="shared" si="63"/>
        <v>4.9346267397722479E-2</v>
      </c>
      <c r="AQ183" s="1"/>
      <c r="AR183" s="7">
        <f t="shared" si="55"/>
        <v>-12.2635728282165</v>
      </c>
      <c r="AS183" s="8">
        <f t="shared" si="56"/>
        <v>-0.98790013788883957</v>
      </c>
    </row>
    <row r="184" spans="1:45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59"/>
        <v>-2091.2828438949982</v>
      </c>
      <c r="L184" s="17">
        <f t="shared" si="53"/>
        <v>-6.6119157858136463E-2</v>
      </c>
      <c r="M184" s="1"/>
      <c r="N184" s="10">
        <f t="shared" si="60"/>
        <v>-9.4804992675781197</v>
      </c>
      <c r="O184" s="17">
        <f t="shared" si="61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46"/>
        <v>0</v>
      </c>
      <c r="V184" s="17">
        <f t="shared" si="47"/>
        <v>0</v>
      </c>
      <c r="W184" s="1"/>
      <c r="X184" s="10">
        <f t="shared" si="54"/>
        <v>-8.0156290531158412</v>
      </c>
      <c r="Y184" s="17">
        <f t="shared" si="48"/>
        <v>-0.81759061337465033</v>
      </c>
      <c r="Z184" s="1"/>
      <c r="AA184" s="5" t="s">
        <v>190</v>
      </c>
      <c r="AB184">
        <v>46431</v>
      </c>
      <c r="AC184">
        <v>0.53340100000000001</v>
      </c>
      <c r="AD184" s="1"/>
      <c r="AE184" s="6">
        <f t="shared" si="49"/>
        <v>14802</v>
      </c>
      <c r="AF184" s="8">
        <f t="shared" si="50"/>
        <v>0.46798823864175282</v>
      </c>
      <c r="AG184" s="1"/>
      <c r="AH184" s="7">
        <f t="shared" si="51"/>
        <v>-9.270563138031001</v>
      </c>
      <c r="AI184" s="8">
        <f t="shared" si="52"/>
        <v>-0.9455933342380497</v>
      </c>
      <c r="AJ184" s="1"/>
      <c r="AK184" s="5" t="s">
        <v>190</v>
      </c>
      <c r="AL184">
        <v>32021</v>
      </c>
      <c r="AM184">
        <v>0.15690899999999999</v>
      </c>
      <c r="AN184" s="1"/>
      <c r="AO184" s="6">
        <f t="shared" si="62"/>
        <v>392</v>
      </c>
      <c r="AP184" s="8">
        <f t="shared" si="63"/>
        <v>1.2393689335736192E-2</v>
      </c>
      <c r="AQ184" s="1"/>
      <c r="AR184" s="7">
        <f t="shared" si="55"/>
        <v>-9.6470551380309999</v>
      </c>
      <c r="AS184" s="8">
        <f t="shared" si="56"/>
        <v>-0.98399535149345074</v>
      </c>
    </row>
    <row r="185" spans="1:45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59"/>
        <v>-2708.7898153899005</v>
      </c>
      <c r="L185" s="17">
        <f t="shared" si="53"/>
        <v>-8.1464912796303884E-2</v>
      </c>
      <c r="M185" s="1"/>
      <c r="N185" s="10">
        <f t="shared" si="60"/>
        <v>-13.473789215087816</v>
      </c>
      <c r="O185" s="17">
        <f t="shared" si="61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46"/>
        <v>0</v>
      </c>
      <c r="V185" s="17">
        <f t="shared" si="47"/>
        <v>0</v>
      </c>
      <c r="W185" s="1"/>
      <c r="X185" s="10">
        <f t="shared" si="54"/>
        <v>-10.8984732627868</v>
      </c>
      <c r="Y185" s="17">
        <f t="shared" si="48"/>
        <v>-0.78875082802297136</v>
      </c>
      <c r="Z185" s="1"/>
      <c r="AA185" s="5" t="s">
        <v>191</v>
      </c>
      <c r="AB185">
        <v>53777</v>
      </c>
      <c r="AC185">
        <v>0.52269500000000002</v>
      </c>
      <c r="AD185" s="1"/>
      <c r="AE185" s="6">
        <f t="shared" si="49"/>
        <v>20526</v>
      </c>
      <c r="AF185" s="8">
        <f t="shared" si="50"/>
        <v>0.61730474271450486</v>
      </c>
      <c r="AG185" s="1"/>
      <c r="AH185" s="7">
        <f t="shared" si="51"/>
        <v>-13.294689243011399</v>
      </c>
      <c r="AI185" s="8">
        <f t="shared" si="52"/>
        <v>-0.96217120470798434</v>
      </c>
      <c r="AJ185" s="1"/>
      <c r="AK185" s="5" t="s">
        <v>191</v>
      </c>
      <c r="AL185">
        <v>33419</v>
      </c>
      <c r="AM185">
        <v>0.15265200000000001</v>
      </c>
      <c r="AN185" s="1"/>
      <c r="AO185" s="6">
        <f t="shared" si="62"/>
        <v>168</v>
      </c>
      <c r="AP185" s="8">
        <f t="shared" si="63"/>
        <v>5.0524796246729422E-3</v>
      </c>
      <c r="AQ185" s="1"/>
      <c r="AR185" s="7">
        <f t="shared" si="55"/>
        <v>-13.6647322430114</v>
      </c>
      <c r="AS185" s="8">
        <f t="shared" si="56"/>
        <v>-0.98895217811741698</v>
      </c>
    </row>
    <row r="186" spans="1:45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59"/>
        <v>-3077.4235813310988</v>
      </c>
      <c r="L186" s="17">
        <f t="shared" si="53"/>
        <v>-9.1058811141291829E-2</v>
      </c>
      <c r="M186" s="1"/>
      <c r="N186" s="10">
        <f t="shared" si="60"/>
        <v>-14.54897713661188</v>
      </c>
      <c r="O186" s="17">
        <f t="shared" si="61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46"/>
        <v>0</v>
      </c>
      <c r="V186" s="17">
        <f t="shared" si="47"/>
        <v>0</v>
      </c>
      <c r="W186" s="1"/>
      <c r="X186" s="10">
        <f t="shared" si="54"/>
        <v>-11.525321006774851</v>
      </c>
      <c r="Y186" s="17">
        <f t="shared" si="48"/>
        <v>-0.77286765400651847</v>
      </c>
      <c r="Z186" s="1"/>
      <c r="AA186" s="5" t="s">
        <v>192</v>
      </c>
      <c r="AB186">
        <v>53715</v>
      </c>
      <c r="AC186">
        <v>0.52209899999999998</v>
      </c>
      <c r="AD186" s="1"/>
      <c r="AE186" s="6">
        <f t="shared" si="49"/>
        <v>19919</v>
      </c>
      <c r="AF186" s="8">
        <f t="shared" si="50"/>
        <v>0.58938927683749553</v>
      </c>
      <c r="AG186" s="1"/>
      <c r="AH186" s="7">
        <f t="shared" si="51"/>
        <v>-14.3903131665954</v>
      </c>
      <c r="AI186" s="8">
        <f t="shared" si="52"/>
        <v>-0.96498896394712519</v>
      </c>
      <c r="AJ186" s="1"/>
      <c r="AK186" s="5" t="s">
        <v>192</v>
      </c>
      <c r="AL186">
        <v>35334</v>
      </c>
      <c r="AM186">
        <v>0.14330899999999999</v>
      </c>
      <c r="AN186" s="1"/>
      <c r="AO186" s="6">
        <f t="shared" si="62"/>
        <v>1538</v>
      </c>
      <c r="AP186" s="8">
        <f t="shared" si="63"/>
        <v>4.5508344182743521E-2</v>
      </c>
      <c r="AQ186" s="1"/>
      <c r="AR186" s="7">
        <f t="shared" si="55"/>
        <v>-14.7691031665954</v>
      </c>
      <c r="AS186" s="8">
        <f t="shared" si="56"/>
        <v>-0.99038995177983213</v>
      </c>
    </row>
    <row r="187" spans="1:45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59"/>
        <v>-3963.3481464426004</v>
      </c>
      <c r="L187" s="17">
        <f t="shared" si="53"/>
        <v>-0.11627495588929768</v>
      </c>
      <c r="M187" s="1"/>
      <c r="N187" s="10">
        <f t="shared" si="60"/>
        <v>-13.156536102294838</v>
      </c>
      <c r="O187" s="17">
        <f t="shared" si="61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46"/>
        <v>0</v>
      </c>
      <c r="V187" s="17">
        <f t="shared" si="47"/>
        <v>0</v>
      </c>
      <c r="W187" s="1"/>
      <c r="X187" s="10">
        <f t="shared" si="54"/>
        <v>-8.6129820346831494</v>
      </c>
      <c r="Y187" s="17">
        <f t="shared" si="48"/>
        <v>-0.63767156233258393</v>
      </c>
      <c r="Z187" s="1"/>
      <c r="AA187" s="5" t="s">
        <v>193</v>
      </c>
      <c r="AB187">
        <v>51432</v>
      </c>
      <c r="AC187">
        <v>0.46895199999999998</v>
      </c>
      <c r="AD187" s="1"/>
      <c r="AE187" s="6">
        <f t="shared" si="49"/>
        <v>17346</v>
      </c>
      <c r="AF187" s="8">
        <f t="shared" si="50"/>
        <v>0.50888928005632816</v>
      </c>
      <c r="AG187" s="1"/>
      <c r="AH187" s="7">
        <f t="shared" si="51"/>
        <v>-13.037973106048501</v>
      </c>
      <c r="AI187" s="8">
        <f t="shared" si="52"/>
        <v>-0.96528062484110466</v>
      </c>
      <c r="AJ187" s="1"/>
      <c r="AK187" s="5" t="s">
        <v>193</v>
      </c>
      <c r="AL187">
        <v>34446</v>
      </c>
      <c r="AM187">
        <v>0.166653</v>
      </c>
      <c r="AN187" s="1"/>
      <c r="AO187" s="6">
        <f>AL187-B187</f>
        <v>360</v>
      </c>
      <c r="AP187" s="8">
        <f>AO187/B187</f>
        <v>1.0561520859003696E-2</v>
      </c>
      <c r="AQ187" s="1"/>
      <c r="AR187" s="7">
        <f t="shared" si="55"/>
        <v>-13.3402721060485</v>
      </c>
      <c r="AS187" s="8">
        <f t="shared" si="56"/>
        <v>-0.98766166254039778</v>
      </c>
    </row>
    <row r="188" spans="1:45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59"/>
        <v>-3734.2929990232005</v>
      </c>
      <c r="L188" s="17">
        <f t="shared" si="53"/>
        <v>-0.10363536200214249</v>
      </c>
      <c r="M188" s="1"/>
      <c r="N188" s="10">
        <f t="shared" si="60"/>
        <v>-11.333990097045877</v>
      </c>
      <c r="O188" s="17">
        <f t="shared" si="61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46"/>
        <v>0</v>
      </c>
      <c r="V188" s="17">
        <f t="shared" si="47"/>
        <v>0</v>
      </c>
      <c r="W188" s="1"/>
      <c r="X188" s="10">
        <f t="shared" si="54"/>
        <v>-8.3904891014098997</v>
      </c>
      <c r="Y188" s="17">
        <f t="shared" si="48"/>
        <v>-0.71596151397797059</v>
      </c>
      <c r="Z188" s="1"/>
      <c r="AA188" s="5" t="s">
        <v>194</v>
      </c>
      <c r="AB188">
        <v>52938</v>
      </c>
      <c r="AC188">
        <v>0.51351100000000005</v>
      </c>
      <c r="AD188" s="1"/>
      <c r="AE188" s="6">
        <f t="shared" si="49"/>
        <v>16905</v>
      </c>
      <c r="AF188" s="8">
        <f t="shared" si="50"/>
        <v>0.46915327616351676</v>
      </c>
      <c r="AG188" s="1"/>
      <c r="AH188" s="7">
        <f t="shared" si="51"/>
        <v>-11.205679120697001</v>
      </c>
      <c r="AI188" s="8">
        <f t="shared" si="52"/>
        <v>-0.95618204033629428</v>
      </c>
      <c r="AJ188" s="1"/>
      <c r="AK188" s="5" t="s">
        <v>194</v>
      </c>
      <c r="AL188">
        <v>36566</v>
      </c>
      <c r="AM188">
        <v>0.17177799999999999</v>
      </c>
      <c r="AN188" s="1"/>
      <c r="AO188" s="6">
        <f t="shared" ref="AO188:AO207" si="64">AL188-B188</f>
        <v>533</v>
      </c>
      <c r="AP188" s="8">
        <f t="shared" ref="AP188:AP207" si="65">AO188/B188</f>
        <v>1.4791996225682013E-2</v>
      </c>
      <c r="AQ188" s="1"/>
      <c r="AR188" s="7">
        <f t="shared" si="55"/>
        <v>-11.547412120697</v>
      </c>
      <c r="AS188" s="8">
        <f t="shared" si="56"/>
        <v>-0.98534216117062334</v>
      </c>
    </row>
    <row r="189" spans="1:45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59"/>
        <v>-3043.1355303093005</v>
      </c>
      <c r="L189" s="17">
        <f t="shared" si="53"/>
        <v>-8.3508562616539078E-2</v>
      </c>
      <c r="M189" s="1"/>
      <c r="N189" s="10">
        <f t="shared" si="60"/>
        <v>-9.6435859203338552</v>
      </c>
      <c r="O189" s="17">
        <f t="shared" si="61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46"/>
        <v>0</v>
      </c>
      <c r="V189" s="17">
        <f t="shared" si="47"/>
        <v>0</v>
      </c>
      <c r="W189" s="1"/>
      <c r="X189" s="10">
        <f t="shared" si="54"/>
        <v>-7.2005119323730407</v>
      </c>
      <c r="Y189" s="17">
        <f t="shared" si="48"/>
        <v>-0.72033788204824989</v>
      </c>
      <c r="Z189" s="1"/>
      <c r="AA189" s="5" t="s">
        <v>195</v>
      </c>
      <c r="AB189">
        <v>50154</v>
      </c>
      <c r="AC189">
        <v>0.59000200000000003</v>
      </c>
      <c r="AD189" s="1"/>
      <c r="AE189" s="6">
        <f t="shared" si="49"/>
        <v>13713</v>
      </c>
      <c r="AF189" s="8">
        <f t="shared" si="50"/>
        <v>0.37630690705524</v>
      </c>
      <c r="AG189" s="1"/>
      <c r="AH189" s="7">
        <f t="shared" si="51"/>
        <v>-9.4060180786590504</v>
      </c>
      <c r="AI189" s="8">
        <f t="shared" si="52"/>
        <v>-0.94097630903527074</v>
      </c>
      <c r="AJ189" s="1"/>
      <c r="AK189" s="5" t="s">
        <v>195</v>
      </c>
      <c r="AL189">
        <v>36441</v>
      </c>
      <c r="AM189">
        <v>0.17516999999999999</v>
      </c>
      <c r="AN189" s="1"/>
      <c r="AO189" s="6">
        <f t="shared" si="64"/>
        <v>0</v>
      </c>
      <c r="AP189" s="8">
        <f t="shared" si="65"/>
        <v>0</v>
      </c>
      <c r="AQ189" s="1"/>
      <c r="AR189" s="7">
        <f t="shared" si="55"/>
        <v>-9.8208500786590509</v>
      </c>
      <c r="AS189" s="8">
        <f t="shared" si="56"/>
        <v>-0.9824760255960292</v>
      </c>
    </row>
    <row r="190" spans="1:45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59"/>
        <v>-2945.7892444952013</v>
      </c>
      <c r="L190" s="17">
        <f t="shared" si="53"/>
        <v>-8.0587329553405959E-2</v>
      </c>
      <c r="M190" s="1"/>
      <c r="N190" s="10">
        <f t="shared" si="60"/>
        <v>-13.728807926177897</v>
      </c>
      <c r="O190" s="17">
        <f t="shared" si="61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46"/>
        <v>0</v>
      </c>
      <c r="V190" s="17">
        <f t="shared" si="47"/>
        <v>0</v>
      </c>
      <c r="W190" s="1"/>
      <c r="X190" s="10">
        <f t="shared" si="54"/>
        <v>-10.61947107315056</v>
      </c>
      <c r="Y190" s="17">
        <f t="shared" si="48"/>
        <v>-0.75560158699558688</v>
      </c>
      <c r="Z190" s="1"/>
      <c r="AA190" s="5" t="s">
        <v>196</v>
      </c>
      <c r="AB190">
        <v>54703</v>
      </c>
      <c r="AC190">
        <v>0.59953100000000004</v>
      </c>
      <c r="AD190" s="1"/>
      <c r="AE190" s="6">
        <f t="shared" si="49"/>
        <v>18149</v>
      </c>
      <c r="AF190" s="8">
        <f t="shared" si="50"/>
        <v>0.49649833123597964</v>
      </c>
      <c r="AG190" s="1"/>
      <c r="AH190" s="7">
        <f t="shared" si="51"/>
        <v>-13.454795057434</v>
      </c>
      <c r="AI190" s="8">
        <f t="shared" si="52"/>
        <v>-0.9573418890703137</v>
      </c>
      <c r="AJ190" s="1"/>
      <c r="AK190" s="5" t="s">
        <v>196</v>
      </c>
      <c r="AL190">
        <v>36554</v>
      </c>
      <c r="AM190">
        <v>0.12814900000000001</v>
      </c>
      <c r="AN190" s="1"/>
      <c r="AO190" s="6">
        <f t="shared" si="64"/>
        <v>0</v>
      </c>
      <c r="AP190" s="8">
        <f t="shared" si="65"/>
        <v>0</v>
      </c>
      <c r="AQ190" s="1"/>
      <c r="AR190" s="7">
        <f t="shared" si="55"/>
        <v>-13.926177057434</v>
      </c>
      <c r="AS190" s="8">
        <f t="shared" si="56"/>
        <v>-0.99088188224207185</v>
      </c>
    </row>
    <row r="191" spans="1:45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59"/>
        <v>-4134.6594349871011</v>
      </c>
      <c r="L191" s="17">
        <f t="shared" si="53"/>
        <v>-0.11214764660375125</v>
      </c>
      <c r="M191" s="1"/>
      <c r="N191" s="10">
        <f t="shared" si="60"/>
        <v>-14.172488927841119</v>
      </c>
      <c r="O191" s="17">
        <f t="shared" si="61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46"/>
        <v>0</v>
      </c>
      <c r="V191" s="17">
        <f t="shared" si="47"/>
        <v>0</v>
      </c>
      <c r="W191" s="1"/>
      <c r="X191" s="10">
        <f t="shared" si="54"/>
        <v>-10.01560688018793</v>
      </c>
      <c r="Y191" s="17">
        <f t="shared" si="48"/>
        <v>-0.68467782989439718</v>
      </c>
      <c r="Z191" s="1"/>
      <c r="AA191" s="5" t="s">
        <v>197</v>
      </c>
      <c r="AB191">
        <v>54916</v>
      </c>
      <c r="AC191">
        <v>0.52294600000000002</v>
      </c>
      <c r="AD191" s="1"/>
      <c r="AE191" s="6">
        <f t="shared" si="49"/>
        <v>18048</v>
      </c>
      <c r="AF191" s="8">
        <f t="shared" si="50"/>
        <v>0.4895302159053922</v>
      </c>
      <c r="AG191" s="1"/>
      <c r="AH191" s="7">
        <f t="shared" si="51"/>
        <v>-14.1052578688659</v>
      </c>
      <c r="AI191" s="8">
        <f t="shared" si="52"/>
        <v>-0.96425084004243222</v>
      </c>
      <c r="AJ191" s="1"/>
      <c r="AK191" s="5" t="s">
        <v>197</v>
      </c>
      <c r="AL191">
        <v>38833</v>
      </c>
      <c r="AM191">
        <v>0.162408</v>
      </c>
      <c r="AN191" s="1"/>
      <c r="AO191" s="6">
        <f t="shared" si="64"/>
        <v>1965</v>
      </c>
      <c r="AP191" s="8">
        <f t="shared" si="65"/>
        <v>5.3298253227731365E-2</v>
      </c>
      <c r="AQ191" s="1"/>
      <c r="AR191" s="7">
        <f t="shared" si="55"/>
        <v>-14.4657958688659</v>
      </c>
      <c r="AS191" s="8">
        <f t="shared" si="56"/>
        <v>-0.98889761166470602</v>
      </c>
    </row>
    <row r="192" spans="1:45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59"/>
        <v>-3127.8315400190004</v>
      </c>
      <c r="L192" s="17">
        <f t="shared" si="53"/>
        <v>-8.7882654042285985E-2</v>
      </c>
      <c r="M192" s="1"/>
      <c r="N192" s="10">
        <f t="shared" si="60"/>
        <v>-7.9406161308288548</v>
      </c>
      <c r="O192" s="17">
        <f t="shared" si="61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46"/>
        <v>0</v>
      </c>
      <c r="V192" s="17">
        <f t="shared" si="47"/>
        <v>0</v>
      </c>
      <c r="W192" s="1"/>
      <c r="X192" s="10">
        <f t="shared" si="54"/>
        <v>-5.3651952743530291</v>
      </c>
      <c r="Y192" s="17">
        <f t="shared" si="48"/>
        <v>-0.6485171383003957</v>
      </c>
      <c r="Z192" s="1"/>
      <c r="AA192" s="5" t="s">
        <v>198</v>
      </c>
      <c r="AB192">
        <v>44178</v>
      </c>
      <c r="AC192">
        <v>0.54364000000000001</v>
      </c>
      <c r="AD192" s="1"/>
      <c r="AE192" s="6">
        <f t="shared" si="49"/>
        <v>8587</v>
      </c>
      <c r="AF192" s="8">
        <f t="shared" si="50"/>
        <v>0.24126886010508275</v>
      </c>
      <c r="AG192" s="1"/>
      <c r="AH192" s="7">
        <f t="shared" si="51"/>
        <v>-7.7293800290679897</v>
      </c>
      <c r="AI192" s="8">
        <f t="shared" si="52"/>
        <v>-0.93428760016416346</v>
      </c>
      <c r="AJ192" s="1"/>
      <c r="AK192" s="5" t="s">
        <v>198</v>
      </c>
      <c r="AL192">
        <v>35607</v>
      </c>
      <c r="AM192">
        <v>0.153725</v>
      </c>
      <c r="AN192" s="1"/>
      <c r="AO192" s="6">
        <f t="shared" si="64"/>
        <v>16</v>
      </c>
      <c r="AP192" s="8">
        <f t="shared" si="65"/>
        <v>4.4955185299654408E-4</v>
      </c>
      <c r="AQ192" s="1"/>
      <c r="AR192" s="7">
        <f t="shared" si="55"/>
        <v>-8.1192950290679899</v>
      </c>
      <c r="AS192" s="8">
        <f t="shared" si="56"/>
        <v>-0.98141851470685759</v>
      </c>
    </row>
    <row r="193" spans="1:45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59"/>
        <v>-3402.6000019119019</v>
      </c>
      <c r="L193" s="17">
        <f t="shared" si="53"/>
        <v>-9.3467750849134765E-2</v>
      </c>
      <c r="M193" s="1"/>
      <c r="N193" s="10">
        <f t="shared" si="60"/>
        <v>-9.9213421344756778</v>
      </c>
      <c r="O193" s="17">
        <f t="shared" si="61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46"/>
        <v>0</v>
      </c>
      <c r="V193" s="17">
        <f t="shared" si="47"/>
        <v>0</v>
      </c>
      <c r="W193" s="1"/>
      <c r="X193" s="10">
        <f t="shared" si="54"/>
        <v>-5.6757948398589804</v>
      </c>
      <c r="Y193" s="17">
        <f t="shared" si="48"/>
        <v>-0.5526536850131003</v>
      </c>
      <c r="Z193" s="1"/>
      <c r="AA193" s="5" t="s">
        <v>199</v>
      </c>
      <c r="AB193">
        <v>52706</v>
      </c>
      <c r="AC193">
        <v>0.52772200000000002</v>
      </c>
      <c r="AD193" s="1"/>
      <c r="AE193" s="6">
        <f t="shared" si="49"/>
        <v>16302</v>
      </c>
      <c r="AF193" s="8">
        <f t="shared" si="50"/>
        <v>0.44780793319415446</v>
      </c>
      <c r="AG193" s="1"/>
      <c r="AH193" s="7">
        <f t="shared" si="51"/>
        <v>-9.7423530827788998</v>
      </c>
      <c r="AI193" s="8">
        <f t="shared" si="52"/>
        <v>-0.94861556553905846</v>
      </c>
      <c r="AJ193" s="1"/>
      <c r="AK193" s="5" t="s">
        <v>199</v>
      </c>
      <c r="AL193">
        <v>36404</v>
      </c>
      <c r="AM193">
        <v>0.14027400000000001</v>
      </c>
      <c r="AN193" s="1"/>
      <c r="AO193" s="6">
        <f t="shared" si="64"/>
        <v>0</v>
      </c>
      <c r="AP193" s="8">
        <f t="shared" si="65"/>
        <v>0</v>
      </c>
      <c r="AQ193" s="1"/>
      <c r="AR193" s="7">
        <f t="shared" si="55"/>
        <v>-10.129801082778901</v>
      </c>
      <c r="AS193" s="8">
        <f t="shared" si="56"/>
        <v>-0.98634148252380216</v>
      </c>
    </row>
    <row r="194" spans="1:45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59"/>
        <v>-3897.4636552010998</v>
      </c>
      <c r="L194" s="17">
        <f t="shared" si="53"/>
        <v>-0.10291148223492554</v>
      </c>
      <c r="M194" s="1"/>
      <c r="N194" s="10">
        <f t="shared" si="60"/>
        <v>-13.470018863677948</v>
      </c>
      <c r="O194" s="17">
        <f t="shared" si="61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46"/>
        <v>0</v>
      </c>
      <c r="V194" s="17">
        <f t="shared" si="47"/>
        <v>0</v>
      </c>
      <c r="W194" s="1"/>
      <c r="X194" s="10">
        <f t="shared" si="54"/>
        <v>-8.767094135284399</v>
      </c>
      <c r="Y194" s="17">
        <f t="shared" si="48"/>
        <v>-0.63538300436515571</v>
      </c>
      <c r="Z194" s="1"/>
      <c r="AA194" s="5" t="s">
        <v>200</v>
      </c>
      <c r="AB194">
        <v>59205</v>
      </c>
      <c r="AC194">
        <v>0.54069900000000004</v>
      </c>
      <c r="AD194" s="1"/>
      <c r="AE194" s="6">
        <f t="shared" si="49"/>
        <v>21333</v>
      </c>
      <c r="AF194" s="8">
        <f t="shared" si="50"/>
        <v>0.56329214195183774</v>
      </c>
      <c r="AG194" s="1"/>
      <c r="AH194" s="7">
        <f t="shared" si="51"/>
        <v>-13.257426028610199</v>
      </c>
      <c r="AI194" s="8">
        <f t="shared" si="52"/>
        <v>-0.96081358888407886</v>
      </c>
      <c r="AJ194" s="1"/>
      <c r="AK194" s="5" t="s">
        <v>200</v>
      </c>
      <c r="AL194">
        <v>38422</v>
      </c>
      <c r="AM194">
        <v>0.113372</v>
      </c>
      <c r="AN194" s="1"/>
      <c r="AO194" s="6">
        <f t="shared" si="64"/>
        <v>550</v>
      </c>
      <c r="AP194" s="8">
        <f t="shared" si="65"/>
        <v>1.4522602450359105E-2</v>
      </c>
      <c r="AQ194" s="1"/>
      <c r="AR194" s="7">
        <f t="shared" si="55"/>
        <v>-13.684753028610199</v>
      </c>
      <c r="AS194" s="8">
        <f t="shared" si="56"/>
        <v>-0.9917835213288092</v>
      </c>
    </row>
    <row r="195" spans="1:45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59"/>
        <v>-3292.5933360097006</v>
      </c>
      <c r="L195" s="17">
        <f t="shared" si="53"/>
        <v>-9.2097936729313878E-2</v>
      </c>
      <c r="M195" s="1"/>
      <c r="N195" s="10">
        <f t="shared" si="60"/>
        <v>-8.5095999240875191</v>
      </c>
      <c r="O195" s="17">
        <f t="shared" si="61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66">R195-B195</f>
        <v>0</v>
      </c>
      <c r="V195" s="17">
        <f t="shared" ref="V195:V238" si="67">U195/B195</f>
        <v>0</v>
      </c>
      <c r="W195" s="1"/>
      <c r="X195" s="10">
        <f t="shared" si="54"/>
        <v>-6.0131993293762207</v>
      </c>
      <c r="Y195" s="17">
        <f t="shared" ref="Y195:Y238" si="68">X195/C195</f>
        <v>-0.68128708798284765</v>
      </c>
      <c r="Z195" s="1"/>
      <c r="AA195" s="5" t="s">
        <v>201</v>
      </c>
      <c r="AB195">
        <v>48305</v>
      </c>
      <c r="AC195">
        <v>0.53607800000000005</v>
      </c>
      <c r="AD195" s="1"/>
      <c r="AE195" s="6">
        <f t="shared" ref="AE195:AE238" si="69">AB195-B195</f>
        <v>12554</v>
      </c>
      <c r="AF195" s="8">
        <f t="shared" ref="AF195:AF241" si="70">AE195/B195</f>
        <v>0.35115101675477611</v>
      </c>
      <c r="AG195" s="1"/>
      <c r="AH195" s="7">
        <f t="shared" ref="AH195:AH238" si="71">AC195-C195</f>
        <v>-8.2901561022491403</v>
      </c>
      <c r="AI195" s="8">
        <f t="shared" ref="AI195:AI238" si="72">AH195/C195</f>
        <v>-0.93926311110834981</v>
      </c>
      <c r="AJ195" s="1"/>
      <c r="AK195" s="5" t="s">
        <v>201</v>
      </c>
      <c r="AL195">
        <v>35770</v>
      </c>
      <c r="AM195">
        <v>0.13109899999999999</v>
      </c>
      <c r="AN195" s="1"/>
      <c r="AO195" s="6">
        <f t="shared" si="64"/>
        <v>19</v>
      </c>
      <c r="AP195" s="8">
        <f t="shared" si="65"/>
        <v>5.314536656317306E-4</v>
      </c>
      <c r="AQ195" s="1"/>
      <c r="AR195" s="7">
        <f t="shared" si="55"/>
        <v>-8.6951351022491394</v>
      </c>
      <c r="AS195" s="8">
        <f t="shared" si="56"/>
        <v>-0.98514666634928783</v>
      </c>
    </row>
    <row r="196" spans="1:45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59"/>
        <v>-3804.4863013700015</v>
      </c>
      <c r="L196" s="17">
        <f t="shared" ref="L196:L237" si="73">K196/B196</f>
        <v>-0.1049947923656686</v>
      </c>
      <c r="M196" s="1"/>
      <c r="N196" s="10">
        <f t="shared" si="60"/>
        <v>-11.16539597511291</v>
      </c>
      <c r="O196" s="17">
        <f t="shared" si="61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66"/>
        <v>0</v>
      </c>
      <c r="V196" s="17">
        <f t="shared" si="67"/>
        <v>0</v>
      </c>
      <c r="W196" s="1"/>
      <c r="X196" s="10">
        <f t="shared" ref="X196:X237" si="74">S196-C196</f>
        <v>-7.9305241107940692</v>
      </c>
      <c r="Y196" s="17">
        <f t="shared" si="68"/>
        <v>-0.68949567735320172</v>
      </c>
      <c r="Z196" s="1"/>
      <c r="AA196" s="5" t="s">
        <v>202</v>
      </c>
      <c r="AB196">
        <v>50602</v>
      </c>
      <c r="AC196">
        <v>0.53328200000000003</v>
      </c>
      <c r="AD196" s="1"/>
      <c r="AE196" s="6">
        <f t="shared" si="69"/>
        <v>14367</v>
      </c>
      <c r="AF196" s="8">
        <f t="shared" si="70"/>
        <v>0.39649510142127775</v>
      </c>
      <c r="AG196" s="1"/>
      <c r="AH196" s="7">
        <f t="shared" si="71"/>
        <v>-10.9686379848175</v>
      </c>
      <c r="AI196" s="8">
        <f t="shared" si="72"/>
        <v>-0.95363539298622046</v>
      </c>
      <c r="AJ196" s="1"/>
      <c r="AK196" s="5" t="s">
        <v>202</v>
      </c>
      <c r="AL196">
        <v>36235</v>
      </c>
      <c r="AM196">
        <v>0.149367</v>
      </c>
      <c r="AN196" s="1"/>
      <c r="AO196" s="6">
        <f t="shared" si="64"/>
        <v>0</v>
      </c>
      <c r="AP196" s="8">
        <f t="shared" si="65"/>
        <v>0</v>
      </c>
      <c r="AQ196" s="1"/>
      <c r="AR196" s="7">
        <f t="shared" ref="AR196:AR242" si="75">AM196-C196</f>
        <v>-11.3525529848175</v>
      </c>
      <c r="AS196" s="8">
        <f t="shared" ref="AS196:AS242" si="76">AR196/C196</f>
        <v>-0.98701373334215825</v>
      </c>
    </row>
    <row r="197" spans="1:45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59"/>
        <v>-3889.8842037803988</v>
      </c>
      <c r="L197" s="17">
        <f t="shared" si="73"/>
        <v>-0.10472442935010766</v>
      </c>
      <c r="M197" s="1"/>
      <c r="N197" s="10">
        <f t="shared" si="60"/>
        <v>-14.652608156204169</v>
      </c>
      <c r="O197" s="17">
        <f t="shared" si="61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66"/>
        <v>0</v>
      </c>
      <c r="V197" s="17">
        <f t="shared" si="67"/>
        <v>0</v>
      </c>
      <c r="W197" s="1"/>
      <c r="X197" s="10">
        <f t="shared" si="74"/>
        <v>-10.863557815551708</v>
      </c>
      <c r="Y197" s="17">
        <f t="shared" si="68"/>
        <v>-0.71947918022974666</v>
      </c>
      <c r="Z197" s="1"/>
      <c r="AA197" s="5" t="s">
        <v>203</v>
      </c>
      <c r="AB197">
        <v>50078</v>
      </c>
      <c r="AC197">
        <v>0.53715299999999999</v>
      </c>
      <c r="AD197" s="1"/>
      <c r="AE197" s="6">
        <f t="shared" si="69"/>
        <v>12934</v>
      </c>
      <c r="AF197" s="8">
        <f t="shared" si="70"/>
        <v>0.34821236269653244</v>
      </c>
      <c r="AG197" s="1"/>
      <c r="AH197" s="7">
        <f t="shared" si="71"/>
        <v>-14.562043910858099</v>
      </c>
      <c r="AI197" s="8">
        <f t="shared" si="72"/>
        <v>-0.96442506159955277</v>
      </c>
      <c r="AJ197" s="1"/>
      <c r="AK197" s="5" t="s">
        <v>203</v>
      </c>
      <c r="AL197">
        <v>37936</v>
      </c>
      <c r="AM197">
        <v>0.13059200000000001</v>
      </c>
      <c r="AN197" s="1"/>
      <c r="AO197" s="6">
        <f t="shared" si="64"/>
        <v>792</v>
      </c>
      <c r="AP197" s="8">
        <f t="shared" si="65"/>
        <v>2.1322420848589273E-2</v>
      </c>
      <c r="AQ197" s="1"/>
      <c r="AR197" s="7">
        <f t="shared" si="75"/>
        <v>-14.968604910858099</v>
      </c>
      <c r="AS197" s="8">
        <f t="shared" si="76"/>
        <v>-0.9913510631875998</v>
      </c>
    </row>
    <row r="198" spans="1:45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59"/>
        <v>-3924.8084714548968</v>
      </c>
      <c r="L198" s="17">
        <f t="shared" si="73"/>
        <v>-9.8363661849449807E-2</v>
      </c>
      <c r="M198" s="1"/>
      <c r="N198" s="10">
        <f t="shared" si="60"/>
        <v>-10.545526027679358</v>
      </c>
      <c r="O198" s="17">
        <f t="shared" si="61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66"/>
        <v>0</v>
      </c>
      <c r="V198" s="17">
        <f t="shared" si="67"/>
        <v>0</v>
      </c>
      <c r="W198" s="1"/>
      <c r="X198" s="10">
        <f t="shared" si="74"/>
        <v>-7.6353852748870015</v>
      </c>
      <c r="Y198" s="17">
        <f t="shared" si="68"/>
        <v>-0.69912005093459373</v>
      </c>
      <c r="Z198" s="1"/>
      <c r="AA198" s="5" t="s">
        <v>204</v>
      </c>
      <c r="AB198">
        <v>52300</v>
      </c>
      <c r="AC198">
        <v>0.59405399999999997</v>
      </c>
      <c r="AD198" s="1"/>
      <c r="AE198" s="6">
        <f t="shared" si="69"/>
        <v>12399</v>
      </c>
      <c r="AF198" s="8">
        <f t="shared" si="70"/>
        <v>0.3107440916267763</v>
      </c>
      <c r="AG198" s="1"/>
      <c r="AH198" s="7">
        <f t="shared" si="71"/>
        <v>-10.327368243118201</v>
      </c>
      <c r="AI198" s="8">
        <f t="shared" si="72"/>
        <v>-0.9456065348655186</v>
      </c>
      <c r="AJ198" s="1"/>
      <c r="AK198" s="5" t="s">
        <v>204</v>
      </c>
      <c r="AL198">
        <v>39901</v>
      </c>
      <c r="AM198">
        <v>0.121041</v>
      </c>
      <c r="AN198" s="1"/>
      <c r="AO198" s="6">
        <f t="shared" si="64"/>
        <v>0</v>
      </c>
      <c r="AP198" s="8">
        <f t="shared" si="65"/>
        <v>0</v>
      </c>
      <c r="AQ198" s="1"/>
      <c r="AR198" s="7">
        <f t="shared" si="75"/>
        <v>-10.800381243118201</v>
      </c>
      <c r="AS198" s="8">
        <f t="shared" si="76"/>
        <v>-0.9889171027998418</v>
      </c>
    </row>
    <row r="199" spans="1:45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59"/>
        <v>-4105.6122699386033</v>
      </c>
      <c r="L199" s="17">
        <f t="shared" si="73"/>
        <v>-0.1033196333376602</v>
      </c>
      <c r="M199" s="1"/>
      <c r="N199" s="10">
        <f t="shared" si="60"/>
        <v>-12.507711172103814</v>
      </c>
      <c r="O199" s="17">
        <f t="shared" si="61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66"/>
        <v>0</v>
      </c>
      <c r="V199" s="17">
        <f t="shared" si="67"/>
        <v>0</v>
      </c>
      <c r="W199" s="1"/>
      <c r="X199" s="10">
        <f t="shared" si="74"/>
        <v>-8.5982830524443905</v>
      </c>
      <c r="Y199" s="17">
        <f t="shared" si="68"/>
        <v>-0.66928437569941557</v>
      </c>
      <c r="Z199" s="1"/>
      <c r="AA199" s="5" t="s">
        <v>205</v>
      </c>
      <c r="AB199">
        <v>51963</v>
      </c>
      <c r="AC199">
        <v>0.59843500000000005</v>
      </c>
      <c r="AD199" s="1"/>
      <c r="AE199" s="6">
        <f t="shared" si="69"/>
        <v>12226</v>
      </c>
      <c r="AF199" s="8">
        <f t="shared" si="70"/>
        <v>0.30767294964390868</v>
      </c>
      <c r="AG199" s="1"/>
      <c r="AH199" s="7">
        <f t="shared" si="71"/>
        <v>-12.2485450949096</v>
      </c>
      <c r="AI199" s="8">
        <f t="shared" si="72"/>
        <v>-0.95341823560253514</v>
      </c>
      <c r="AJ199" s="1"/>
      <c r="AK199" s="5" t="s">
        <v>205</v>
      </c>
      <c r="AL199">
        <v>39737</v>
      </c>
      <c r="AM199">
        <v>0.13747699999999999</v>
      </c>
      <c r="AN199" s="1"/>
      <c r="AO199" s="6">
        <f t="shared" si="64"/>
        <v>0</v>
      </c>
      <c r="AP199" s="8">
        <f t="shared" si="65"/>
        <v>0</v>
      </c>
      <c r="AQ199" s="1"/>
      <c r="AR199" s="7">
        <f t="shared" si="75"/>
        <v>-12.7095030949096</v>
      </c>
      <c r="AS199" s="8">
        <f t="shared" si="76"/>
        <v>-0.98929888588723869</v>
      </c>
    </row>
    <row r="200" spans="1:45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59"/>
        <v>-4073.9960350014007</v>
      </c>
      <c r="L200" s="17">
        <f t="shared" si="73"/>
        <v>-0.10535560875640437</v>
      </c>
      <c r="M200" s="1"/>
      <c r="N200" s="10">
        <f t="shared" si="60"/>
        <v>-14.268964052200285</v>
      </c>
      <c r="O200" s="17">
        <f t="shared" si="61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66"/>
        <v>0</v>
      </c>
      <c r="V200" s="17">
        <f t="shared" si="67"/>
        <v>0</v>
      </c>
      <c r="W200" s="1"/>
      <c r="X200" s="10">
        <f t="shared" si="74"/>
        <v>-10.8330268859863</v>
      </c>
      <c r="Y200" s="17">
        <f t="shared" si="68"/>
        <v>-0.74192238412602141</v>
      </c>
      <c r="Z200" s="1"/>
      <c r="AA200" s="5" t="s">
        <v>206</v>
      </c>
      <c r="AB200">
        <v>48353</v>
      </c>
      <c r="AC200">
        <v>0.56599900000000003</v>
      </c>
      <c r="AD200" s="1"/>
      <c r="AE200" s="6">
        <f t="shared" si="69"/>
        <v>9684</v>
      </c>
      <c r="AF200" s="8">
        <f t="shared" si="70"/>
        <v>0.25043316351599471</v>
      </c>
      <c r="AG200" s="1"/>
      <c r="AH200" s="7">
        <f t="shared" si="71"/>
        <v>-14.0352950406799</v>
      </c>
      <c r="AI200" s="8">
        <f t="shared" si="72"/>
        <v>-0.96123638093835384</v>
      </c>
      <c r="AJ200" s="1"/>
      <c r="AK200" s="5" t="s">
        <v>206</v>
      </c>
      <c r="AL200">
        <v>38669</v>
      </c>
      <c r="AM200">
        <v>0.12526599999999999</v>
      </c>
      <c r="AN200" s="1"/>
      <c r="AO200" s="6">
        <f t="shared" si="64"/>
        <v>0</v>
      </c>
      <c r="AP200" s="8">
        <f t="shared" si="65"/>
        <v>0</v>
      </c>
      <c r="AQ200" s="1"/>
      <c r="AR200" s="7">
        <f t="shared" si="75"/>
        <v>-14.4760280406799</v>
      </c>
      <c r="AS200" s="8">
        <f t="shared" si="76"/>
        <v>-0.99142089737724592</v>
      </c>
    </row>
    <row r="201" spans="1:45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59"/>
        <v>-4048.2229012091993</v>
      </c>
      <c r="L201" s="17">
        <f t="shared" si="73"/>
        <v>-0.10141092966279715</v>
      </c>
      <c r="M201" s="1"/>
      <c r="N201" s="10">
        <f t="shared" si="60"/>
        <v>-15.455508708953779</v>
      </c>
      <c r="O201" s="17">
        <f t="shared" si="61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66"/>
        <v>0</v>
      </c>
      <c r="V201" s="17">
        <f t="shared" si="67"/>
        <v>0</v>
      </c>
      <c r="W201" s="1"/>
      <c r="X201" s="10">
        <f t="shared" si="74"/>
        <v>-11.67962217330925</v>
      </c>
      <c r="Y201" s="17">
        <f t="shared" si="68"/>
        <v>-0.73905516763668155</v>
      </c>
      <c r="Z201" s="1"/>
      <c r="AA201" s="5" t="s">
        <v>207</v>
      </c>
      <c r="AB201">
        <v>57174</v>
      </c>
      <c r="AC201">
        <v>0.59675199999999995</v>
      </c>
      <c r="AD201" s="1"/>
      <c r="AE201" s="6">
        <f t="shared" si="69"/>
        <v>17255</v>
      </c>
      <c r="AF201" s="8">
        <f t="shared" si="70"/>
        <v>0.43225030687141464</v>
      </c>
      <c r="AG201" s="1"/>
      <c r="AH201" s="7">
        <f t="shared" si="71"/>
        <v>-15.206699061248699</v>
      </c>
      <c r="AI201" s="8">
        <f t="shared" si="72"/>
        <v>-0.96223913386467319</v>
      </c>
      <c r="AJ201" s="1"/>
      <c r="AK201" s="5" t="s">
        <v>207</v>
      </c>
      <c r="AL201">
        <v>40317</v>
      </c>
      <c r="AM201">
        <v>0.13492899999999999</v>
      </c>
      <c r="AN201" s="1"/>
      <c r="AO201" s="6">
        <f t="shared" si="64"/>
        <v>398</v>
      </c>
      <c r="AP201" s="8">
        <f t="shared" si="65"/>
        <v>9.9701896340088688E-3</v>
      </c>
      <c r="AQ201" s="1"/>
      <c r="AR201" s="7">
        <f t="shared" si="75"/>
        <v>-15.6685220612487</v>
      </c>
      <c r="AS201" s="8">
        <f t="shared" si="76"/>
        <v>-0.9914620547450641</v>
      </c>
    </row>
    <row r="202" spans="1:45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59"/>
        <v>-4061.3145202668966</v>
      </c>
      <c r="L202" s="17">
        <f t="shared" si="73"/>
        <v>-9.9771889162946409E-2</v>
      </c>
      <c r="M202" s="1"/>
      <c r="N202" s="10">
        <f t="shared" si="60"/>
        <v>-15.1636641025543</v>
      </c>
      <c r="O202" s="17">
        <f t="shared" si="61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66"/>
        <v>0</v>
      </c>
      <c r="V202" s="17">
        <f t="shared" si="67"/>
        <v>0</v>
      </c>
      <c r="W202" s="1"/>
      <c r="X202" s="10">
        <f t="shared" si="74"/>
        <v>-10.378614187240579</v>
      </c>
      <c r="Y202" s="17">
        <f t="shared" si="68"/>
        <v>-0.66843652399690667</v>
      </c>
      <c r="Z202" s="1"/>
      <c r="AA202" s="5" t="s">
        <v>208</v>
      </c>
      <c r="AB202">
        <v>54521</v>
      </c>
      <c r="AC202">
        <v>0.62488500000000002</v>
      </c>
      <c r="AD202" s="1"/>
      <c r="AE202" s="6">
        <f t="shared" si="69"/>
        <v>13815</v>
      </c>
      <c r="AF202" s="8">
        <f t="shared" si="70"/>
        <v>0.33938485726919865</v>
      </c>
      <c r="AG202" s="1"/>
      <c r="AH202" s="7">
        <f t="shared" si="71"/>
        <v>-14.901816211929299</v>
      </c>
      <c r="AI202" s="8">
        <f t="shared" si="72"/>
        <v>-0.95975416854676787</v>
      </c>
      <c r="AJ202" s="1"/>
      <c r="AK202" s="5" t="s">
        <v>208</v>
      </c>
      <c r="AL202">
        <v>41083</v>
      </c>
      <c r="AM202">
        <v>0.148559</v>
      </c>
      <c r="AN202" s="1"/>
      <c r="AO202" s="6">
        <f t="shared" si="64"/>
        <v>377</v>
      </c>
      <c r="AP202" s="8">
        <f t="shared" si="65"/>
        <v>9.261533926202525E-3</v>
      </c>
      <c r="AQ202" s="1"/>
      <c r="AR202" s="7">
        <f t="shared" si="75"/>
        <v>-15.378142211929299</v>
      </c>
      <c r="AS202" s="8">
        <f t="shared" si="76"/>
        <v>-0.99043203073387787</v>
      </c>
    </row>
    <row r="203" spans="1:45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59"/>
        <v>-4528.311932108998</v>
      </c>
      <c r="L203" s="17">
        <f t="shared" si="73"/>
        <v>-0.11575143611127012</v>
      </c>
      <c r="M203" s="1"/>
      <c r="N203" s="10">
        <f t="shared" si="60"/>
        <v>-16.926958084106367</v>
      </c>
      <c r="O203" s="17">
        <f t="shared" si="61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66"/>
        <v>0</v>
      </c>
      <c r="V203" s="17">
        <f t="shared" si="67"/>
        <v>0</v>
      </c>
      <c r="W203" s="1"/>
      <c r="X203" s="10">
        <f t="shared" si="74"/>
        <v>-11.97845292091362</v>
      </c>
      <c r="Y203" s="17">
        <f t="shared" si="68"/>
        <v>-0.69223338233497556</v>
      </c>
      <c r="Z203" s="1"/>
      <c r="AA203" s="5" t="s">
        <v>209</v>
      </c>
      <c r="AB203">
        <v>51730</v>
      </c>
      <c r="AC203">
        <v>0.56928500000000004</v>
      </c>
      <c r="AD203" s="1"/>
      <c r="AE203" s="6">
        <f t="shared" si="69"/>
        <v>12609</v>
      </c>
      <c r="AF203" s="8">
        <f t="shared" si="70"/>
        <v>0.32230771197055291</v>
      </c>
      <c r="AG203" s="1"/>
      <c r="AH203" s="7">
        <f t="shared" si="71"/>
        <v>-16.734782134857099</v>
      </c>
      <c r="AI203" s="8">
        <f t="shared" si="72"/>
        <v>-0.96710108695468244</v>
      </c>
      <c r="AJ203" s="1"/>
      <c r="AK203" s="5" t="s">
        <v>209</v>
      </c>
      <c r="AL203">
        <v>39703</v>
      </c>
      <c r="AM203">
        <v>0.16058700000000001</v>
      </c>
      <c r="AN203" s="1"/>
      <c r="AO203" s="6">
        <f t="shared" si="64"/>
        <v>582</v>
      </c>
      <c r="AP203" s="8">
        <f t="shared" si="65"/>
        <v>1.4876920324122593E-2</v>
      </c>
      <c r="AQ203" s="1"/>
      <c r="AR203" s="7">
        <f t="shared" si="75"/>
        <v>-17.1434801348571</v>
      </c>
      <c r="AS203" s="8">
        <f t="shared" si="76"/>
        <v>-0.99071969619925282</v>
      </c>
    </row>
    <row r="204" spans="1:45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59"/>
        <v>-3098.322863036803</v>
      </c>
      <c r="L204" s="17">
        <f t="shared" si="73"/>
        <v>-7.9761175519032126E-2</v>
      </c>
      <c r="M204" s="1"/>
      <c r="N204" s="10">
        <f t="shared" si="60"/>
        <v>-16.695299148559556</v>
      </c>
      <c r="O204" s="17">
        <f t="shared" si="61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66"/>
        <v>0</v>
      </c>
      <c r="V204" s="17">
        <f t="shared" si="67"/>
        <v>0</v>
      </c>
      <c r="W204" s="1"/>
      <c r="X204" s="10">
        <f t="shared" si="74"/>
        <v>-13.995115995407101</v>
      </c>
      <c r="Y204" s="17">
        <f t="shared" si="68"/>
        <v>-0.8211168780225564</v>
      </c>
      <c r="Z204" s="1"/>
      <c r="AA204" s="5" t="s">
        <v>210</v>
      </c>
      <c r="AB204">
        <v>52028</v>
      </c>
      <c r="AC204">
        <v>0.54474199999999995</v>
      </c>
      <c r="AD204" s="1"/>
      <c r="AE204" s="6">
        <f t="shared" si="69"/>
        <v>13183</v>
      </c>
      <c r="AF204" s="8">
        <f t="shared" si="70"/>
        <v>0.33937443686446134</v>
      </c>
      <c r="AG204" s="1"/>
      <c r="AH204" s="7">
        <f t="shared" si="71"/>
        <v>-16.499257910354601</v>
      </c>
      <c r="AI204" s="8">
        <f t="shared" si="72"/>
        <v>-0.96803907516632548</v>
      </c>
      <c r="AJ204" s="1"/>
      <c r="AK204" s="5" t="s">
        <v>210</v>
      </c>
      <c r="AL204">
        <v>38845</v>
      </c>
      <c r="AM204">
        <v>0.177595</v>
      </c>
      <c r="AN204" s="1"/>
      <c r="AO204" s="6">
        <f t="shared" si="64"/>
        <v>0</v>
      </c>
      <c r="AP204" s="8">
        <f t="shared" si="65"/>
        <v>0</v>
      </c>
      <c r="AQ204" s="1"/>
      <c r="AR204" s="7">
        <f t="shared" si="75"/>
        <v>-16.8664049103546</v>
      </c>
      <c r="AS204" s="8">
        <f t="shared" si="76"/>
        <v>-0.98958020412261871</v>
      </c>
    </row>
    <row r="205" spans="1:45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59"/>
        <v>-3357.9253999724024</v>
      </c>
      <c r="L205" s="17">
        <f t="shared" si="73"/>
        <v>-8.691182834590544E-2</v>
      </c>
      <c r="M205" s="1"/>
      <c r="N205" s="10">
        <f t="shared" si="60"/>
        <v>-10.453746795654293</v>
      </c>
      <c r="O205" s="17">
        <f t="shared" si="61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66"/>
        <v>0</v>
      </c>
      <c r="V205" s="17">
        <f t="shared" si="67"/>
        <v>0</v>
      </c>
      <c r="W205" s="1"/>
      <c r="X205" s="10">
        <f t="shared" si="74"/>
        <v>-7.7464029788970992</v>
      </c>
      <c r="Y205" s="17">
        <f t="shared" si="68"/>
        <v>-0.71706957968203577</v>
      </c>
      <c r="Z205" s="1"/>
      <c r="AA205" s="5" t="s">
        <v>211</v>
      </c>
      <c r="AB205">
        <v>49148</v>
      </c>
      <c r="AC205">
        <v>0.57034799999999997</v>
      </c>
      <c r="AD205" s="1"/>
      <c r="AE205" s="6">
        <f t="shared" si="69"/>
        <v>10512</v>
      </c>
      <c r="AF205" s="8">
        <f t="shared" si="70"/>
        <v>0.27207785485039859</v>
      </c>
      <c r="AG205" s="1"/>
      <c r="AH205" s="7">
        <f t="shared" si="71"/>
        <v>-10.2325129752655</v>
      </c>
      <c r="AI205" s="8">
        <f t="shared" si="72"/>
        <v>-0.94720398593429256</v>
      </c>
      <c r="AJ205" s="1"/>
      <c r="AK205" s="5" t="s">
        <v>211</v>
      </c>
      <c r="AL205">
        <v>38636</v>
      </c>
      <c r="AM205">
        <v>0.15040300000000001</v>
      </c>
      <c r="AN205" s="1"/>
      <c r="AO205" s="6">
        <f t="shared" si="64"/>
        <v>0</v>
      </c>
      <c r="AP205" s="8">
        <f t="shared" si="65"/>
        <v>0</v>
      </c>
      <c r="AQ205" s="1"/>
      <c r="AR205" s="7">
        <f t="shared" si="75"/>
        <v>-10.652457975265499</v>
      </c>
      <c r="AS205" s="8">
        <f t="shared" si="76"/>
        <v>-0.98607748444191157</v>
      </c>
    </row>
    <row r="206" spans="1:45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59"/>
        <v>-3570.7087348780988</v>
      </c>
      <c r="L206" s="17">
        <f t="shared" si="73"/>
        <v>-9.1341162766757869E-2</v>
      </c>
      <c r="M206" s="1"/>
      <c r="N206" s="10">
        <f t="shared" si="60"/>
        <v>-13.191801786422699</v>
      </c>
      <c r="O206" s="17">
        <f t="shared" si="61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66"/>
        <v>0</v>
      </c>
      <c r="V206" s="17">
        <f t="shared" si="67"/>
        <v>0</v>
      </c>
      <c r="W206" s="1"/>
      <c r="X206" s="10">
        <f t="shared" si="74"/>
        <v>-10.146883964538549</v>
      </c>
      <c r="Y206" s="17">
        <f t="shared" si="68"/>
        <v>-0.74957459085207978</v>
      </c>
      <c r="Z206" s="1"/>
      <c r="AA206" s="5" t="s">
        <v>212</v>
      </c>
      <c r="AB206">
        <v>53013</v>
      </c>
      <c r="AC206">
        <v>0.58980699999999997</v>
      </c>
      <c r="AD206" s="1"/>
      <c r="AE206" s="6">
        <f t="shared" si="69"/>
        <v>13921</v>
      </c>
      <c r="AF206" s="8">
        <f t="shared" si="70"/>
        <v>0.35610866673488184</v>
      </c>
      <c r="AG206" s="1"/>
      <c r="AH206" s="7">
        <f t="shared" si="71"/>
        <v>-12.947049889724699</v>
      </c>
      <c r="AI206" s="8">
        <f t="shared" si="72"/>
        <v>-0.95642954603090324</v>
      </c>
      <c r="AJ206" s="1"/>
      <c r="AK206" s="5" t="s">
        <v>212</v>
      </c>
      <c r="AL206">
        <v>39890</v>
      </c>
      <c r="AM206">
        <v>0.14175599999999999</v>
      </c>
      <c r="AN206" s="1"/>
      <c r="AO206" s="6">
        <f t="shared" si="64"/>
        <v>798</v>
      </c>
      <c r="AP206" s="8">
        <f t="shared" si="65"/>
        <v>2.0413383812544768E-2</v>
      </c>
      <c r="AQ206" s="1"/>
      <c r="AR206" s="7">
        <f t="shared" si="75"/>
        <v>-13.395100889724699</v>
      </c>
      <c r="AS206" s="8">
        <f t="shared" si="76"/>
        <v>-0.98952814518504639</v>
      </c>
    </row>
    <row r="207" spans="1:45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59"/>
        <v>-4179.2096231598989</v>
      </c>
      <c r="L207" s="17">
        <f t="shared" si="73"/>
        <v>-0.10444629553294926</v>
      </c>
      <c r="M207" s="1"/>
      <c r="N207" s="10">
        <f t="shared" si="60"/>
        <v>-13.292767524719183</v>
      </c>
      <c r="O207" s="17">
        <f t="shared" si="61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66"/>
        <v>0</v>
      </c>
      <c r="V207" s="17">
        <f t="shared" si="67"/>
        <v>0</v>
      </c>
      <c r="W207" s="1"/>
      <c r="X207" s="10">
        <f t="shared" si="74"/>
        <v>-9.3351192474364701</v>
      </c>
      <c r="Y207" s="17">
        <f t="shared" si="68"/>
        <v>-0.68450183966413736</v>
      </c>
      <c r="Z207" s="1"/>
      <c r="AA207" s="5" t="s">
        <v>213</v>
      </c>
      <c r="AB207">
        <v>57845</v>
      </c>
      <c r="AC207">
        <v>0.59103899999999998</v>
      </c>
      <c r="AD207" s="1"/>
      <c r="AE207" s="6">
        <f t="shared" si="69"/>
        <v>17832</v>
      </c>
      <c r="AF207" s="8">
        <f t="shared" si="70"/>
        <v>0.44565516207232647</v>
      </c>
      <c r="AG207" s="1"/>
      <c r="AH207" s="7">
        <f t="shared" si="71"/>
        <v>-13.0467903037414</v>
      </c>
      <c r="AI207" s="8">
        <f t="shared" si="72"/>
        <v>-0.95666179808850849</v>
      </c>
      <c r="AJ207" s="1"/>
      <c r="AK207" s="5" t="s">
        <v>213</v>
      </c>
      <c r="AL207">
        <v>40870</v>
      </c>
      <c r="AM207">
        <v>0.13847400000000001</v>
      </c>
      <c r="AN207" s="1"/>
      <c r="AO207" s="6">
        <f t="shared" si="64"/>
        <v>857</v>
      </c>
      <c r="AP207" s="8">
        <f t="shared" si="65"/>
        <v>2.1418039137280385E-2</v>
      </c>
      <c r="AQ207" s="1"/>
      <c r="AR207" s="7">
        <f t="shared" si="75"/>
        <v>-13.4993553037414</v>
      </c>
      <c r="AS207" s="8">
        <f t="shared" si="76"/>
        <v>-0.98984633133940081</v>
      </c>
    </row>
    <row r="208" spans="1:45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59"/>
        <v>-4237.989905533097</v>
      </c>
      <c r="L208" s="17">
        <f t="shared" si="73"/>
        <v>-0.10231500701414975</v>
      </c>
      <c r="M208" s="1"/>
      <c r="N208" s="10">
        <f t="shared" si="60"/>
        <v>-14.187155961990324</v>
      </c>
      <c r="O208" s="17">
        <f t="shared" si="61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66"/>
        <v>0</v>
      </c>
      <c r="V208" s="17">
        <f t="shared" si="67"/>
        <v>0</v>
      </c>
      <c r="W208" s="1"/>
      <c r="X208" s="10">
        <f t="shared" si="74"/>
        <v>-10.28558301925656</v>
      </c>
      <c r="Y208" s="17">
        <f t="shared" si="68"/>
        <v>-0.70629342179080512</v>
      </c>
      <c r="Z208" s="1"/>
      <c r="AA208" s="5" t="s">
        <v>214</v>
      </c>
      <c r="AB208">
        <v>52303</v>
      </c>
      <c r="AC208">
        <v>0.59557300000000002</v>
      </c>
      <c r="AD208" s="1"/>
      <c r="AE208" s="6">
        <f t="shared" si="69"/>
        <v>10882</v>
      </c>
      <c r="AF208" s="8">
        <f t="shared" si="70"/>
        <v>0.26271697931001181</v>
      </c>
      <c r="AG208" s="1"/>
      <c r="AH208" s="7">
        <f t="shared" si="71"/>
        <v>-13.967189022018401</v>
      </c>
      <c r="AI208" s="8">
        <f t="shared" si="72"/>
        <v>-0.95910301911824736</v>
      </c>
      <c r="AJ208" s="1"/>
      <c r="AK208" s="5" t="s">
        <v>214</v>
      </c>
      <c r="AL208">
        <v>42558</v>
      </c>
      <c r="AM208">
        <v>9.5039999999999999E-2</v>
      </c>
      <c r="AN208" s="1"/>
      <c r="AO208" s="6">
        <f>AL208-B208</f>
        <v>1137</v>
      </c>
      <c r="AP208" s="8">
        <f>AO208/B208</f>
        <v>2.7449844281885998E-2</v>
      </c>
      <c r="AQ208" s="1"/>
      <c r="AR208" s="7">
        <f t="shared" si="75"/>
        <v>-14.467722022018402</v>
      </c>
      <c r="AS208" s="8">
        <f t="shared" si="76"/>
        <v>-0.99347376549473909</v>
      </c>
    </row>
    <row r="209" spans="1:45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59"/>
        <v>-4449.3957675111014</v>
      </c>
      <c r="L209" s="17">
        <f t="shared" si="73"/>
        <v>-0.10434793075776504</v>
      </c>
      <c r="M209" s="1"/>
      <c r="N209" s="10">
        <f t="shared" si="60"/>
        <v>-12.683352470397933</v>
      </c>
      <c r="O209" s="17">
        <f t="shared" si="61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66"/>
        <v>0</v>
      </c>
      <c r="V209" s="17">
        <f t="shared" si="67"/>
        <v>0</v>
      </c>
      <c r="W209" s="1"/>
      <c r="X209" s="10">
        <f t="shared" si="74"/>
        <v>-8.3906028270721293</v>
      </c>
      <c r="Y209" s="17">
        <f t="shared" si="68"/>
        <v>-0.64235397344957346</v>
      </c>
      <c r="Z209" s="1"/>
      <c r="AA209" s="5" t="s">
        <v>215</v>
      </c>
      <c r="AB209">
        <v>54106</v>
      </c>
      <c r="AC209">
        <v>0.64487300000000003</v>
      </c>
      <c r="AD209" s="1"/>
      <c r="AE209" s="6">
        <f t="shared" si="69"/>
        <v>11466</v>
      </c>
      <c r="AF209" s="8">
        <f t="shared" si="70"/>
        <v>0.26890243902439026</v>
      </c>
      <c r="AG209" s="1"/>
      <c r="AH209" s="7">
        <f t="shared" si="71"/>
        <v>-12.4173997870941</v>
      </c>
      <c r="AI209" s="8">
        <f t="shared" si="72"/>
        <v>-0.95063087331653695</v>
      </c>
      <c r="AJ209" s="1"/>
      <c r="AK209" s="5" t="s">
        <v>215</v>
      </c>
      <c r="AL209">
        <v>43396</v>
      </c>
      <c r="AM209">
        <v>0.15956200000000001</v>
      </c>
      <c r="AN209" s="1"/>
      <c r="AO209" s="6">
        <f t="shared" ref="AO209:AO230" si="77">AL209-B209</f>
        <v>756</v>
      </c>
      <c r="AP209" s="8">
        <f t="shared" ref="AP209:AP230" si="78">AO209/B209</f>
        <v>1.7729831144465292E-2</v>
      </c>
      <c r="AQ209" s="1"/>
      <c r="AR209" s="7">
        <f t="shared" si="75"/>
        <v>-12.902710787094101</v>
      </c>
      <c r="AS209" s="8">
        <f t="shared" si="76"/>
        <v>-0.98778451479304186</v>
      </c>
    </row>
    <row r="210" spans="1:45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59"/>
        <v>-3672.6104786821015</v>
      </c>
      <c r="L210" s="17">
        <f t="shared" si="73"/>
        <v>-8.9516915170061218E-2</v>
      </c>
      <c r="M210" s="1"/>
      <c r="N210" s="10">
        <f t="shared" si="60"/>
        <v>-11.262795209884564</v>
      </c>
      <c r="O210" s="17">
        <f t="shared" si="61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66"/>
        <v>0</v>
      </c>
      <c r="V210" s="17">
        <f t="shared" si="67"/>
        <v>0</v>
      </c>
      <c r="W210" s="1"/>
      <c r="X210" s="10">
        <f t="shared" si="74"/>
        <v>-8.5939631462096386</v>
      </c>
      <c r="Y210" s="17">
        <f t="shared" si="68"/>
        <v>-0.72361288369489185</v>
      </c>
      <c r="Z210" s="1"/>
      <c r="AA210" s="5" t="s">
        <v>216</v>
      </c>
      <c r="AB210">
        <v>51957</v>
      </c>
      <c r="AC210">
        <v>0.60296400000000006</v>
      </c>
      <c r="AD210" s="1"/>
      <c r="AE210" s="6">
        <f t="shared" si="69"/>
        <v>10930</v>
      </c>
      <c r="AF210" s="8">
        <f t="shared" si="70"/>
        <v>0.26640992517122869</v>
      </c>
      <c r="AG210" s="1"/>
      <c r="AH210" s="7">
        <f t="shared" si="71"/>
        <v>-11.273501082168499</v>
      </c>
      <c r="AI210" s="8">
        <f t="shared" si="72"/>
        <v>-0.94923034793363736</v>
      </c>
      <c r="AJ210" s="1"/>
      <c r="AK210" s="5" t="s">
        <v>216</v>
      </c>
      <c r="AL210">
        <v>41928</v>
      </c>
      <c r="AM210">
        <v>0.119232</v>
      </c>
      <c r="AN210" s="1"/>
      <c r="AO210" s="6">
        <f t="shared" si="77"/>
        <v>901</v>
      </c>
      <c r="AP210" s="8">
        <f t="shared" si="78"/>
        <v>2.1961147536987836E-2</v>
      </c>
      <c r="AQ210" s="1"/>
      <c r="AR210" s="7">
        <f t="shared" si="75"/>
        <v>-11.757233082168499</v>
      </c>
      <c r="AS210" s="8">
        <f t="shared" si="76"/>
        <v>-0.98996064913464721</v>
      </c>
    </row>
    <row r="211" spans="1:45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59"/>
        <v>-3717.034334764001</v>
      </c>
      <c r="L211" s="17">
        <f t="shared" si="73"/>
        <v>-8.8837129484572577E-2</v>
      </c>
      <c r="M211" s="1"/>
      <c r="N211" s="10">
        <f t="shared" si="60"/>
        <v>-10.151940345764153</v>
      </c>
      <c r="O211" s="17">
        <f t="shared" si="61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66"/>
        <v>0</v>
      </c>
      <c r="V211" s="17">
        <f t="shared" si="67"/>
        <v>0</v>
      </c>
      <c r="W211" s="1"/>
      <c r="X211" s="10">
        <f t="shared" si="74"/>
        <v>-7.3576591014862007</v>
      </c>
      <c r="Y211" s="17">
        <f t="shared" si="68"/>
        <v>-0.7007547219424739</v>
      </c>
      <c r="Z211" s="1"/>
      <c r="AA211" s="5" t="s">
        <v>217</v>
      </c>
      <c r="AB211">
        <v>55349</v>
      </c>
      <c r="AC211">
        <v>0.65934800000000005</v>
      </c>
      <c r="AD211" s="1"/>
      <c r="AE211" s="6">
        <f t="shared" si="69"/>
        <v>13508</v>
      </c>
      <c r="AF211" s="8">
        <f t="shared" si="70"/>
        <v>0.3228412322841232</v>
      </c>
      <c r="AG211" s="1"/>
      <c r="AH211" s="7">
        <f t="shared" si="71"/>
        <v>-9.8402731528778009</v>
      </c>
      <c r="AI211" s="8">
        <f t="shared" si="72"/>
        <v>-0.93720268661128969</v>
      </c>
      <c r="AJ211" s="1"/>
      <c r="AK211" s="5" t="s">
        <v>217</v>
      </c>
      <c r="AL211">
        <v>41863</v>
      </c>
      <c r="AM211">
        <v>9.5265000000000002E-2</v>
      </c>
      <c r="AN211" s="1"/>
      <c r="AO211" s="6">
        <f t="shared" si="77"/>
        <v>22</v>
      </c>
      <c r="AP211" s="8">
        <f t="shared" si="78"/>
        <v>5.2580005258000522E-4</v>
      </c>
      <c r="AQ211" s="1"/>
      <c r="AR211" s="7">
        <f t="shared" si="75"/>
        <v>-10.404356152877801</v>
      </c>
      <c r="AS211" s="8">
        <f t="shared" si="76"/>
        <v>-0.99092681549049144</v>
      </c>
    </row>
    <row r="212" spans="1:45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59"/>
        <v>-4650.5650037375017</v>
      </c>
      <c r="L212" s="17">
        <f t="shared" si="73"/>
        <v>-0.10945854034734158</v>
      </c>
      <c r="M212" s="1"/>
      <c r="N212" s="10">
        <f t="shared" si="60"/>
        <v>-13.546723127365029</v>
      </c>
      <c r="O212" s="17">
        <f t="shared" si="61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66"/>
        <v>0</v>
      </c>
      <c r="V212" s="17">
        <f t="shared" si="67"/>
        <v>0</v>
      </c>
      <c r="W212" s="1"/>
      <c r="X212" s="10">
        <f t="shared" si="74"/>
        <v>-9.4110620021819305</v>
      </c>
      <c r="Y212" s="17">
        <f t="shared" si="68"/>
        <v>-0.67793481606950856</v>
      </c>
      <c r="Z212" s="1"/>
      <c r="AA212" s="5" t="s">
        <v>218</v>
      </c>
      <c r="AB212">
        <v>56822</v>
      </c>
      <c r="AC212">
        <v>0.63405400000000001</v>
      </c>
      <c r="AD212" s="1"/>
      <c r="AE212" s="6">
        <f t="shared" si="69"/>
        <v>14335</v>
      </c>
      <c r="AF212" s="8">
        <f t="shared" si="70"/>
        <v>0.3373973215336456</v>
      </c>
      <c r="AG212" s="1"/>
      <c r="AH212" s="7">
        <f t="shared" si="71"/>
        <v>-13.247903054138099</v>
      </c>
      <c r="AI212" s="8">
        <f t="shared" si="72"/>
        <v>-0.95432531612601446</v>
      </c>
      <c r="AJ212" s="1"/>
      <c r="AK212" s="5" t="s">
        <v>218</v>
      </c>
      <c r="AL212">
        <v>42547</v>
      </c>
      <c r="AM212">
        <v>0.12181699999999999</v>
      </c>
      <c r="AN212" s="1"/>
      <c r="AO212" s="6">
        <f t="shared" si="77"/>
        <v>60</v>
      </c>
      <c r="AP212" s="8">
        <f t="shared" si="78"/>
        <v>1.4121966719231765E-3</v>
      </c>
      <c r="AQ212" s="1"/>
      <c r="AR212" s="7">
        <f t="shared" si="75"/>
        <v>-13.7601400541381</v>
      </c>
      <c r="AS212" s="8">
        <f t="shared" si="76"/>
        <v>-0.99122479636517191</v>
      </c>
    </row>
    <row r="213" spans="1:45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59"/>
        <v>-4309.1521009747012</v>
      </c>
      <c r="L213" s="17">
        <f t="shared" si="73"/>
        <v>-0.10261351862110542</v>
      </c>
      <c r="M213" s="1"/>
      <c r="N213" s="10">
        <f t="shared" si="60"/>
        <v>-9.8361947536468346</v>
      </c>
      <c r="O213" s="17">
        <f t="shared" si="61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66"/>
        <v>0</v>
      </c>
      <c r="V213" s="17">
        <f t="shared" si="67"/>
        <v>0</v>
      </c>
      <c r="W213" s="1"/>
      <c r="X213" s="10">
        <f t="shared" si="74"/>
        <v>-6.9049432277679301</v>
      </c>
      <c r="Y213" s="17">
        <f t="shared" si="68"/>
        <v>-0.67720259373548841</v>
      </c>
      <c r="Z213" s="1"/>
      <c r="AA213" s="5" t="s">
        <v>219</v>
      </c>
      <c r="AB213">
        <v>54877</v>
      </c>
      <c r="AC213">
        <v>0.60338700000000001</v>
      </c>
      <c r="AD213" s="1"/>
      <c r="AE213" s="6">
        <f t="shared" si="69"/>
        <v>12883</v>
      </c>
      <c r="AF213" s="8">
        <f t="shared" si="70"/>
        <v>0.30678192122684195</v>
      </c>
      <c r="AG213" s="1"/>
      <c r="AH213" s="7">
        <f t="shared" si="71"/>
        <v>-9.5928870421295009</v>
      </c>
      <c r="AI213" s="8">
        <f t="shared" si="72"/>
        <v>-0.94082279492421506</v>
      </c>
      <c r="AJ213" s="1"/>
      <c r="AK213" s="5" t="s">
        <v>219</v>
      </c>
      <c r="AL213">
        <v>42057</v>
      </c>
      <c r="AM213">
        <v>0.11708300000000001</v>
      </c>
      <c r="AN213" s="1"/>
      <c r="AO213" s="6">
        <f t="shared" si="77"/>
        <v>63</v>
      </c>
      <c r="AP213" s="8">
        <f t="shared" si="78"/>
        <v>1.5002143163309043E-3</v>
      </c>
      <c r="AQ213" s="1"/>
      <c r="AR213" s="7">
        <f t="shared" si="75"/>
        <v>-10.079191042129501</v>
      </c>
      <c r="AS213" s="8">
        <f t="shared" si="76"/>
        <v>-0.98851707991407156</v>
      </c>
    </row>
    <row r="214" spans="1:45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59"/>
        <v>-3947.7387419977022</v>
      </c>
      <c r="L214" s="17">
        <f t="shared" si="73"/>
        <v>-9.2726517170049844E-2</v>
      </c>
      <c r="M214" s="1"/>
      <c r="N214" s="10">
        <f t="shared" si="60"/>
        <v>-14.97427701950072</v>
      </c>
      <c r="O214" s="17">
        <f t="shared" si="61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66"/>
        <v>0</v>
      </c>
      <c r="V214" s="17">
        <f t="shared" si="67"/>
        <v>0</v>
      </c>
      <c r="W214" s="1"/>
      <c r="X214" s="10">
        <f t="shared" si="74"/>
        <v>-11.522698163986201</v>
      </c>
      <c r="Y214" s="17">
        <f t="shared" si="68"/>
        <v>-0.75227866517880726</v>
      </c>
      <c r="Z214" s="1"/>
      <c r="AA214" s="5" t="s">
        <v>220</v>
      </c>
      <c r="AB214">
        <v>52868</v>
      </c>
      <c r="AC214">
        <v>0.63177499999999998</v>
      </c>
      <c r="AD214" s="1"/>
      <c r="AE214" s="6">
        <f t="shared" si="69"/>
        <v>10294</v>
      </c>
      <c r="AF214" s="8">
        <f t="shared" si="70"/>
        <v>0.24179076431624935</v>
      </c>
      <c r="AG214" s="1"/>
      <c r="AH214" s="7">
        <f t="shared" si="71"/>
        <v>-14.685285947418201</v>
      </c>
      <c r="AI214" s="8">
        <f t="shared" si="72"/>
        <v>-0.95875351007815313</v>
      </c>
      <c r="AJ214" s="1"/>
      <c r="AK214" s="5" t="s">
        <v>220</v>
      </c>
      <c r="AL214">
        <v>43086</v>
      </c>
      <c r="AM214">
        <v>0.122367</v>
      </c>
      <c r="AN214" s="1"/>
      <c r="AO214" s="6">
        <f t="shared" si="77"/>
        <v>512</v>
      </c>
      <c r="AP214" s="8">
        <f t="shared" si="78"/>
        <v>1.2026119227697656E-2</v>
      </c>
      <c r="AQ214" s="1"/>
      <c r="AR214" s="7">
        <f t="shared" si="75"/>
        <v>-15.1946939474182</v>
      </c>
      <c r="AS214" s="8">
        <f t="shared" si="76"/>
        <v>-0.99201106528073024</v>
      </c>
    </row>
    <row r="215" spans="1:45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59"/>
        <v>-3714.6950683593968</v>
      </c>
      <c r="L215" s="17">
        <f t="shared" si="73"/>
        <v>-8.9694436034272532E-2</v>
      </c>
      <c r="M215" s="1"/>
      <c r="N215" s="10">
        <f t="shared" si="60"/>
        <v>-11.758646965026779</v>
      </c>
      <c r="O215" s="17">
        <f t="shared" si="61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66"/>
        <v>0</v>
      </c>
      <c r="V215" s="17">
        <f t="shared" si="67"/>
        <v>0</v>
      </c>
      <c r="W215" s="1"/>
      <c r="X215" s="10">
        <f t="shared" si="74"/>
        <v>-9.0375969409941899</v>
      </c>
      <c r="Y215" s="17">
        <f t="shared" si="68"/>
        <v>-0.74619840467791254</v>
      </c>
      <c r="Z215" s="1"/>
      <c r="AA215" s="5" t="s">
        <v>221</v>
      </c>
      <c r="AB215">
        <v>53236</v>
      </c>
      <c r="AC215">
        <v>0.62565199999999999</v>
      </c>
      <c r="AD215" s="1"/>
      <c r="AE215" s="6">
        <f t="shared" si="69"/>
        <v>11821</v>
      </c>
      <c r="AF215" s="8">
        <f t="shared" si="70"/>
        <v>0.28542798502957867</v>
      </c>
      <c r="AG215" s="1"/>
      <c r="AH215" s="7">
        <f t="shared" si="71"/>
        <v>-11.4858680519561</v>
      </c>
      <c r="AI215" s="8">
        <f t="shared" si="72"/>
        <v>-0.94834240480830867</v>
      </c>
      <c r="AJ215" s="1"/>
      <c r="AK215" s="5" t="s">
        <v>221</v>
      </c>
      <c r="AL215">
        <v>42568</v>
      </c>
      <c r="AM215">
        <v>0.12828400000000001</v>
      </c>
      <c r="AN215" s="1"/>
      <c r="AO215" s="6">
        <f t="shared" si="77"/>
        <v>1153</v>
      </c>
      <c r="AP215" s="8">
        <f t="shared" si="78"/>
        <v>2.7840154533381626E-2</v>
      </c>
      <c r="AQ215" s="1"/>
      <c r="AR215" s="7">
        <f t="shared" si="75"/>
        <v>-11.9832360519561</v>
      </c>
      <c r="AS215" s="8">
        <f t="shared" si="76"/>
        <v>-0.98940810076277075</v>
      </c>
    </row>
    <row r="216" spans="1:45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59"/>
        <v>-4717.8078627228024</v>
      </c>
      <c r="L216" s="17">
        <f t="shared" si="73"/>
        <v>-0.10778140963910268</v>
      </c>
      <c r="M216" s="1"/>
      <c r="N216" s="10">
        <f t="shared" si="60"/>
        <v>-19.457381010055524</v>
      </c>
      <c r="O216" s="17">
        <f t="shared" si="61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66"/>
        <v>0</v>
      </c>
      <c r="V216" s="17">
        <f t="shared" si="67"/>
        <v>0</v>
      </c>
      <c r="W216" s="1"/>
      <c r="X216" s="10">
        <f t="shared" si="74"/>
        <v>-13.214688062667832</v>
      </c>
      <c r="Y216" s="17">
        <f t="shared" si="68"/>
        <v>-0.66783431761418299</v>
      </c>
      <c r="Z216" s="1"/>
      <c r="AA216" s="5" t="s">
        <v>222</v>
      </c>
      <c r="AB216">
        <v>55700</v>
      </c>
      <c r="AC216">
        <v>0.691666</v>
      </c>
      <c r="AD216" s="1"/>
      <c r="AE216" s="6">
        <f t="shared" si="69"/>
        <v>11928</v>
      </c>
      <c r="AF216" s="8">
        <f t="shared" si="70"/>
        <v>0.27250296993511836</v>
      </c>
      <c r="AG216" s="1"/>
      <c r="AH216" s="7">
        <f t="shared" si="71"/>
        <v>-19.0957089732971</v>
      </c>
      <c r="AI216" s="8">
        <f t="shared" si="72"/>
        <v>-0.96504508551875123</v>
      </c>
      <c r="AJ216" s="1"/>
      <c r="AK216" s="5" t="s">
        <v>222</v>
      </c>
      <c r="AL216">
        <v>44605</v>
      </c>
      <c r="AM216">
        <v>0.107183</v>
      </c>
      <c r="AN216" s="1"/>
      <c r="AO216" s="6">
        <f t="shared" si="77"/>
        <v>833</v>
      </c>
      <c r="AP216" s="8">
        <f t="shared" si="78"/>
        <v>1.9030430412135611E-2</v>
      </c>
      <c r="AQ216" s="1"/>
      <c r="AR216" s="7">
        <f t="shared" si="75"/>
        <v>-19.680191973297102</v>
      </c>
      <c r="AS216" s="8">
        <f t="shared" si="76"/>
        <v>-0.99458326331084135</v>
      </c>
    </row>
    <row r="217" spans="1:45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59"/>
        <v>-3568.5536321539985</v>
      </c>
      <c r="L217" s="17">
        <f t="shared" si="73"/>
        <v>-8.6388923021061256E-2</v>
      </c>
      <c r="M217" s="1"/>
      <c r="N217" s="10">
        <f t="shared" si="60"/>
        <v>-9.745467185974114</v>
      </c>
      <c r="O217" s="17">
        <f t="shared" si="61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66"/>
        <v>0</v>
      </c>
      <c r="V217" s="17">
        <f t="shared" si="67"/>
        <v>0</v>
      </c>
      <c r="W217" s="1"/>
      <c r="X217" s="10">
        <f t="shared" si="74"/>
        <v>-6.4854352474212602</v>
      </c>
      <c r="Y217" s="17">
        <f t="shared" si="68"/>
        <v>-0.645210685456302</v>
      </c>
      <c r="Z217" s="1"/>
      <c r="AA217" s="5" t="s">
        <v>223</v>
      </c>
      <c r="AB217">
        <v>53747</v>
      </c>
      <c r="AC217">
        <v>0.68939300000000003</v>
      </c>
      <c r="AD217" s="1"/>
      <c r="AE217" s="6">
        <f t="shared" si="69"/>
        <v>12439</v>
      </c>
      <c r="AF217" s="8">
        <f t="shared" si="70"/>
        <v>0.30112811077757334</v>
      </c>
      <c r="AG217" s="1"/>
      <c r="AH217" s="7">
        <f t="shared" si="71"/>
        <v>-9.3622620540923993</v>
      </c>
      <c r="AI217" s="8">
        <f t="shared" si="72"/>
        <v>-0.93141497631085901</v>
      </c>
      <c r="AJ217" s="1"/>
      <c r="AK217" s="5" t="s">
        <v>223</v>
      </c>
      <c r="AL217">
        <v>42107</v>
      </c>
      <c r="AM217">
        <v>0.10860599999999999</v>
      </c>
      <c r="AN217" s="1"/>
      <c r="AO217" s="6">
        <f t="shared" si="77"/>
        <v>799</v>
      </c>
      <c r="AP217" s="8">
        <f t="shared" si="78"/>
        <v>1.9342500242083858E-2</v>
      </c>
      <c r="AQ217" s="1"/>
      <c r="AR217" s="7">
        <f t="shared" si="75"/>
        <v>-9.9430490540924001</v>
      </c>
      <c r="AS217" s="8">
        <f t="shared" si="76"/>
        <v>-0.98919521218987883</v>
      </c>
    </row>
    <row r="218" spans="1:45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59"/>
        <v>-4934.3760772276</v>
      </c>
      <c r="L218" s="17">
        <f t="shared" si="73"/>
        <v>-0.10953596335525662</v>
      </c>
      <c r="M218" s="1"/>
      <c r="N218" s="10">
        <f t="shared" si="60"/>
        <v>-13.597925186157193</v>
      </c>
      <c r="O218" s="17">
        <f t="shared" si="61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66"/>
        <v>0</v>
      </c>
      <c r="V218" s="17">
        <f t="shared" si="67"/>
        <v>0</v>
      </c>
      <c r="W218" s="1"/>
      <c r="X218" s="10">
        <f t="shared" si="74"/>
        <v>-9.4239461421966304</v>
      </c>
      <c r="Y218" s="17">
        <f t="shared" si="68"/>
        <v>-0.67658208589303159</v>
      </c>
      <c r="Z218" s="1"/>
      <c r="AA218" s="5" t="s">
        <v>224</v>
      </c>
      <c r="AB218">
        <v>55535</v>
      </c>
      <c r="AC218">
        <v>0.75328099999999998</v>
      </c>
      <c r="AD218" s="1"/>
      <c r="AE218" s="6">
        <f t="shared" si="69"/>
        <v>10487</v>
      </c>
      <c r="AF218" s="8">
        <f t="shared" si="70"/>
        <v>0.23279612857396556</v>
      </c>
      <c r="AG218" s="1"/>
      <c r="AH218" s="7">
        <f t="shared" si="71"/>
        <v>-13.175474044937101</v>
      </c>
      <c r="AI218" s="8">
        <f t="shared" si="72"/>
        <v>-0.94591900011381091</v>
      </c>
      <c r="AJ218" s="1"/>
      <c r="AK218" s="5" t="s">
        <v>224</v>
      </c>
      <c r="AL218">
        <v>45446</v>
      </c>
      <c r="AM218">
        <v>0.107269</v>
      </c>
      <c r="AN218" s="1"/>
      <c r="AO218" s="6">
        <f t="shared" si="77"/>
        <v>398</v>
      </c>
      <c r="AP218" s="8">
        <f t="shared" si="78"/>
        <v>8.8350204226602738E-3</v>
      </c>
      <c r="AQ218" s="1"/>
      <c r="AR218" s="7">
        <f t="shared" si="75"/>
        <v>-13.8214860449371</v>
      </c>
      <c r="AS218" s="8">
        <f t="shared" si="76"/>
        <v>-0.99229873742097352</v>
      </c>
    </row>
    <row r="219" spans="1:45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59"/>
        <v>-4267.5529533750014</v>
      </c>
      <c r="L219" s="17">
        <f t="shared" si="73"/>
        <v>-9.451525853505939E-2</v>
      </c>
      <c r="M219" s="1"/>
      <c r="N219" s="10">
        <f t="shared" si="60"/>
        <v>-17.738497018814023</v>
      </c>
      <c r="O219" s="17">
        <f t="shared" si="61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66"/>
        <v>0</v>
      </c>
      <c r="V219" s="17">
        <f t="shared" si="67"/>
        <v>0</v>
      </c>
      <c r="W219" s="1"/>
      <c r="X219" s="10">
        <f t="shared" si="74"/>
        <v>-14.21407628059381</v>
      </c>
      <c r="Y219" s="17">
        <f t="shared" si="68"/>
        <v>-0.78462402337972792</v>
      </c>
      <c r="Z219" s="1"/>
      <c r="AA219" s="5" t="s">
        <v>225</v>
      </c>
      <c r="AB219">
        <v>56060</v>
      </c>
      <c r="AC219">
        <v>0.68642599999999998</v>
      </c>
      <c r="AD219" s="1"/>
      <c r="AE219" s="6">
        <f t="shared" si="69"/>
        <v>10908</v>
      </c>
      <c r="AF219" s="8">
        <f t="shared" si="70"/>
        <v>0.24158398299078668</v>
      </c>
      <c r="AG219" s="1"/>
      <c r="AH219" s="7">
        <f t="shared" si="71"/>
        <v>-17.429354115127499</v>
      </c>
      <c r="AI219" s="8">
        <f t="shared" si="72"/>
        <v>-0.96210894614321329</v>
      </c>
      <c r="AJ219" s="1"/>
      <c r="AK219" s="5" t="s">
        <v>225</v>
      </c>
      <c r="AL219">
        <v>46376</v>
      </c>
      <c r="AM219">
        <v>0.120853</v>
      </c>
      <c r="AN219" s="1"/>
      <c r="AO219" s="6">
        <f t="shared" si="77"/>
        <v>1224</v>
      </c>
      <c r="AP219" s="8">
        <f t="shared" si="78"/>
        <v>2.710843373493976E-2</v>
      </c>
      <c r="AQ219" s="1"/>
      <c r="AR219" s="7">
        <f t="shared" si="75"/>
        <v>-17.994927115127499</v>
      </c>
      <c r="AS219" s="8">
        <f t="shared" si="76"/>
        <v>-0.99332885477567245</v>
      </c>
    </row>
    <row r="220" spans="1:45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79">G220-B220</f>
        <v>-4545.1317857745016</v>
      </c>
      <c r="L220" s="17">
        <f t="shared" si="73"/>
        <v>-0.10170810476580965</v>
      </c>
      <c r="M220" s="1"/>
      <c r="N220" s="10">
        <f t="shared" si="60"/>
        <v>-13.749152898788443</v>
      </c>
      <c r="O220" s="17">
        <f t="shared" si="61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66"/>
        <v>0</v>
      </c>
      <c r="V220" s="17">
        <f t="shared" si="67"/>
        <v>0</v>
      </c>
      <c r="W220" s="1"/>
      <c r="X220" s="10">
        <f t="shared" si="74"/>
        <v>-10.39338397979736</v>
      </c>
      <c r="Y220" s="17">
        <f t="shared" si="68"/>
        <v>-0.73540401079078122</v>
      </c>
      <c r="Z220" s="1"/>
      <c r="AA220" s="5" t="s">
        <v>226</v>
      </c>
      <c r="AB220">
        <v>56308</v>
      </c>
      <c r="AC220">
        <v>0.65645600000000004</v>
      </c>
      <c r="AD220" s="1"/>
      <c r="AE220" s="6">
        <f t="shared" si="69"/>
        <v>11620</v>
      </c>
      <c r="AF220" s="8">
        <f t="shared" si="70"/>
        <v>0.2600250626566416</v>
      </c>
      <c r="AG220" s="1"/>
      <c r="AH220" s="7">
        <f t="shared" si="71"/>
        <v>-13.476433986038199</v>
      </c>
      <c r="AI220" s="8">
        <f t="shared" si="72"/>
        <v>-0.9535511844606086</v>
      </c>
      <c r="AJ220" s="1"/>
      <c r="AK220" s="5" t="s">
        <v>226</v>
      </c>
      <c r="AL220">
        <v>44892</v>
      </c>
      <c r="AM220">
        <v>0.13489699999999999</v>
      </c>
      <c r="AN220" s="1"/>
      <c r="AO220" s="6">
        <f t="shared" si="77"/>
        <v>204</v>
      </c>
      <c r="AP220" s="8">
        <f t="shared" si="78"/>
        <v>4.5649838882921593E-3</v>
      </c>
      <c r="AQ220" s="1"/>
      <c r="AR220" s="7">
        <f t="shared" si="75"/>
        <v>-13.997992986038199</v>
      </c>
      <c r="AS220" s="8">
        <f t="shared" si="76"/>
        <v>-0.99045510153031235</v>
      </c>
    </row>
    <row r="221" spans="1:45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79"/>
        <v>-3630.9241422565974</v>
      </c>
      <c r="L221" s="17">
        <f t="shared" si="73"/>
        <v>-8.294515459181262E-2</v>
      </c>
      <c r="M221" s="1"/>
      <c r="N221" s="10">
        <f t="shared" si="60"/>
        <v>-12.051405906677191</v>
      </c>
      <c r="O221" s="17">
        <f t="shared" si="61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66"/>
        <v>0</v>
      </c>
      <c r="V221" s="17">
        <f t="shared" si="67"/>
        <v>0</v>
      </c>
      <c r="W221" s="1"/>
      <c r="X221" s="10">
        <f t="shared" si="74"/>
        <v>-9.1429226398467502</v>
      </c>
      <c r="Y221" s="17">
        <f t="shared" si="68"/>
        <v>-0.73821344946846235</v>
      </c>
      <c r="Z221" s="1"/>
      <c r="AA221" s="5" t="s">
        <v>227</v>
      </c>
      <c r="AB221">
        <v>55424</v>
      </c>
      <c r="AC221">
        <v>0.75112100000000004</v>
      </c>
      <c r="AD221" s="1"/>
      <c r="AE221" s="6">
        <f t="shared" si="69"/>
        <v>11649</v>
      </c>
      <c r="AF221" s="8">
        <f t="shared" si="70"/>
        <v>0.26611079383209596</v>
      </c>
      <c r="AG221" s="1"/>
      <c r="AH221" s="7">
        <f t="shared" si="71"/>
        <v>-11.634080930999701</v>
      </c>
      <c r="AI221" s="8">
        <f t="shared" si="72"/>
        <v>-0.93935335054005287</v>
      </c>
      <c r="AJ221" s="1"/>
      <c r="AK221" s="5" t="s">
        <v>227</v>
      </c>
      <c r="AL221">
        <v>44477</v>
      </c>
      <c r="AM221">
        <v>0.128826</v>
      </c>
      <c r="AN221" s="1"/>
      <c r="AO221" s="6">
        <f t="shared" si="77"/>
        <v>702</v>
      </c>
      <c r="AP221" s="8">
        <f t="shared" si="78"/>
        <v>1.6036550542547115E-2</v>
      </c>
      <c r="AQ221" s="1"/>
      <c r="AR221" s="7">
        <f t="shared" si="75"/>
        <v>-12.256375930999701</v>
      </c>
      <c r="AS221" s="8">
        <f t="shared" si="76"/>
        <v>-0.98959839325045207</v>
      </c>
    </row>
    <row r="222" spans="1:45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79"/>
        <v>-3752.4603317568035</v>
      </c>
      <c r="L222" s="17">
        <f t="shared" si="73"/>
        <v>-8.464259878097137E-2</v>
      </c>
      <c r="M222" s="1"/>
      <c r="N222" s="10">
        <f t="shared" si="60"/>
        <v>-10.691661834716726</v>
      </c>
      <c r="O222" s="17">
        <f t="shared" si="61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66"/>
        <v>0</v>
      </c>
      <c r="V222" s="17">
        <f t="shared" si="67"/>
        <v>0</v>
      </c>
      <c r="W222" s="1"/>
      <c r="X222" s="10">
        <f t="shared" si="74"/>
        <v>-7.3995471000670694</v>
      </c>
      <c r="Y222" s="17">
        <f t="shared" si="68"/>
        <v>-0.67138598965571361</v>
      </c>
      <c r="Z222" s="1"/>
      <c r="AA222" s="5" t="s">
        <v>228</v>
      </c>
      <c r="AB222">
        <v>54484</v>
      </c>
      <c r="AC222">
        <v>0.65947199999999995</v>
      </c>
      <c r="AD222" s="1"/>
      <c r="AE222" s="6">
        <f t="shared" si="69"/>
        <v>10151</v>
      </c>
      <c r="AF222" s="8">
        <f t="shared" si="70"/>
        <v>0.2289716464033564</v>
      </c>
      <c r="AG222" s="1"/>
      <c r="AH222" s="7">
        <f t="shared" si="71"/>
        <v>-10.361829031112601</v>
      </c>
      <c r="AI222" s="8">
        <f t="shared" si="72"/>
        <v>-0.94016387011493996</v>
      </c>
      <c r="AJ222" s="1"/>
      <c r="AK222" s="5" t="s">
        <v>228</v>
      </c>
      <c r="AL222">
        <v>45360</v>
      </c>
      <c r="AM222">
        <v>0.122835</v>
      </c>
      <c r="AN222" s="1"/>
      <c r="AO222" s="6">
        <f t="shared" si="77"/>
        <v>1027</v>
      </c>
      <c r="AP222" s="8">
        <f t="shared" si="78"/>
        <v>2.3165587711185799E-2</v>
      </c>
      <c r="AQ222" s="1"/>
      <c r="AR222" s="7">
        <f t="shared" si="75"/>
        <v>-10.8984660311126</v>
      </c>
      <c r="AS222" s="8">
        <f t="shared" si="76"/>
        <v>-0.98885476409243855</v>
      </c>
    </row>
    <row r="223" spans="1:45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79"/>
        <v>-3485.4422110554005</v>
      </c>
      <c r="L223" s="17">
        <f t="shared" si="73"/>
        <v>-8.212054310617535E-2</v>
      </c>
      <c r="M223" s="1"/>
      <c r="N223" s="10">
        <f t="shared" si="60"/>
        <v>-9.8792989253997501</v>
      </c>
      <c r="O223" s="17">
        <f t="shared" si="61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66"/>
        <v>0</v>
      </c>
      <c r="V223" s="17">
        <f t="shared" si="67"/>
        <v>0</v>
      </c>
      <c r="W223" s="1"/>
      <c r="X223" s="10">
        <f t="shared" si="74"/>
        <v>-8.1050553321838095</v>
      </c>
      <c r="Y223" s="17">
        <f t="shared" si="68"/>
        <v>-0.79372436204659547</v>
      </c>
      <c r="Z223" s="1"/>
      <c r="AA223" s="5" t="s">
        <v>229</v>
      </c>
      <c r="AB223">
        <v>50373</v>
      </c>
      <c r="AC223">
        <v>0.62547699999999995</v>
      </c>
      <c r="AD223" s="1"/>
      <c r="AE223" s="6">
        <f t="shared" si="69"/>
        <v>7930</v>
      </c>
      <c r="AF223" s="8">
        <f t="shared" si="70"/>
        <v>0.18683881912211672</v>
      </c>
      <c r="AG223" s="1"/>
      <c r="AH223" s="7">
        <f t="shared" si="71"/>
        <v>-9.5859461586455996</v>
      </c>
      <c r="AI223" s="8">
        <f t="shared" si="72"/>
        <v>-0.93874732343547684</v>
      </c>
      <c r="AJ223" s="1"/>
      <c r="AK223" s="5" t="s">
        <v>229</v>
      </c>
      <c r="AL223">
        <v>42443</v>
      </c>
      <c r="AM223">
        <v>0.104959</v>
      </c>
      <c r="AN223" s="1"/>
      <c r="AO223" s="6">
        <f t="shared" si="77"/>
        <v>0</v>
      </c>
      <c r="AP223" s="8">
        <f t="shared" si="78"/>
        <v>0</v>
      </c>
      <c r="AQ223" s="1"/>
      <c r="AR223" s="7">
        <f t="shared" si="75"/>
        <v>-10.106464158645601</v>
      </c>
      <c r="AS223" s="8">
        <f t="shared" si="76"/>
        <v>-0.98972141313024187</v>
      </c>
    </row>
    <row r="224" spans="1:45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79"/>
        <v>-4587.5591378695972</v>
      </c>
      <c r="L224" s="17">
        <f t="shared" si="73"/>
        <v>-0.10368536869408063</v>
      </c>
      <c r="M224" s="1"/>
      <c r="N224" s="10">
        <f t="shared" si="60"/>
        <v>-12.031108140945433</v>
      </c>
      <c r="O224" s="17">
        <f t="shared" si="61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66"/>
        <v>0</v>
      </c>
      <c r="V224" s="17">
        <f t="shared" si="67"/>
        <v>0</v>
      </c>
      <c r="W224" s="1"/>
      <c r="X224" s="10">
        <f t="shared" si="74"/>
        <v>-9.2077786922454905</v>
      </c>
      <c r="Y224" s="17">
        <f t="shared" si="68"/>
        <v>-0.74359670566611902</v>
      </c>
      <c r="Z224" s="1"/>
      <c r="AA224" s="5" t="s">
        <v>230</v>
      </c>
      <c r="AB224">
        <v>52881</v>
      </c>
      <c r="AC224">
        <v>0.65140200000000004</v>
      </c>
      <c r="AD224" s="1"/>
      <c r="AE224" s="6">
        <f t="shared" si="69"/>
        <v>8636</v>
      </c>
      <c r="AF224" s="8">
        <f t="shared" si="70"/>
        <v>0.19518589671149283</v>
      </c>
      <c r="AG224" s="1"/>
      <c r="AH224" s="7">
        <f t="shared" si="71"/>
        <v>-11.731356855819701</v>
      </c>
      <c r="AI224" s="8">
        <f t="shared" si="72"/>
        <v>-0.94739443708912652</v>
      </c>
      <c r="AJ224" s="1"/>
      <c r="AK224" s="5" t="s">
        <v>230</v>
      </c>
      <c r="AL224">
        <v>45153</v>
      </c>
      <c r="AM224">
        <v>0.13906399999999999</v>
      </c>
      <c r="AN224" s="1"/>
      <c r="AO224" s="6">
        <f t="shared" si="77"/>
        <v>908</v>
      </c>
      <c r="AP224" s="8">
        <f t="shared" si="78"/>
        <v>2.0522092891852188E-2</v>
      </c>
      <c r="AQ224" s="1"/>
      <c r="AR224" s="7">
        <f t="shared" si="75"/>
        <v>-12.243694855819701</v>
      </c>
      <c r="AS224" s="8">
        <f t="shared" si="76"/>
        <v>-0.98876954630069036</v>
      </c>
    </row>
    <row r="225" spans="1:45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79"/>
        <v>-4760.2195969723034</v>
      </c>
      <c r="L225" s="17">
        <f t="shared" si="73"/>
        <v>-0.10419883541222974</v>
      </c>
      <c r="M225" s="1"/>
      <c r="N225" s="10">
        <f t="shared" ref="N225:N237" si="80">H225-C225</f>
        <v>-16.917551994323656</v>
      </c>
      <c r="O225" s="17">
        <f t="shared" ref="O225:O237" si="81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66"/>
        <v>0</v>
      </c>
      <c r="V225" s="17">
        <f t="shared" si="67"/>
        <v>0</v>
      </c>
      <c r="W225" s="1"/>
      <c r="X225" s="10">
        <f t="shared" si="74"/>
        <v>-13.441673994064262</v>
      </c>
      <c r="Y225" s="17">
        <f t="shared" si="68"/>
        <v>-0.77827009431584071</v>
      </c>
      <c r="Z225" s="1"/>
      <c r="AA225" s="5" t="s">
        <v>231</v>
      </c>
      <c r="AB225">
        <v>55140</v>
      </c>
      <c r="AC225">
        <v>0.65209899999999998</v>
      </c>
      <c r="AD225" s="1"/>
      <c r="AE225" s="6">
        <f t="shared" si="69"/>
        <v>9456</v>
      </c>
      <c r="AF225" s="8">
        <f t="shared" si="70"/>
        <v>0.20698712897294458</v>
      </c>
      <c r="AG225" s="1"/>
      <c r="AH225" s="7">
        <f t="shared" si="71"/>
        <v>-16.619120968795702</v>
      </c>
      <c r="AI225" s="8">
        <f t="shared" si="72"/>
        <v>-0.96224360518954877</v>
      </c>
      <c r="AJ225" s="1"/>
      <c r="AK225" s="5" t="s">
        <v>231</v>
      </c>
      <c r="AL225">
        <v>45684</v>
      </c>
      <c r="AM225">
        <v>0.120258</v>
      </c>
      <c r="AN225" s="1"/>
      <c r="AO225" s="6">
        <f t="shared" si="77"/>
        <v>0</v>
      </c>
      <c r="AP225" s="8">
        <f t="shared" si="78"/>
        <v>0</v>
      </c>
      <c r="AQ225" s="1"/>
      <c r="AR225" s="7">
        <f t="shared" si="75"/>
        <v>-17.150961968795702</v>
      </c>
      <c r="AS225" s="8">
        <f t="shared" si="76"/>
        <v>-0.99303708711849703</v>
      </c>
    </row>
    <row r="226" spans="1:45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79"/>
        <v>-4356.6432558223969</v>
      </c>
      <c r="L226" s="17">
        <f t="shared" si="73"/>
        <v>-9.7608174392221109E-2</v>
      </c>
      <c r="M226" s="1"/>
      <c r="N226" s="10">
        <f t="shared" si="80"/>
        <v>-13.498152732849054</v>
      </c>
      <c r="O226" s="17">
        <f t="shared" si="81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66"/>
        <v>0</v>
      </c>
      <c r="V226" s="17">
        <f t="shared" si="67"/>
        <v>0</v>
      </c>
      <c r="W226" s="1"/>
      <c r="X226" s="10">
        <f t="shared" si="74"/>
        <v>-10.061431169509831</v>
      </c>
      <c r="Y226" s="17">
        <f t="shared" si="68"/>
        <v>-0.72679885195933647</v>
      </c>
      <c r="Z226" s="1"/>
      <c r="AA226" s="5" t="s">
        <v>232</v>
      </c>
      <c r="AB226">
        <v>55154</v>
      </c>
      <c r="AC226">
        <v>0.66900899999999996</v>
      </c>
      <c r="AD226" s="1"/>
      <c r="AE226" s="6">
        <f t="shared" si="69"/>
        <v>10520</v>
      </c>
      <c r="AF226" s="8">
        <f t="shared" si="70"/>
        <v>0.2356947618407492</v>
      </c>
      <c r="AG226" s="1"/>
      <c r="AH226" s="7">
        <f t="shared" si="71"/>
        <v>-13.174478977981501</v>
      </c>
      <c r="AI226" s="8">
        <f t="shared" si="72"/>
        <v>-0.95167337877100922</v>
      </c>
      <c r="AJ226" s="1"/>
      <c r="AK226" s="5" t="s">
        <v>232</v>
      </c>
      <c r="AL226">
        <v>45661</v>
      </c>
      <c r="AM226">
        <v>0.122351</v>
      </c>
      <c r="AN226" s="1"/>
      <c r="AO226" s="6">
        <f t="shared" si="77"/>
        <v>1027</v>
      </c>
      <c r="AP226" s="8">
        <f t="shared" si="78"/>
        <v>2.3009365058027514E-2</v>
      </c>
      <c r="AQ226" s="1"/>
      <c r="AR226" s="7">
        <f t="shared" si="75"/>
        <v>-13.7211369779815</v>
      </c>
      <c r="AS226" s="8">
        <f t="shared" si="76"/>
        <v>-0.99116183723389628</v>
      </c>
    </row>
    <row r="227" spans="1:45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79"/>
        <v>-3805.5447859206979</v>
      </c>
      <c r="L227" s="17">
        <f t="shared" si="73"/>
        <v>-8.6172383178313883E-2</v>
      </c>
      <c r="M227" s="1"/>
      <c r="N227" s="10">
        <f t="shared" si="80"/>
        <v>-13.169291734695353</v>
      </c>
      <c r="O227" s="17">
        <f t="shared" si="81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66"/>
        <v>0</v>
      </c>
      <c r="V227" s="17">
        <f t="shared" si="67"/>
        <v>0</v>
      </c>
      <c r="W227" s="1"/>
      <c r="X227" s="10">
        <f t="shared" si="74"/>
        <v>-10.17989587783806</v>
      </c>
      <c r="Y227" s="17">
        <f t="shared" si="68"/>
        <v>-0.75308373535058715</v>
      </c>
      <c r="Z227" s="1"/>
      <c r="AA227" s="5" t="s">
        <v>233</v>
      </c>
      <c r="AB227">
        <v>54400</v>
      </c>
      <c r="AC227">
        <v>0.744861</v>
      </c>
      <c r="AD227" s="1"/>
      <c r="AE227" s="6">
        <f t="shared" si="69"/>
        <v>10238</v>
      </c>
      <c r="AF227" s="8">
        <f t="shared" si="70"/>
        <v>0.23182826864725328</v>
      </c>
      <c r="AG227" s="1"/>
      <c r="AH227" s="7">
        <f t="shared" si="71"/>
        <v>-12.7727538414611</v>
      </c>
      <c r="AI227" s="8">
        <f t="shared" si="72"/>
        <v>-0.94489700966213586</v>
      </c>
      <c r="AJ227" s="1"/>
      <c r="AK227" s="5" t="s">
        <v>233</v>
      </c>
      <c r="AL227">
        <v>44162</v>
      </c>
      <c r="AM227">
        <v>0.116281</v>
      </c>
      <c r="AN227" s="1"/>
      <c r="AO227" s="6">
        <f t="shared" si="77"/>
        <v>0</v>
      </c>
      <c r="AP227" s="8">
        <f t="shared" si="78"/>
        <v>0</v>
      </c>
      <c r="AQ227" s="1"/>
      <c r="AR227" s="7">
        <f t="shared" si="75"/>
        <v>-13.401333841461099</v>
      </c>
      <c r="AS227" s="8">
        <f t="shared" si="76"/>
        <v>-0.9913978167477191</v>
      </c>
    </row>
    <row r="228" spans="1:45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79"/>
        <v>-4336.2953094033001</v>
      </c>
      <c r="L228" s="17">
        <f t="shared" si="73"/>
        <v>-9.2592571519544337E-2</v>
      </c>
      <c r="M228" s="1"/>
      <c r="N228" s="10">
        <f t="shared" si="80"/>
        <v>-12.651951074600188</v>
      </c>
      <c r="O228" s="17">
        <f t="shared" si="81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66"/>
        <v>0</v>
      </c>
      <c r="V228" s="17">
        <f t="shared" si="67"/>
        <v>0</v>
      </c>
      <c r="W228" s="1"/>
      <c r="X228" s="10">
        <f t="shared" si="74"/>
        <v>-9.8437101840972616</v>
      </c>
      <c r="Y228" s="17">
        <f t="shared" si="68"/>
        <v>-0.75740038878681959</v>
      </c>
      <c r="Z228" s="1"/>
      <c r="AA228" s="5" t="s">
        <v>234</v>
      </c>
      <c r="AB228">
        <v>55783</v>
      </c>
      <c r="AC228">
        <v>0.680427</v>
      </c>
      <c r="AD228" s="1"/>
      <c r="AE228" s="6">
        <f t="shared" si="69"/>
        <v>8951</v>
      </c>
      <c r="AF228" s="8">
        <f t="shared" si="70"/>
        <v>0.19112999658353264</v>
      </c>
      <c r="AG228" s="1"/>
      <c r="AH228" s="7">
        <f t="shared" si="71"/>
        <v>-12.316279008911101</v>
      </c>
      <c r="AI228" s="8">
        <f t="shared" si="72"/>
        <v>-0.94764619592583921</v>
      </c>
      <c r="AJ228" s="1"/>
      <c r="AK228" s="5" t="s">
        <v>234</v>
      </c>
      <c r="AL228">
        <v>47462</v>
      </c>
      <c r="AM228">
        <v>0.110485</v>
      </c>
      <c r="AN228" s="1"/>
      <c r="AO228" s="6">
        <f t="shared" si="77"/>
        <v>630</v>
      </c>
      <c r="AP228" s="8">
        <f t="shared" si="78"/>
        <v>1.3452340280150325E-2</v>
      </c>
      <c r="AQ228" s="1"/>
      <c r="AR228" s="7">
        <f t="shared" si="75"/>
        <v>-12.8862210089111</v>
      </c>
      <c r="AS228" s="8">
        <f t="shared" si="76"/>
        <v>-0.99149899982932233</v>
      </c>
    </row>
    <row r="229" spans="1:45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79"/>
        <v>-4406.1008733108974</v>
      </c>
      <c r="L229" s="17">
        <f t="shared" si="73"/>
        <v>-9.2541814528078997E-2</v>
      </c>
      <c r="M229" s="1"/>
      <c r="N229" s="10">
        <f t="shared" si="80"/>
        <v>-21.163907766342078</v>
      </c>
      <c r="O229" s="17">
        <f t="shared" si="81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66"/>
        <v>0</v>
      </c>
      <c r="V229" s="17">
        <f t="shared" si="67"/>
        <v>0</v>
      </c>
      <c r="W229" s="1"/>
      <c r="X229" s="10">
        <f t="shared" si="74"/>
        <v>-18.190768003463667</v>
      </c>
      <c r="Y229" s="17">
        <f t="shared" si="68"/>
        <v>-0.84494718222609555</v>
      </c>
      <c r="Z229" s="1"/>
      <c r="AA229" s="5" t="s">
        <v>235</v>
      </c>
      <c r="AB229">
        <v>55435</v>
      </c>
      <c r="AC229">
        <v>0.71445599999999998</v>
      </c>
      <c r="AD229" s="1"/>
      <c r="AE229" s="6">
        <f t="shared" si="69"/>
        <v>7823</v>
      </c>
      <c r="AF229" s="8">
        <f t="shared" si="70"/>
        <v>0.16430731748298749</v>
      </c>
      <c r="AG229" s="1"/>
      <c r="AH229" s="7">
        <f t="shared" si="71"/>
        <v>-20.8144257882537</v>
      </c>
      <c r="AI229" s="8">
        <f t="shared" si="72"/>
        <v>-0.96681406832797934</v>
      </c>
      <c r="AJ229" s="1"/>
      <c r="AK229" s="5" t="s">
        <v>235</v>
      </c>
      <c r="AL229">
        <v>48817</v>
      </c>
      <c r="AM229">
        <v>0.124375</v>
      </c>
      <c r="AN229" s="1"/>
      <c r="AO229" s="6">
        <f t="shared" si="77"/>
        <v>1205</v>
      </c>
      <c r="AP229" s="8">
        <f t="shared" si="78"/>
        <v>2.5308745694362766E-2</v>
      </c>
      <c r="AQ229" s="1"/>
      <c r="AR229" s="7">
        <f t="shared" si="75"/>
        <v>-21.404506788253698</v>
      </c>
      <c r="AS229" s="8">
        <f t="shared" si="76"/>
        <v>-0.99422287691375311</v>
      </c>
    </row>
    <row r="230" spans="1:45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79"/>
        <v>-3874.517974194503</v>
      </c>
      <c r="L230" s="17">
        <f t="shared" si="73"/>
        <v>-8.485956402370895E-2</v>
      </c>
      <c r="M230" s="1"/>
      <c r="N230" s="10">
        <f t="shared" si="80"/>
        <v>-9.122832775115965</v>
      </c>
      <c r="O230" s="17">
        <f t="shared" si="81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66"/>
        <v>0</v>
      </c>
      <c r="V230" s="17">
        <f t="shared" si="67"/>
        <v>0</v>
      </c>
      <c r="W230" s="1"/>
      <c r="X230" s="10">
        <f t="shared" si="74"/>
        <v>-6.5269398689270002</v>
      </c>
      <c r="Y230" s="17">
        <f t="shared" si="68"/>
        <v>-0.68724561516432603</v>
      </c>
      <c r="Z230" s="1"/>
      <c r="AA230" s="5" t="s">
        <v>236</v>
      </c>
      <c r="AB230">
        <v>52955</v>
      </c>
      <c r="AC230">
        <v>0.694662</v>
      </c>
      <c r="AD230" s="1"/>
      <c r="AE230" s="6">
        <f t="shared" si="69"/>
        <v>7297</v>
      </c>
      <c r="AF230" s="8">
        <f t="shared" si="70"/>
        <v>0.15981865171492399</v>
      </c>
      <c r="AG230" s="1"/>
      <c r="AH230" s="7">
        <f t="shared" si="71"/>
        <v>-8.8025828348999013</v>
      </c>
      <c r="AI230" s="8">
        <f t="shared" si="72"/>
        <v>-0.92685647131604976</v>
      </c>
      <c r="AJ230" s="1"/>
      <c r="AK230" s="5" t="s">
        <v>236</v>
      </c>
      <c r="AL230">
        <v>45658</v>
      </c>
      <c r="AM230">
        <v>8.8648000000000005E-2</v>
      </c>
      <c r="AN230" s="1"/>
      <c r="AO230" s="6">
        <f t="shared" si="77"/>
        <v>0</v>
      </c>
      <c r="AP230" s="8">
        <f t="shared" si="78"/>
        <v>0</v>
      </c>
      <c r="AQ230" s="1"/>
      <c r="AR230" s="7">
        <f t="shared" si="75"/>
        <v>-9.4085968348999014</v>
      </c>
      <c r="AS230" s="8">
        <f t="shared" si="76"/>
        <v>-0.99066592453484603</v>
      </c>
    </row>
    <row r="231" spans="1:45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79"/>
        <v>-3556.9195440620024</v>
      </c>
      <c r="L231" s="17">
        <f t="shared" si="73"/>
        <v>-7.7573923581566825E-2</v>
      </c>
      <c r="M231" s="1"/>
      <c r="N231" s="10">
        <f t="shared" si="80"/>
        <v>-13.079203367233184</v>
      </c>
      <c r="O231" s="17">
        <f t="shared" si="81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66"/>
        <v>0</v>
      </c>
      <c r="V231" s="17">
        <f t="shared" si="67"/>
        <v>0</v>
      </c>
      <c r="W231" s="1"/>
      <c r="X231" s="10">
        <f t="shared" si="74"/>
        <v>-10.634965658187779</v>
      </c>
      <c r="Y231" s="17">
        <f t="shared" si="68"/>
        <v>-0.79153015506785329</v>
      </c>
      <c r="Z231" s="1"/>
      <c r="AA231" s="5" t="s">
        <v>237</v>
      </c>
      <c r="AB231">
        <v>57983</v>
      </c>
      <c r="AC231">
        <v>0.69086999999999998</v>
      </c>
      <c r="AD231" s="1"/>
      <c r="AE231" s="6">
        <f t="shared" si="69"/>
        <v>12131</v>
      </c>
      <c r="AF231" s="8">
        <f t="shared" si="70"/>
        <v>0.26456861205618076</v>
      </c>
      <c r="AG231" s="1"/>
      <c r="AH231" s="7">
        <f t="shared" si="71"/>
        <v>-12.745087670211699</v>
      </c>
      <c r="AI231" s="8">
        <f t="shared" si="72"/>
        <v>-0.94858051677762434</v>
      </c>
      <c r="AJ231" s="1"/>
      <c r="AK231" s="5" t="s">
        <v>237</v>
      </c>
      <c r="AL231">
        <v>45852</v>
      </c>
      <c r="AM231">
        <v>0.12553700000000001</v>
      </c>
      <c r="AN231" s="1"/>
      <c r="AO231" s="6">
        <f>AL231-B231</f>
        <v>0</v>
      </c>
      <c r="AP231" s="8">
        <f>AO231/B231</f>
        <v>0</v>
      </c>
      <c r="AQ231" s="1"/>
      <c r="AR231" s="7">
        <f t="shared" si="75"/>
        <v>-13.3104206702117</v>
      </c>
      <c r="AS231" s="8">
        <f t="shared" si="76"/>
        <v>-0.99065663921535552</v>
      </c>
    </row>
    <row r="232" spans="1:45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79"/>
        <v>-3816.3265306121975</v>
      </c>
      <c r="L232" s="17">
        <f t="shared" si="73"/>
        <v>-8.0087436636703549E-2</v>
      </c>
      <c r="M232" s="1"/>
      <c r="N232" s="10">
        <f t="shared" si="80"/>
        <v>-12.165296077728176</v>
      </c>
      <c r="O232" s="17">
        <f t="shared" si="81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66"/>
        <v>0</v>
      </c>
      <c r="V232" s="17">
        <f t="shared" si="67"/>
        <v>0</v>
      </c>
      <c r="W232" s="1"/>
      <c r="X232" s="10">
        <f t="shared" si="74"/>
        <v>-9.3320980072020596</v>
      </c>
      <c r="Y232" s="17">
        <f t="shared" si="68"/>
        <v>-0.74618632753951841</v>
      </c>
      <c r="Z232" s="1"/>
      <c r="AA232" s="5" t="s">
        <v>238</v>
      </c>
      <c r="AB232">
        <v>57846</v>
      </c>
      <c r="AC232">
        <v>0.71578299999999995</v>
      </c>
      <c r="AD232" s="1"/>
      <c r="AE232" s="6">
        <f t="shared" si="69"/>
        <v>10194</v>
      </c>
      <c r="AF232" s="8">
        <f t="shared" si="70"/>
        <v>0.21392596323344246</v>
      </c>
      <c r="AG232" s="1"/>
      <c r="AH232" s="7">
        <f t="shared" si="71"/>
        <v>-11.790608048431301</v>
      </c>
      <c r="AI232" s="8">
        <f t="shared" si="72"/>
        <v>-0.94276662250299759</v>
      </c>
      <c r="AJ232" s="1"/>
      <c r="AK232" s="5" t="s">
        <v>238</v>
      </c>
      <c r="AL232">
        <v>47652</v>
      </c>
      <c r="AM232">
        <v>9.7518999999999995E-2</v>
      </c>
      <c r="AN232" s="1"/>
      <c r="AO232" s="6">
        <f t="shared" ref="AO232:AO242" si="82">AL232-B232</f>
        <v>0</v>
      </c>
      <c r="AP232" s="8">
        <f t="shared" ref="AP232:AP242" si="83">AO232/B232</f>
        <v>0</v>
      </c>
      <c r="AQ232" s="1"/>
      <c r="AR232" s="7">
        <f t="shared" si="75"/>
        <v>-12.4088720484313</v>
      </c>
      <c r="AS232" s="8">
        <f t="shared" si="76"/>
        <v>-0.99220246675301005</v>
      </c>
    </row>
    <row r="233" spans="1:45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79"/>
        <v>-3268.878418582397</v>
      </c>
      <c r="L233" s="17">
        <f t="shared" si="73"/>
        <v>-7.1132160125827376E-2</v>
      </c>
      <c r="M233" s="1"/>
      <c r="N233" s="10">
        <f t="shared" si="80"/>
        <v>-10.318192005157467</v>
      </c>
      <c r="O233" s="17">
        <f t="shared" si="81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66"/>
        <v>0</v>
      </c>
      <c r="V233" s="17">
        <f t="shared" si="67"/>
        <v>0</v>
      </c>
      <c r="W233" s="1"/>
      <c r="X233" s="10">
        <f t="shared" si="74"/>
        <v>-8.4400358200073313</v>
      </c>
      <c r="Y233" s="17">
        <f t="shared" si="68"/>
        <v>-0.78585686229606377</v>
      </c>
      <c r="Z233" s="1"/>
      <c r="AA233" s="5" t="s">
        <v>239</v>
      </c>
      <c r="AB233">
        <v>56328</v>
      </c>
      <c r="AC233">
        <v>0.710762</v>
      </c>
      <c r="AD233" s="1"/>
      <c r="AE233" s="6">
        <f t="shared" si="69"/>
        <v>10373</v>
      </c>
      <c r="AF233" s="8">
        <f t="shared" si="70"/>
        <v>0.22572081383962572</v>
      </c>
      <c r="AG233" s="1"/>
      <c r="AH233" s="7">
        <f t="shared" si="71"/>
        <v>-10.029152894104</v>
      </c>
      <c r="AI233" s="8">
        <f t="shared" si="72"/>
        <v>-0.93382051841116587</v>
      </c>
      <c r="AJ233" s="1"/>
      <c r="AK233" s="5" t="s">
        <v>239</v>
      </c>
      <c r="AL233">
        <v>46474</v>
      </c>
      <c r="AM233">
        <v>0.132852</v>
      </c>
      <c r="AN233" s="1"/>
      <c r="AO233" s="6">
        <f t="shared" si="82"/>
        <v>519</v>
      </c>
      <c r="AP233" s="8">
        <f t="shared" si="83"/>
        <v>1.1293656838211293E-2</v>
      </c>
      <c r="AQ233" s="1"/>
      <c r="AR233" s="7">
        <f t="shared" si="75"/>
        <v>-10.607062894104001</v>
      </c>
      <c r="AS233" s="8">
        <f t="shared" si="76"/>
        <v>-0.98763006957597654</v>
      </c>
    </row>
    <row r="234" spans="1:45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79"/>
        <v>-3729.3348384826022</v>
      </c>
      <c r="L234" s="17">
        <f t="shared" si="73"/>
        <v>-8.0389188387458815E-2</v>
      </c>
      <c r="M234" s="1"/>
      <c r="N234" s="10">
        <f t="shared" si="80"/>
        <v>-13.283557891845664</v>
      </c>
      <c r="O234" s="17">
        <f t="shared" si="81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66"/>
        <v>0</v>
      </c>
      <c r="V234" s="17">
        <f t="shared" si="67"/>
        <v>0</v>
      </c>
      <c r="W234" s="1"/>
      <c r="X234" s="10">
        <f t="shared" si="74"/>
        <v>-10.320999145507779</v>
      </c>
      <c r="Y234" s="17">
        <f t="shared" si="68"/>
        <v>-0.75661501438698009</v>
      </c>
      <c r="Z234" s="1"/>
      <c r="AA234" s="5" t="s">
        <v>240</v>
      </c>
      <c r="AB234">
        <v>55836</v>
      </c>
      <c r="AC234">
        <v>0.71013999999999999</v>
      </c>
      <c r="AD234" s="1"/>
      <c r="AE234" s="6">
        <f t="shared" si="69"/>
        <v>9445</v>
      </c>
      <c r="AF234" s="8">
        <f t="shared" si="70"/>
        <v>0.20359552499407213</v>
      </c>
      <c r="AG234" s="1"/>
      <c r="AH234" s="7">
        <f t="shared" si="71"/>
        <v>-12.9308781522369</v>
      </c>
      <c r="AI234" s="8">
        <f t="shared" si="72"/>
        <v>-0.94794083608168589</v>
      </c>
      <c r="AJ234" s="1"/>
      <c r="AK234" s="5" t="s">
        <v>240</v>
      </c>
      <c r="AL234">
        <v>46884</v>
      </c>
      <c r="AM234">
        <v>0.12514600000000001</v>
      </c>
      <c r="AN234" s="1"/>
      <c r="AO234" s="6">
        <f t="shared" si="82"/>
        <v>493</v>
      </c>
      <c r="AP234" s="8">
        <f t="shared" si="83"/>
        <v>1.0627061283438597E-2</v>
      </c>
      <c r="AQ234" s="1"/>
      <c r="AR234" s="7">
        <f t="shared" si="75"/>
        <v>-13.515872152236899</v>
      </c>
      <c r="AS234" s="8">
        <f t="shared" si="76"/>
        <v>-0.99082575812132623</v>
      </c>
    </row>
    <row r="235" spans="1:45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79"/>
        <v>-4361.6046348314994</v>
      </c>
      <c r="L235" s="17">
        <f t="shared" si="73"/>
        <v>-9.3440263825174591E-2</v>
      </c>
      <c r="M235" s="1"/>
      <c r="N235" s="10">
        <f t="shared" si="80"/>
        <v>-11.801132202148411</v>
      </c>
      <c r="O235" s="17">
        <f t="shared" si="81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66"/>
        <v>0</v>
      </c>
      <c r="V235" s="17">
        <f t="shared" si="67"/>
        <v>0</v>
      </c>
      <c r="W235" s="1"/>
      <c r="X235" s="10">
        <f t="shared" si="74"/>
        <v>-8.7390730381011714</v>
      </c>
      <c r="Y235" s="17">
        <f t="shared" si="68"/>
        <v>-0.71908457945062842</v>
      </c>
      <c r="Z235" s="1"/>
      <c r="AA235" s="5" t="s">
        <v>241</v>
      </c>
      <c r="AB235">
        <v>56278</v>
      </c>
      <c r="AC235">
        <v>0.696546</v>
      </c>
      <c r="AD235" s="1"/>
      <c r="AE235" s="6">
        <f t="shared" si="69"/>
        <v>9600</v>
      </c>
      <c r="AF235" s="8">
        <f t="shared" si="70"/>
        <v>0.20566433866061098</v>
      </c>
      <c r="AG235" s="1"/>
      <c r="AH235" s="7">
        <f t="shared" si="71"/>
        <v>-11.456507045272801</v>
      </c>
      <c r="AI235" s="8">
        <f t="shared" si="72"/>
        <v>-0.94268551306365467</v>
      </c>
      <c r="AJ235" s="1"/>
      <c r="AK235" s="5" t="s">
        <v>241</v>
      </c>
      <c r="AL235">
        <v>46678</v>
      </c>
      <c r="AM235">
        <v>0.106836</v>
      </c>
      <c r="AN235" s="1"/>
      <c r="AO235" s="6">
        <f t="shared" si="82"/>
        <v>0</v>
      </c>
      <c r="AP235" s="8">
        <f t="shared" si="83"/>
        <v>0</v>
      </c>
      <c r="AQ235" s="1"/>
      <c r="AR235" s="7">
        <f t="shared" si="75"/>
        <v>-12.046217045272801</v>
      </c>
      <c r="AS235" s="8">
        <f t="shared" si="76"/>
        <v>-0.99120912254706606</v>
      </c>
    </row>
    <row r="236" spans="1:45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79"/>
        <v>-4150.0096097378992</v>
      </c>
      <c r="L236" s="17">
        <f t="shared" si="73"/>
        <v>-8.7525247489990493E-2</v>
      </c>
      <c r="M236" s="1"/>
      <c r="N236" s="10">
        <f t="shared" si="80"/>
        <v>-11.511624813079758</v>
      </c>
      <c r="O236" s="17">
        <f t="shared" si="81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66"/>
        <v>0</v>
      </c>
      <c r="V236" s="17">
        <f t="shared" si="67"/>
        <v>0</v>
      </c>
      <c r="W236" s="1"/>
      <c r="X236" s="10">
        <f t="shared" si="74"/>
        <v>-8.5288231372832506</v>
      </c>
      <c r="Y236" s="17">
        <f t="shared" si="68"/>
        <v>-0.71809242171071086</v>
      </c>
      <c r="Z236" s="1"/>
      <c r="AA236" s="5" t="s">
        <v>242</v>
      </c>
      <c r="AB236">
        <v>58137</v>
      </c>
      <c r="AC236">
        <v>0.70131500000000002</v>
      </c>
      <c r="AD236" s="1"/>
      <c r="AE236" s="6">
        <f t="shared" si="69"/>
        <v>10722</v>
      </c>
      <c r="AF236" s="8">
        <f t="shared" si="70"/>
        <v>0.22613097121164188</v>
      </c>
      <c r="AG236" s="1"/>
      <c r="AH236" s="7">
        <f t="shared" si="71"/>
        <v>-11.175739929733201</v>
      </c>
      <c r="AI236" s="8">
        <f t="shared" si="72"/>
        <v>-0.94095211277971635</v>
      </c>
      <c r="AJ236" s="1"/>
      <c r="AK236" s="5" t="s">
        <v>242</v>
      </c>
      <c r="AL236">
        <v>47515</v>
      </c>
      <c r="AM236">
        <v>0.124269</v>
      </c>
      <c r="AN236" s="1"/>
      <c r="AO236" s="6">
        <f t="shared" si="82"/>
        <v>100</v>
      </c>
      <c r="AP236" s="8">
        <f t="shared" si="83"/>
        <v>2.1090372245070126E-3</v>
      </c>
      <c r="AQ236" s="1"/>
      <c r="AR236" s="7">
        <f t="shared" si="75"/>
        <v>-11.7527859297332</v>
      </c>
      <c r="AS236" s="8">
        <f t="shared" si="76"/>
        <v>-0.98953705268391889</v>
      </c>
    </row>
    <row r="237" spans="1:45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79"/>
        <v>-4269.578578500601</v>
      </c>
      <c r="L237" s="17">
        <f t="shared" si="73"/>
        <v>-8.998247757593629E-2</v>
      </c>
      <c r="M237" s="1"/>
      <c r="N237" s="10">
        <f t="shared" si="80"/>
        <v>-15.404370069503763</v>
      </c>
      <c r="O237" s="17">
        <f t="shared" si="81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66"/>
        <v>0</v>
      </c>
      <c r="V237" s="17">
        <f t="shared" si="67"/>
        <v>0</v>
      </c>
      <c r="W237" s="1"/>
      <c r="X237" s="10">
        <f t="shared" si="74"/>
        <v>-12.50869631767271</v>
      </c>
      <c r="Y237" s="17">
        <f t="shared" si="68"/>
        <v>-0.79374156100861715</v>
      </c>
      <c r="Z237" s="1"/>
      <c r="AA237" s="5" t="s">
        <v>243</v>
      </c>
      <c r="AB237">
        <v>55026</v>
      </c>
      <c r="AC237">
        <v>0.71029799999999998</v>
      </c>
      <c r="AD237" s="1"/>
      <c r="AE237" s="6">
        <f t="shared" si="69"/>
        <v>7577</v>
      </c>
      <c r="AF237" s="8">
        <f t="shared" si="70"/>
        <v>0.15968724314527177</v>
      </c>
      <c r="AG237" s="1"/>
      <c r="AH237" s="7">
        <f t="shared" si="71"/>
        <v>-15.0488570350189</v>
      </c>
      <c r="AI237" s="8">
        <f t="shared" si="72"/>
        <v>-0.95492791343053451</v>
      </c>
      <c r="AJ237" s="1"/>
      <c r="AK237" s="5" t="s">
        <v>243</v>
      </c>
      <c r="AL237">
        <v>48146</v>
      </c>
      <c r="AM237">
        <v>0.111816</v>
      </c>
      <c r="AN237" s="1"/>
      <c r="AO237" s="6">
        <f t="shared" si="82"/>
        <v>697</v>
      </c>
      <c r="AP237" s="8">
        <f t="shared" si="83"/>
        <v>1.4689456047545787E-2</v>
      </c>
      <c r="AQ237" s="1"/>
      <c r="AR237" s="7">
        <f t="shared" si="75"/>
        <v>-15.6473390350189</v>
      </c>
      <c r="AS237" s="8">
        <f t="shared" si="76"/>
        <v>-0.9929046957307337</v>
      </c>
    </row>
    <row r="238" spans="1:45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84">G238-B238</f>
        <v>-820.3035714289872</v>
      </c>
      <c r="L238" s="17">
        <f t="shared" ref="L238" si="85">K238/B238</f>
        <v>-4.358355762212095E-3</v>
      </c>
      <c r="M238" s="1"/>
      <c r="N238" s="10">
        <f t="shared" ref="N238" si="86">H238-C238</f>
        <v>-78.638250827788397</v>
      </c>
      <c r="O238" s="17">
        <f t="shared" ref="O238" si="87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66"/>
        <v>0</v>
      </c>
      <c r="V238" s="17">
        <f t="shared" si="67"/>
        <v>0</v>
      </c>
      <c r="W238" s="1"/>
      <c r="X238" s="10">
        <f t="shared" ref="X238" si="88">S238-C238</f>
        <v>16.963421106338998</v>
      </c>
      <c r="Y238" s="17">
        <f t="shared" si="68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69"/>
        <v>349906</v>
      </c>
      <c r="AF238" s="8">
        <f t="shared" si="70"/>
        <v>1.8590859340962946</v>
      </c>
      <c r="AG238" s="1"/>
      <c r="AH238" s="7">
        <f t="shared" si="71"/>
        <v>-64.18251294174101</v>
      </c>
      <c r="AI238" s="8">
        <f t="shared" si="72"/>
        <v>-0.62284629922652379</v>
      </c>
      <c r="AJ238" s="1"/>
      <c r="AK238" s="3" t="s">
        <v>252</v>
      </c>
      <c r="AL238" s="9">
        <v>188376</v>
      </c>
      <c r="AM238" s="10">
        <v>395.82299999999998</v>
      </c>
      <c r="AN238" s="1"/>
      <c r="AO238" s="6">
        <f t="shared" si="82"/>
        <v>162</v>
      </c>
      <c r="AP238" s="8">
        <f t="shared" si="83"/>
        <v>8.6072236921801778E-4</v>
      </c>
      <c r="AQ238" s="1"/>
      <c r="AR238" s="7">
        <f t="shared" si="75"/>
        <v>292.77588705825895</v>
      </c>
      <c r="AS238" s="8">
        <f t="shared" si="76"/>
        <v>2.841184762000887</v>
      </c>
    </row>
    <row r="239" spans="1:45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89">G239-B239</f>
        <v>-34514338.84141247</v>
      </c>
      <c r="L239" s="17">
        <f t="shared" ref="L239" si="90">K239/B239</f>
        <v>-0.98630212124065586</v>
      </c>
      <c r="M239" s="1"/>
      <c r="N239" s="10">
        <f t="shared" ref="N239" si="91">H239-C239</f>
        <v>-48.700193166733015</v>
      </c>
      <c r="O239" s="17">
        <f t="shared" ref="O239" si="92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:X241" si="93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70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  <c r="AK239" s="3" t="s">
        <v>253</v>
      </c>
      <c r="AL239" s="9"/>
      <c r="AM239" s="10"/>
      <c r="AN239" s="1"/>
      <c r="AO239" s="6">
        <f t="shared" si="82"/>
        <v>-34993678</v>
      </c>
      <c r="AP239" s="8">
        <f t="shared" si="83"/>
        <v>-1</v>
      </c>
      <c r="AQ239" s="1"/>
      <c r="AR239" s="7">
        <f t="shared" si="75"/>
        <v>-386.190726280212</v>
      </c>
      <c r="AS239" s="8">
        <f t="shared" si="76"/>
        <v>-1</v>
      </c>
    </row>
    <row r="240" spans="1:45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>
        <f t="shared" ref="K240:K303" si="94">G240-B240</f>
        <v>-55342977</v>
      </c>
      <c r="L240" s="17">
        <f t="shared" ref="L240:L303" si="95">K240/B240</f>
        <v>-1</v>
      </c>
      <c r="M240" s="1"/>
      <c r="N240" s="10">
        <f t="shared" ref="N240:N303" si="96">H240-C240</f>
        <v>-1606.694</v>
      </c>
      <c r="O240" s="17">
        <f t="shared" ref="O240:O303" si="97">N240/C240</f>
        <v>-1</v>
      </c>
      <c r="P240" s="1"/>
      <c r="Q240" s="3" t="s">
        <v>254</v>
      </c>
      <c r="R240" s="10"/>
      <c r="S240" s="10"/>
      <c r="T240" s="1"/>
      <c r="U240" s="10">
        <f t="shared" ref="U240:U264" si="98">R240-B240</f>
        <v>-55342977</v>
      </c>
      <c r="V240" s="17">
        <f t="shared" ref="V240:V264" si="99">U240/B240</f>
        <v>-1</v>
      </c>
      <c r="W240" s="1"/>
      <c r="X240" s="10">
        <f t="shared" si="93"/>
        <v>-1606.694</v>
      </c>
      <c r="Y240" s="17">
        <f t="shared" ref="Y240:Y264" si="100">X240/C240</f>
        <v>-1</v>
      </c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70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  <c r="AK240" s="3" t="s">
        <v>254</v>
      </c>
      <c r="AL240" s="21"/>
      <c r="AN240" s="1"/>
      <c r="AO240" s="6">
        <f t="shared" si="82"/>
        <v>-55342977</v>
      </c>
      <c r="AP240" s="8">
        <f t="shared" si="83"/>
        <v>-1</v>
      </c>
      <c r="AQ240" s="1"/>
      <c r="AR240" s="7">
        <f t="shared" si="75"/>
        <v>-1606.694</v>
      </c>
      <c r="AS240" s="8">
        <f t="shared" si="76"/>
        <v>-1</v>
      </c>
    </row>
    <row r="241" spans="1:45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>
        <f t="shared" si="94"/>
        <v>-39631404</v>
      </c>
      <c r="L241" s="17">
        <f t="shared" si="95"/>
        <v>-1</v>
      </c>
      <c r="M241" s="1"/>
      <c r="N241" s="10">
        <f t="shared" si="96"/>
        <v>-1903.46</v>
      </c>
      <c r="O241" s="17">
        <f t="shared" si="97"/>
        <v>-1</v>
      </c>
      <c r="P241" s="1"/>
      <c r="Q241" s="3" t="s">
        <v>255</v>
      </c>
      <c r="R241" s="10"/>
      <c r="S241" s="10"/>
      <c r="T241" s="1"/>
      <c r="U241" s="10">
        <f t="shared" si="98"/>
        <v>-39631404</v>
      </c>
      <c r="V241" s="17">
        <f t="shared" si="99"/>
        <v>-1</v>
      </c>
      <c r="W241" s="1"/>
      <c r="X241" s="10">
        <f t="shared" si="93"/>
        <v>-1903.46</v>
      </c>
      <c r="Y241" s="17">
        <f t="shared" si="100"/>
        <v>-1</v>
      </c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70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  <c r="AK241" s="3" t="s">
        <v>255</v>
      </c>
      <c r="AL241" s="21"/>
      <c r="AN241" s="1"/>
      <c r="AO241" s="6">
        <f t="shared" si="82"/>
        <v>-39631404</v>
      </c>
      <c r="AP241" s="8">
        <f t="shared" si="83"/>
        <v>-1</v>
      </c>
      <c r="AQ241" s="1"/>
      <c r="AR241" s="7">
        <f t="shared" si="75"/>
        <v>-1903.46</v>
      </c>
      <c r="AS241" s="8">
        <f t="shared" si="76"/>
        <v>-1</v>
      </c>
    </row>
    <row r="242" spans="1:45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>
        <f t="shared" si="94"/>
        <v>-64172666</v>
      </c>
      <c r="L242" s="17">
        <f t="shared" si="95"/>
        <v>-1</v>
      </c>
      <c r="M242" s="1"/>
      <c r="N242" s="10">
        <f t="shared" si="96"/>
        <v>-5842.8617999999997</v>
      </c>
      <c r="O242" s="17">
        <f t="shared" si="97"/>
        <v>-1</v>
      </c>
      <c r="P242" s="1"/>
      <c r="Q242" s="3" t="s">
        <v>256</v>
      </c>
      <c r="R242" s="10"/>
      <c r="S242" s="10"/>
      <c r="T242" s="1"/>
      <c r="U242" s="10">
        <f t="shared" si="98"/>
        <v>-64172666</v>
      </c>
      <c r="V242" s="17">
        <f t="shared" si="99"/>
        <v>-1</v>
      </c>
      <c r="W242" s="1"/>
      <c r="X242" s="10">
        <f t="shared" ref="X242:X264" si="101">S242-C242</f>
        <v>-5842.8617999999997</v>
      </c>
      <c r="Y242" s="17">
        <f t="shared" si="100"/>
        <v>-1</v>
      </c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102">AE242/B242</f>
        <v>-0.96215771992393151</v>
      </c>
      <c r="AG242" s="1"/>
      <c r="AH242" s="7">
        <f>AC242-C242</f>
        <v>-3384.8817999999997</v>
      </c>
      <c r="AI242" s="8">
        <f>AH242/C242</f>
        <v>-0.57931916171626718</v>
      </c>
      <c r="AJ242" s="1"/>
      <c r="AK242" s="3" t="s">
        <v>256</v>
      </c>
      <c r="AL242" s="21"/>
      <c r="AN242" s="1"/>
      <c r="AO242" s="6">
        <f t="shared" si="82"/>
        <v>-64172666</v>
      </c>
      <c r="AP242" s="8">
        <f t="shared" si="83"/>
        <v>-1</v>
      </c>
      <c r="AQ242" s="1"/>
      <c r="AR242" s="7">
        <f t="shared" si="75"/>
        <v>-5842.8617999999997</v>
      </c>
      <c r="AS242" s="8">
        <f t="shared" si="76"/>
        <v>-1</v>
      </c>
    </row>
    <row r="243" spans="1:45" ht="15" customHeight="1" x14ac:dyDescent="0.2">
      <c r="A243" s="10" t="s">
        <v>258</v>
      </c>
      <c r="B243" s="10">
        <v>257988</v>
      </c>
      <c r="C243" s="10">
        <v>905.518512010574</v>
      </c>
      <c r="D243" s="10">
        <v>0</v>
      </c>
      <c r="F243" t="s">
        <v>258</v>
      </c>
      <c r="G243">
        <v>257618.97971249599</v>
      </c>
      <c r="H243">
        <v>5.3956758975982604</v>
      </c>
      <c r="I243">
        <v>1</v>
      </c>
      <c r="K243" s="10">
        <f t="shared" si="94"/>
        <v>-369.02028750401223</v>
      </c>
      <c r="L243" s="17">
        <f t="shared" si="95"/>
        <v>-1.4303777210723453E-3</v>
      </c>
      <c r="N243" s="10">
        <f t="shared" si="96"/>
        <v>-900.12283611297573</v>
      </c>
      <c r="O243" s="17">
        <f t="shared" si="97"/>
        <v>-0.99404134114760623</v>
      </c>
      <c r="Q243" t="s">
        <v>258</v>
      </c>
      <c r="R243">
        <v>257957</v>
      </c>
      <c r="S243">
        <v>902.94870400428704</v>
      </c>
      <c r="U243" s="10">
        <f t="shared" si="98"/>
        <v>-31</v>
      </c>
      <c r="V243" s="17">
        <f t="shared" si="99"/>
        <v>-1.2016062762609114E-4</v>
      </c>
      <c r="X243" s="10">
        <f t="shared" si="101"/>
        <v>-2.5698080062869622</v>
      </c>
      <c r="Y243" s="17">
        <f t="shared" si="100"/>
        <v>-2.8379408838159169E-3</v>
      </c>
      <c r="AA243" t="s">
        <v>258</v>
      </c>
      <c r="AB243" s="21">
        <v>272332</v>
      </c>
      <c r="AC243">
        <v>1.0717300000000001</v>
      </c>
      <c r="AE243" s="6">
        <f t="shared" ref="AE243:AE306" si="103">AB243-B243</f>
        <v>14344</v>
      </c>
      <c r="AF243" s="8">
        <f t="shared" ref="AF243:AF306" si="104">AE243/B243</f>
        <v>5.5599485247375846E-2</v>
      </c>
      <c r="AH243" s="7">
        <f t="shared" ref="AH243:AH306" si="105">AC243-C243</f>
        <v>-904.446782010574</v>
      </c>
      <c r="AI243" s="8">
        <f t="shared" ref="AI243:AI306" si="106">AH243/C243</f>
        <v>-0.99881644606290776</v>
      </c>
      <c r="AK243" t="s">
        <v>258</v>
      </c>
      <c r="AL243">
        <v>258119</v>
      </c>
      <c r="AM243">
        <v>5.0214499999999997</v>
      </c>
      <c r="AO243" s="6">
        <f t="shared" ref="AO243:AO247" si="107">AL243-B243</f>
        <v>131</v>
      </c>
      <c r="AP243" s="8">
        <f t="shared" ref="AP243:AP247" si="108">AO243/B243</f>
        <v>5.0777555545219154E-4</v>
      </c>
      <c r="AQ243" s="1"/>
      <c r="AR243" s="7">
        <f t="shared" ref="AR243:AR247" si="109">AM243-C243</f>
        <v>-900.49706201057404</v>
      </c>
      <c r="AS243" s="8">
        <f t="shared" ref="AS243:AS247" si="110">AR243/C243</f>
        <v>-0.99445461364577681</v>
      </c>
    </row>
    <row r="244" spans="1:45" ht="15.75" customHeight="1" x14ac:dyDescent="0.2">
      <c r="A244" s="10" t="s">
        <v>259</v>
      </c>
      <c r="B244" s="10">
        <v>257502</v>
      </c>
      <c r="C244" s="10">
        <v>902.75716519355694</v>
      </c>
      <c r="D244" s="10">
        <v>0</v>
      </c>
      <c r="E244" s="1"/>
      <c r="F244" t="s">
        <v>259</v>
      </c>
      <c r="G244">
        <v>257253.05930771399</v>
      </c>
      <c r="H244">
        <v>3.7104389667510902</v>
      </c>
      <c r="I244">
        <v>1</v>
      </c>
      <c r="J244" s="1"/>
      <c r="K244" s="10">
        <f t="shared" si="94"/>
        <v>-248.94069228600711</v>
      </c>
      <c r="L244" s="17">
        <f t="shared" si="95"/>
        <v>-9.667524612857652E-4</v>
      </c>
      <c r="M244" s="1"/>
      <c r="N244" s="10">
        <f t="shared" si="96"/>
        <v>-899.04672622680584</v>
      </c>
      <c r="O244" s="17">
        <f t="shared" si="97"/>
        <v>-0.99588988145449331</v>
      </c>
      <c r="P244" s="1"/>
      <c r="Q244" t="s">
        <v>259</v>
      </c>
      <c r="R244">
        <v>257502</v>
      </c>
      <c r="S244">
        <v>646.22315716743401</v>
      </c>
      <c r="T244" s="1"/>
      <c r="U244" s="10">
        <f t="shared" si="98"/>
        <v>0</v>
      </c>
      <c r="V244" s="17">
        <f t="shared" si="99"/>
        <v>0</v>
      </c>
      <c r="W244" s="1"/>
      <c r="X244" s="10">
        <f t="shared" si="101"/>
        <v>-256.53400802612293</v>
      </c>
      <c r="Y244" s="17">
        <f t="shared" si="100"/>
        <v>-0.28416723557228196</v>
      </c>
      <c r="Z244" s="1"/>
      <c r="AA244" t="s">
        <v>259</v>
      </c>
      <c r="AB244" s="21">
        <v>267846</v>
      </c>
      <c r="AC244">
        <v>1.0979000000000001</v>
      </c>
      <c r="AD244" s="1"/>
      <c r="AE244" s="6">
        <f t="shared" si="103"/>
        <v>10344</v>
      </c>
      <c r="AF244" s="8">
        <f t="shared" si="104"/>
        <v>4.0170561782044409E-2</v>
      </c>
      <c r="AG244" s="1"/>
      <c r="AH244" s="7">
        <f t="shared" si="105"/>
        <v>-901.65926519355696</v>
      </c>
      <c r="AI244" s="8">
        <f t="shared" si="106"/>
        <v>-0.99878383684745986</v>
      </c>
      <c r="AJ244" s="1"/>
      <c r="AK244" t="s">
        <v>259</v>
      </c>
      <c r="AL244">
        <v>257641</v>
      </c>
      <c r="AM244">
        <v>5.4187700000000003</v>
      </c>
      <c r="AN244" s="1"/>
      <c r="AO244" s="6">
        <f t="shared" si="107"/>
        <v>139</v>
      </c>
      <c r="AP244" s="8">
        <f t="shared" si="108"/>
        <v>5.3980163260867878E-4</v>
      </c>
      <c r="AQ244" s="1"/>
      <c r="AR244" s="7">
        <f t="shared" si="109"/>
        <v>-897.33839519355695</v>
      </c>
      <c r="AS244" s="8">
        <f t="shared" si="110"/>
        <v>-0.99399753310311512</v>
      </c>
    </row>
    <row r="245" spans="1:45" ht="15.75" customHeight="1" x14ac:dyDescent="0.2">
      <c r="A245" s="10" t="s">
        <v>260</v>
      </c>
      <c r="B245" s="10">
        <v>258182</v>
      </c>
      <c r="C245" s="10">
        <v>903.18458223342896</v>
      </c>
      <c r="D245" s="10">
        <v>0</v>
      </c>
      <c r="E245" s="1"/>
      <c r="F245" t="s">
        <v>260</v>
      </c>
      <c r="G245">
        <v>257553.76864122701</v>
      </c>
      <c r="H245">
        <v>3.6558678150177002</v>
      </c>
      <c r="I245">
        <v>1</v>
      </c>
      <c r="J245" s="1"/>
      <c r="K245" s="10">
        <f t="shared" si="94"/>
        <v>-628.23135877298773</v>
      </c>
      <c r="L245" s="17">
        <f t="shared" si="95"/>
        <v>-2.433288760537093E-3</v>
      </c>
      <c r="N245" s="10">
        <f t="shared" si="96"/>
        <v>-899.52871441841125</v>
      </c>
      <c r="O245" s="17">
        <f t="shared" si="97"/>
        <v>-0.99595224731806498</v>
      </c>
      <c r="P245" s="1"/>
      <c r="Q245" t="s">
        <v>260</v>
      </c>
      <c r="R245">
        <v>257966</v>
      </c>
      <c r="S245">
        <v>903.84508395194996</v>
      </c>
      <c r="T245" s="1"/>
      <c r="U245" s="10">
        <f t="shared" si="98"/>
        <v>-216</v>
      </c>
      <c r="V245" s="17">
        <f t="shared" si="99"/>
        <v>-8.366191291414583E-4</v>
      </c>
      <c r="X245" s="10">
        <f t="shared" si="101"/>
        <v>0.66050171852100448</v>
      </c>
      <c r="Y245" s="17">
        <f t="shared" si="100"/>
        <v>7.3130313726978255E-4</v>
      </c>
      <c r="Z245" s="1"/>
      <c r="AA245" t="s">
        <v>260</v>
      </c>
      <c r="AB245" s="21">
        <v>266973</v>
      </c>
      <c r="AC245">
        <v>1.1102300000000001</v>
      </c>
      <c r="AD245" s="1"/>
      <c r="AE245" s="6">
        <f t="shared" si="103"/>
        <v>8791</v>
      </c>
      <c r="AF245" s="8">
        <f t="shared" si="104"/>
        <v>3.4049623908715555E-2</v>
      </c>
      <c r="AH245" s="7">
        <f t="shared" si="105"/>
        <v>-902.07435223342895</v>
      </c>
      <c r="AI245" s="8">
        <f t="shared" si="106"/>
        <v>-0.9987707606818812</v>
      </c>
      <c r="AJ245" s="1"/>
      <c r="AK245" t="s">
        <v>260</v>
      </c>
      <c r="AL245">
        <v>258230</v>
      </c>
      <c r="AM245">
        <v>5.2136399999999998</v>
      </c>
      <c r="AN245" s="1"/>
      <c r="AO245" s="6">
        <f t="shared" si="107"/>
        <v>48</v>
      </c>
      <c r="AP245" s="8">
        <f t="shared" si="108"/>
        <v>1.859153620314352E-4</v>
      </c>
      <c r="AQ245" s="1"/>
      <c r="AR245" s="7">
        <f t="shared" si="109"/>
        <v>-897.9709422334289</v>
      </c>
      <c r="AS245" s="8">
        <f t="shared" si="110"/>
        <v>-0.99422749225068974</v>
      </c>
    </row>
    <row r="246" spans="1:45" ht="15.75" customHeight="1" x14ac:dyDescent="0.2">
      <c r="A246" s="10" t="s">
        <v>261</v>
      </c>
      <c r="B246" s="10">
        <v>257987</v>
      </c>
      <c r="C246" s="10">
        <v>902.67631506919804</v>
      </c>
      <c r="D246" s="10">
        <v>0</v>
      </c>
      <c r="E246" s="1"/>
      <c r="F246" t="s">
        <v>261</v>
      </c>
      <c r="G246">
        <v>257659.85610574501</v>
      </c>
      <c r="H246">
        <v>3.8294789791107098</v>
      </c>
      <c r="I246">
        <v>1</v>
      </c>
      <c r="J246" s="1"/>
      <c r="K246" s="10">
        <f t="shared" si="94"/>
        <v>-327.14389425498666</v>
      </c>
      <c r="L246" s="17">
        <f t="shared" si="95"/>
        <v>-1.2680634848073224E-3</v>
      </c>
      <c r="N246" s="10">
        <f t="shared" si="96"/>
        <v>-898.84683609008732</v>
      </c>
      <c r="O246" s="17">
        <f t="shared" si="97"/>
        <v>-0.99575763879567714</v>
      </c>
      <c r="P246" s="1"/>
      <c r="Q246" t="s">
        <v>261</v>
      </c>
      <c r="R246">
        <v>258005</v>
      </c>
      <c r="S246">
        <v>904.08771204948403</v>
      </c>
      <c r="T246" s="1"/>
      <c r="U246" s="10">
        <f t="shared" si="98"/>
        <v>18</v>
      </c>
      <c r="V246" s="17">
        <f t="shared" si="99"/>
        <v>6.9770957451344449E-5</v>
      </c>
      <c r="X246" s="10">
        <f t="shared" si="101"/>
        <v>1.4113969802859856</v>
      </c>
      <c r="Y246" s="17">
        <f t="shared" si="100"/>
        <v>1.5635693068758426E-3</v>
      </c>
      <c r="Z246" s="1"/>
      <c r="AA246" t="s">
        <v>261</v>
      </c>
      <c r="AB246" s="21">
        <v>274547</v>
      </c>
      <c r="AC246">
        <v>1.0535699999999999</v>
      </c>
      <c r="AD246" s="1"/>
      <c r="AE246" s="6">
        <f t="shared" si="103"/>
        <v>16560</v>
      </c>
      <c r="AF246" s="8">
        <f t="shared" si="104"/>
        <v>6.4189280855236897E-2</v>
      </c>
      <c r="AH246" s="7">
        <f t="shared" si="105"/>
        <v>-901.622745069198</v>
      </c>
      <c r="AI246" s="8">
        <f t="shared" si="106"/>
        <v>-0.99883283743861251</v>
      </c>
      <c r="AJ246" s="1"/>
      <c r="AK246" t="s">
        <v>261</v>
      </c>
      <c r="AL246">
        <v>258199</v>
      </c>
      <c r="AM246">
        <v>3.7509700000000001</v>
      </c>
      <c r="AN246" s="1"/>
      <c r="AO246" s="6">
        <f t="shared" si="107"/>
        <v>212</v>
      </c>
      <c r="AP246" s="8">
        <f t="shared" si="108"/>
        <v>8.2174683220472347E-4</v>
      </c>
      <c r="AQ246" s="1"/>
      <c r="AR246" s="7">
        <f t="shared" si="109"/>
        <v>-898.92534506919799</v>
      </c>
      <c r="AS246" s="8">
        <f t="shared" si="110"/>
        <v>-0.99584461236283517</v>
      </c>
    </row>
    <row r="247" spans="1:45" ht="15.75" customHeight="1" x14ac:dyDescent="0.2">
      <c r="A247" s="10" t="s">
        <v>262</v>
      </c>
      <c r="B247" s="10">
        <v>258280</v>
      </c>
      <c r="C247" s="10">
        <v>902.95274996757496</v>
      </c>
      <c r="D247" s="10">
        <v>0</v>
      </c>
      <c r="E247" s="1"/>
      <c r="F247" t="s">
        <v>262</v>
      </c>
      <c r="G247">
        <v>257787.65731403799</v>
      </c>
      <c r="H247">
        <v>3.7817387580871502</v>
      </c>
      <c r="I247">
        <v>1</v>
      </c>
      <c r="J247" s="1"/>
      <c r="K247" s="10">
        <f t="shared" si="94"/>
        <v>-492.34268596200855</v>
      </c>
      <c r="L247" s="17">
        <f t="shared" si="95"/>
        <v>-1.9062362008750524E-3</v>
      </c>
      <c r="M247" s="1"/>
      <c r="N247" s="10">
        <f t="shared" si="96"/>
        <v>-899.1710112094878</v>
      </c>
      <c r="O247" s="17">
        <f t="shared" si="97"/>
        <v>-0.99581180880370213</v>
      </c>
      <c r="P247" s="1"/>
      <c r="Q247" t="s">
        <v>262</v>
      </c>
      <c r="R247">
        <v>258190</v>
      </c>
      <c r="S247">
        <v>904.72833204269398</v>
      </c>
      <c r="T247" s="1"/>
      <c r="U247" s="10">
        <f t="shared" si="98"/>
        <v>-90</v>
      </c>
      <c r="V247" s="17">
        <f t="shared" si="99"/>
        <v>-3.4845903670435187E-4</v>
      </c>
      <c r="W247" s="1"/>
      <c r="X247" s="10">
        <f t="shared" si="101"/>
        <v>1.7755820751190186</v>
      </c>
      <c r="Y247" s="17">
        <f t="shared" si="100"/>
        <v>1.9664174843952572E-3</v>
      </c>
      <c r="Z247" s="1"/>
      <c r="AA247" t="s">
        <v>262</v>
      </c>
      <c r="AB247" s="21">
        <v>267437</v>
      </c>
      <c r="AC247">
        <v>1.0589999999999999</v>
      </c>
      <c r="AD247" s="1"/>
      <c r="AE247" s="6">
        <f t="shared" si="103"/>
        <v>9157</v>
      </c>
      <c r="AF247" s="8">
        <f t="shared" si="104"/>
        <v>3.5453771101130557E-2</v>
      </c>
      <c r="AG247" s="1"/>
      <c r="AH247" s="7">
        <f t="shared" si="105"/>
        <v>-901.89374996757499</v>
      </c>
      <c r="AI247" s="8">
        <f t="shared" si="106"/>
        <v>-0.99882718115644697</v>
      </c>
      <c r="AJ247" s="1"/>
      <c r="AK247" t="s">
        <v>262</v>
      </c>
      <c r="AL247">
        <v>258409</v>
      </c>
      <c r="AM247">
        <v>3.37724</v>
      </c>
      <c r="AO247" s="6">
        <f t="shared" si="107"/>
        <v>129</v>
      </c>
      <c r="AP247" s="8">
        <f t="shared" si="108"/>
        <v>4.99457952609571E-4</v>
      </c>
      <c r="AQ247" s="1"/>
      <c r="AR247" s="7">
        <f t="shared" si="109"/>
        <v>-899.57550996757493</v>
      </c>
      <c r="AS247" s="8">
        <f t="shared" si="110"/>
        <v>-0.99625978214239752</v>
      </c>
    </row>
    <row r="248" spans="1:45" ht="15.75" customHeight="1" x14ac:dyDescent="0.2">
      <c r="A248" s="10" t="s">
        <v>263</v>
      </c>
      <c r="B248" s="10">
        <v>277387</v>
      </c>
      <c r="C248" s="10">
        <v>902.45952630042996</v>
      </c>
      <c r="D248" s="10">
        <v>0</v>
      </c>
      <c r="E248" s="1"/>
      <c r="F248" t="s">
        <v>263</v>
      </c>
      <c r="G248">
        <v>273297.70639858401</v>
      </c>
      <c r="H248">
        <v>8.5660338401794398</v>
      </c>
      <c r="I248">
        <v>1</v>
      </c>
      <c r="J248" s="1"/>
      <c r="K248" s="10">
        <f t="shared" si="94"/>
        <v>-4089.2936014159932</v>
      </c>
      <c r="L248" s="17">
        <f t="shared" si="95"/>
        <v>-1.4742196286833893E-2</v>
      </c>
      <c r="M248" s="1"/>
      <c r="N248" s="10">
        <f t="shared" si="96"/>
        <v>-893.89349246025051</v>
      </c>
      <c r="O248" s="17">
        <f t="shared" si="97"/>
        <v>-0.99050812408696565</v>
      </c>
      <c r="P248" s="1"/>
      <c r="Q248" t="s">
        <v>263</v>
      </c>
      <c r="R248">
        <v>276296</v>
      </c>
      <c r="S248">
        <v>904.17506408691395</v>
      </c>
      <c r="T248" s="1"/>
      <c r="U248" s="10">
        <f t="shared" si="98"/>
        <v>-1091</v>
      </c>
      <c r="V248" s="17">
        <f t="shared" si="99"/>
        <v>-3.933133131689661E-3</v>
      </c>
      <c r="W248" s="1"/>
      <c r="X248" s="10">
        <f t="shared" si="101"/>
        <v>1.715537786483992</v>
      </c>
      <c r="Y248" s="17">
        <f t="shared" si="100"/>
        <v>1.9009581443687783E-3</v>
      </c>
      <c r="Z248" s="1"/>
      <c r="AA248" t="s">
        <v>263</v>
      </c>
      <c r="AB248" s="21">
        <v>366576</v>
      </c>
      <c r="AC248">
        <v>2.3495400000000002</v>
      </c>
      <c r="AD248" s="1"/>
      <c r="AE248" s="6">
        <f t="shared" si="103"/>
        <v>89189</v>
      </c>
      <c r="AF248" s="8">
        <f t="shared" si="104"/>
        <v>0.32153273224772611</v>
      </c>
      <c r="AG248" s="1"/>
      <c r="AH248" s="7">
        <f t="shared" si="105"/>
        <v>-900.10998630042991</v>
      </c>
      <c r="AI248" s="8">
        <f t="shared" si="106"/>
        <v>-0.99739651482251857</v>
      </c>
      <c r="AJ248" s="1"/>
      <c r="AK248" t="s">
        <v>263</v>
      </c>
      <c r="AL248">
        <v>277307</v>
      </c>
      <c r="AM248">
        <v>2.7174999999999998</v>
      </c>
      <c r="AO248" s="6">
        <f t="shared" ref="AO248:AO311" si="111">AL248-B248</f>
        <v>-80</v>
      </c>
      <c r="AP248" s="8">
        <f t="shared" ref="AP248:AP311" si="112">AO248/B248</f>
        <v>-2.8840572917981016E-4</v>
      </c>
      <c r="AQ248" s="1"/>
      <c r="AR248" s="7">
        <f t="shared" ref="AR248:AR311" si="113">AM248-C248</f>
        <v>-899.74202630042998</v>
      </c>
      <c r="AS248" s="8">
        <f t="shared" ref="AS248:AS311" si="114">AR248/C248</f>
        <v>-0.99698878462600959</v>
      </c>
    </row>
    <row r="249" spans="1:45" ht="15.75" customHeight="1" x14ac:dyDescent="0.2">
      <c r="A249" s="10" t="s">
        <v>264</v>
      </c>
      <c r="B249" s="10">
        <v>276108</v>
      </c>
      <c r="C249" s="10">
        <v>902.45691275596596</v>
      </c>
      <c r="D249" s="10">
        <v>0</v>
      </c>
      <c r="E249" s="1"/>
      <c r="F249" t="s">
        <v>264</v>
      </c>
      <c r="G249">
        <v>272721.52718675497</v>
      </c>
      <c r="H249">
        <v>6.6231348514556796</v>
      </c>
      <c r="I249">
        <v>1</v>
      </c>
      <c r="J249" s="1"/>
      <c r="K249" s="10">
        <f t="shared" si="94"/>
        <v>-3386.4728132450255</v>
      </c>
      <c r="L249" s="17">
        <f t="shared" si="95"/>
        <v>-1.2265029674058793E-2</v>
      </c>
      <c r="M249" s="1"/>
      <c r="N249" s="10">
        <f t="shared" si="96"/>
        <v>-895.83377790451027</v>
      </c>
      <c r="O249" s="17">
        <f t="shared" si="97"/>
        <v>-0.99266099604552904</v>
      </c>
      <c r="P249" s="1"/>
      <c r="Q249" t="s">
        <v>264</v>
      </c>
      <c r="R249">
        <v>275150</v>
      </c>
      <c r="S249">
        <v>905.37515091896</v>
      </c>
      <c r="T249" s="1"/>
      <c r="U249" s="10">
        <f t="shared" si="98"/>
        <v>-958</v>
      </c>
      <c r="V249" s="17">
        <f t="shared" si="99"/>
        <v>-3.4696568009619424E-3</v>
      </c>
      <c r="W249" s="1"/>
      <c r="X249" s="10">
        <f t="shared" si="101"/>
        <v>2.9182381629940437</v>
      </c>
      <c r="Y249" s="17">
        <f t="shared" si="100"/>
        <v>3.233659271424038E-3</v>
      </c>
      <c r="Z249" s="1"/>
      <c r="AA249" t="s">
        <v>264</v>
      </c>
      <c r="AB249" s="21">
        <v>331467</v>
      </c>
      <c r="AC249">
        <v>2.34361</v>
      </c>
      <c r="AD249" s="1"/>
      <c r="AE249" s="6">
        <f t="shared" si="103"/>
        <v>55359</v>
      </c>
      <c r="AF249" s="8">
        <f t="shared" si="104"/>
        <v>0.20049763136164109</v>
      </c>
      <c r="AG249" s="1"/>
      <c r="AH249" s="7">
        <f t="shared" si="105"/>
        <v>-900.11330275596595</v>
      </c>
      <c r="AI249" s="8">
        <f t="shared" si="106"/>
        <v>-0.99740307823357133</v>
      </c>
      <c r="AJ249" s="1"/>
      <c r="AK249" t="s">
        <v>264</v>
      </c>
      <c r="AL249">
        <v>275418</v>
      </c>
      <c r="AM249">
        <v>3.0037500000000001</v>
      </c>
      <c r="AO249" s="6">
        <f t="shared" si="111"/>
        <v>-690</v>
      </c>
      <c r="AP249" s="8">
        <f t="shared" si="112"/>
        <v>-2.4990221217784346E-3</v>
      </c>
      <c r="AQ249" s="1"/>
      <c r="AR249" s="7">
        <f t="shared" si="113"/>
        <v>-899.45316275596599</v>
      </c>
      <c r="AS249" s="8">
        <f t="shared" si="114"/>
        <v>-0.99667158624689689</v>
      </c>
    </row>
    <row r="250" spans="1:45" ht="15.75" customHeight="1" x14ac:dyDescent="0.2">
      <c r="A250" s="10" t="s">
        <v>265</v>
      </c>
      <c r="B250" s="10">
        <v>277320</v>
      </c>
      <c r="C250" s="10">
        <v>902.72219800949097</v>
      </c>
      <c r="D250" s="10">
        <v>0</v>
      </c>
      <c r="E250" s="1"/>
      <c r="F250" t="s">
        <v>265</v>
      </c>
      <c r="G250">
        <v>273460.69854490302</v>
      </c>
      <c r="H250">
        <v>7.0800881385803196</v>
      </c>
      <c r="I250">
        <v>1</v>
      </c>
      <c r="J250" s="1"/>
      <c r="K250" s="10">
        <f t="shared" si="94"/>
        <v>-3859.301455096982</v>
      </c>
      <c r="L250" s="17">
        <f t="shared" si="95"/>
        <v>-1.3916419497681314E-2</v>
      </c>
      <c r="M250" s="1"/>
      <c r="N250" s="10">
        <f t="shared" si="96"/>
        <v>-895.64210987091064</v>
      </c>
      <c r="O250" s="17">
        <f t="shared" si="97"/>
        <v>-0.99215695797201842</v>
      </c>
      <c r="P250" s="1"/>
      <c r="Q250" t="s">
        <v>265</v>
      </c>
      <c r="R250">
        <v>276252</v>
      </c>
      <c r="S250">
        <v>903.11568903923001</v>
      </c>
      <c r="T250" s="1"/>
      <c r="U250" s="10">
        <f t="shared" si="98"/>
        <v>-1068</v>
      </c>
      <c r="V250" s="17">
        <f t="shared" si="99"/>
        <v>-3.8511466897446995E-3</v>
      </c>
      <c r="W250" s="1"/>
      <c r="X250" s="10">
        <f t="shared" si="101"/>
        <v>0.39349102973903882</v>
      </c>
      <c r="Y250" s="17">
        <f t="shared" si="100"/>
        <v>4.358938227138863E-4</v>
      </c>
      <c r="Z250" s="1"/>
      <c r="AA250" t="s">
        <v>265</v>
      </c>
      <c r="AB250" s="21">
        <v>329957</v>
      </c>
      <c r="AC250">
        <v>2.3014899999999998</v>
      </c>
      <c r="AD250" s="1"/>
      <c r="AE250" s="6">
        <f t="shared" si="103"/>
        <v>52637</v>
      </c>
      <c r="AF250" s="8">
        <f t="shared" si="104"/>
        <v>0.18980600028847541</v>
      </c>
      <c r="AG250" s="1"/>
      <c r="AH250" s="7">
        <f t="shared" si="105"/>
        <v>-900.42070800949102</v>
      </c>
      <c r="AI250" s="8">
        <f t="shared" si="106"/>
        <v>-0.99745050027009996</v>
      </c>
      <c r="AJ250" s="1"/>
      <c r="AK250" t="s">
        <v>265</v>
      </c>
      <c r="AL250">
        <v>276414</v>
      </c>
      <c r="AM250">
        <v>2.5649600000000001</v>
      </c>
      <c r="AO250" s="6">
        <f t="shared" si="111"/>
        <v>-906</v>
      </c>
      <c r="AP250" s="8">
        <f t="shared" si="112"/>
        <v>-3.2669839896148855E-3</v>
      </c>
      <c r="AQ250" s="1"/>
      <c r="AR250" s="7">
        <f t="shared" si="113"/>
        <v>-900.15723800949092</v>
      </c>
      <c r="AS250" s="8">
        <f t="shared" si="114"/>
        <v>-0.99715863860924681</v>
      </c>
    </row>
    <row r="251" spans="1:45" ht="15.75" customHeight="1" x14ac:dyDescent="0.2">
      <c r="A251" s="10" t="s">
        <v>266</v>
      </c>
      <c r="B251" s="10">
        <v>278647</v>
      </c>
      <c r="C251" s="10">
        <v>902.727436780929</v>
      </c>
      <c r="D251" s="10">
        <v>0</v>
      </c>
      <c r="E251" s="1"/>
      <c r="F251" t="s">
        <v>266</v>
      </c>
      <c r="G251">
        <v>273668.19020542502</v>
      </c>
      <c r="H251">
        <v>7.0492038726806596</v>
      </c>
      <c r="I251">
        <v>1</v>
      </c>
      <c r="J251" s="1"/>
      <c r="K251" s="10">
        <f t="shared" si="94"/>
        <v>-4978.809794574976</v>
      </c>
      <c r="L251" s="17">
        <f t="shared" si="95"/>
        <v>-1.7867803330288774E-2</v>
      </c>
      <c r="M251" s="1"/>
      <c r="N251" s="10">
        <f t="shared" si="96"/>
        <v>-895.67823290824833</v>
      </c>
      <c r="O251" s="17">
        <f t="shared" si="97"/>
        <v>-0.99219121565882862</v>
      </c>
      <c r="P251" s="1"/>
      <c r="Q251" t="s">
        <v>266</v>
      </c>
      <c r="R251">
        <v>276403</v>
      </c>
      <c r="S251">
        <v>905.14797997474602</v>
      </c>
      <c r="T251" s="1"/>
      <c r="U251" s="10">
        <f t="shared" si="98"/>
        <v>-2244</v>
      </c>
      <c r="V251" s="17">
        <f t="shared" si="99"/>
        <v>-8.0531999267890921E-3</v>
      </c>
      <c r="W251" s="1"/>
      <c r="X251" s="10">
        <f t="shared" si="101"/>
        <v>2.420543193817025</v>
      </c>
      <c r="Y251" s="17">
        <f t="shared" si="100"/>
        <v>2.6813665954903668E-3</v>
      </c>
      <c r="Z251" s="1"/>
      <c r="AA251" t="s">
        <v>266</v>
      </c>
      <c r="AB251" s="21">
        <v>329429</v>
      </c>
      <c r="AC251">
        <v>2.4549500000000002</v>
      </c>
      <c r="AD251" s="1"/>
      <c r="AE251" s="6">
        <f t="shared" si="103"/>
        <v>50782</v>
      </c>
      <c r="AF251" s="8">
        <f t="shared" si="104"/>
        <v>0.18224491919884298</v>
      </c>
      <c r="AG251" s="1"/>
      <c r="AH251" s="7">
        <f t="shared" si="105"/>
        <v>-900.27248678092894</v>
      </c>
      <c r="AI251" s="8">
        <f t="shared" si="106"/>
        <v>-0.99728051912462723</v>
      </c>
      <c r="AJ251" s="1"/>
      <c r="AK251" t="s">
        <v>266</v>
      </c>
      <c r="AL251">
        <v>277694</v>
      </c>
      <c r="AM251">
        <v>3.06582</v>
      </c>
      <c r="AO251" s="6">
        <f t="shared" si="111"/>
        <v>-953</v>
      </c>
      <c r="AP251" s="8">
        <f t="shared" si="112"/>
        <v>-3.4200978298707684E-3</v>
      </c>
      <c r="AQ251" s="1"/>
      <c r="AR251" s="7">
        <f t="shared" si="113"/>
        <v>-899.66161678092897</v>
      </c>
      <c r="AS251" s="8">
        <f t="shared" si="114"/>
        <v>-0.99660382539060455</v>
      </c>
    </row>
    <row r="252" spans="1:45" ht="15.75" customHeight="1" x14ac:dyDescent="0.2">
      <c r="A252" s="10" t="s">
        <v>267</v>
      </c>
      <c r="B252" s="10">
        <v>277579</v>
      </c>
      <c r="C252" s="10">
        <v>902.81754302978504</v>
      </c>
      <c r="D252" s="10">
        <v>0</v>
      </c>
      <c r="E252" s="1"/>
      <c r="F252" t="s">
        <v>267</v>
      </c>
      <c r="G252">
        <v>273678.739576919</v>
      </c>
      <c r="H252">
        <v>7.2482421398162797</v>
      </c>
      <c r="I252">
        <v>1</v>
      </c>
      <c r="J252" s="1"/>
      <c r="K252" s="10">
        <f t="shared" si="94"/>
        <v>-3900.2604230809957</v>
      </c>
      <c r="L252" s="17">
        <f t="shared" si="95"/>
        <v>-1.4050992413262514E-2</v>
      </c>
      <c r="M252" s="1"/>
      <c r="N252" s="10">
        <f t="shared" si="96"/>
        <v>-895.56930088996876</v>
      </c>
      <c r="O252" s="17">
        <f t="shared" si="97"/>
        <v>-0.99197153157271212</v>
      </c>
      <c r="P252" s="1"/>
      <c r="Q252" t="s">
        <v>267</v>
      </c>
      <c r="R252">
        <v>276404</v>
      </c>
      <c r="S252">
        <v>905.19020795822098</v>
      </c>
      <c r="T252" s="1"/>
      <c r="U252" s="10">
        <f t="shared" si="98"/>
        <v>-1175</v>
      </c>
      <c r="V252" s="17">
        <f t="shared" si="99"/>
        <v>-4.2330291556637928E-3</v>
      </c>
      <c r="W252" s="1"/>
      <c r="X252" s="10">
        <f t="shared" si="101"/>
        <v>2.3726649284359382</v>
      </c>
      <c r="Y252" s="17">
        <f t="shared" si="100"/>
        <v>2.6280669297513433E-3</v>
      </c>
      <c r="Z252" s="1"/>
      <c r="AA252" t="s">
        <v>267</v>
      </c>
      <c r="AB252" s="21">
        <v>330742</v>
      </c>
      <c r="AC252">
        <v>2.4569299999999998</v>
      </c>
      <c r="AD252" s="1"/>
      <c r="AE252" s="6">
        <f t="shared" si="103"/>
        <v>53163</v>
      </c>
      <c r="AF252" s="8">
        <f t="shared" si="104"/>
        <v>0.19152385447025891</v>
      </c>
      <c r="AG252" s="1"/>
      <c r="AH252" s="7">
        <f t="shared" si="105"/>
        <v>-900.3606130297851</v>
      </c>
      <c r="AI252" s="8">
        <f t="shared" si="106"/>
        <v>-0.99727859740988789</v>
      </c>
      <c r="AJ252" s="1"/>
      <c r="AK252" t="s">
        <v>267</v>
      </c>
      <c r="AL252">
        <v>277533</v>
      </c>
      <c r="AM252">
        <v>2.7661099999999998</v>
      </c>
      <c r="AO252" s="6">
        <f t="shared" si="111"/>
        <v>-46</v>
      </c>
      <c r="AP252" s="8">
        <f t="shared" si="112"/>
        <v>-1.6571858822173147E-4</v>
      </c>
      <c r="AQ252" s="1"/>
      <c r="AR252" s="7">
        <f t="shared" si="113"/>
        <v>-900.05143302978502</v>
      </c>
      <c r="AS252" s="8">
        <f t="shared" si="114"/>
        <v>-0.99693613618681221</v>
      </c>
    </row>
    <row r="253" spans="1:45" ht="15.75" customHeight="1" x14ac:dyDescent="0.2">
      <c r="A253" s="10" t="s">
        <v>268</v>
      </c>
      <c r="B253" s="10">
        <v>341259</v>
      </c>
      <c r="C253" s="10">
        <v>902.71302103996197</v>
      </c>
      <c r="D253" s="10">
        <v>0</v>
      </c>
      <c r="E253" s="1"/>
      <c r="F253" t="s">
        <v>268</v>
      </c>
      <c r="G253">
        <v>322967.14100008103</v>
      </c>
      <c r="H253">
        <v>8.3906130790710396</v>
      </c>
      <c r="I253">
        <v>1</v>
      </c>
      <c r="J253" s="1"/>
      <c r="K253" s="10">
        <f t="shared" si="94"/>
        <v>-18291.858999918972</v>
      </c>
      <c r="L253" s="17">
        <f t="shared" si="95"/>
        <v>-5.3601103560401257E-2</v>
      </c>
      <c r="M253" s="1"/>
      <c r="N253" s="10">
        <f t="shared" si="96"/>
        <v>-894.32240796089093</v>
      </c>
      <c r="O253" s="17">
        <f t="shared" si="97"/>
        <v>-0.99070511570841779</v>
      </c>
      <c r="P253" s="1"/>
      <c r="Q253" t="s">
        <v>268</v>
      </c>
      <c r="R253">
        <v>334694</v>
      </c>
      <c r="S253">
        <v>904.03681874275196</v>
      </c>
      <c r="T253" s="1"/>
      <c r="U253" s="10">
        <f t="shared" si="98"/>
        <v>-6565</v>
      </c>
      <c r="V253" s="17">
        <f t="shared" si="99"/>
        <v>-1.9237587873140342E-2</v>
      </c>
      <c r="W253" s="1"/>
      <c r="X253" s="10">
        <f t="shared" si="101"/>
        <v>1.3237977027899888</v>
      </c>
      <c r="Y253" s="17">
        <f t="shared" si="100"/>
        <v>1.466465722699912E-3</v>
      </c>
      <c r="Z253" s="1"/>
      <c r="AA253" t="s">
        <v>268</v>
      </c>
      <c r="AB253" s="21">
        <v>377284</v>
      </c>
      <c r="AC253">
        <v>6.70181</v>
      </c>
      <c r="AD253" s="1"/>
      <c r="AE253" s="6">
        <f t="shared" si="103"/>
        <v>36025</v>
      </c>
      <c r="AF253" s="8">
        <f t="shared" si="104"/>
        <v>0.10556498143638703</v>
      </c>
      <c r="AG253" s="1"/>
      <c r="AH253" s="7">
        <f t="shared" si="105"/>
        <v>-896.01121103996195</v>
      </c>
      <c r="AI253" s="8">
        <f t="shared" si="106"/>
        <v>-0.99257592408240747</v>
      </c>
      <c r="AJ253" s="1"/>
      <c r="AK253" t="s">
        <v>268</v>
      </c>
      <c r="AL253">
        <v>335223</v>
      </c>
      <c r="AM253">
        <v>2.4155099999999998</v>
      </c>
      <c r="AO253" s="6">
        <f t="shared" si="111"/>
        <v>-6036</v>
      </c>
      <c r="AP253" s="8">
        <f t="shared" si="112"/>
        <v>-1.7687445605830177E-2</v>
      </c>
      <c r="AQ253" s="1"/>
      <c r="AR253" s="7">
        <f t="shared" si="113"/>
        <v>-900.29751103996193</v>
      </c>
      <c r="AS253" s="8">
        <f t="shared" si="114"/>
        <v>-0.99732416621484277</v>
      </c>
    </row>
    <row r="254" spans="1:45" ht="15.75" customHeight="1" x14ac:dyDescent="0.2">
      <c r="A254" s="10" t="s">
        <v>269</v>
      </c>
      <c r="B254" s="10">
        <v>334500</v>
      </c>
      <c r="C254" s="10">
        <v>902.76530218124299</v>
      </c>
      <c r="D254" s="10">
        <v>0</v>
      </c>
      <c r="E254" s="1"/>
      <c r="F254" t="s">
        <v>269</v>
      </c>
      <c r="G254">
        <v>321241.68997012801</v>
      </c>
      <c r="H254">
        <v>8.6112387180328298</v>
      </c>
      <c r="I254">
        <v>1</v>
      </c>
      <c r="J254" s="1"/>
      <c r="K254" s="10">
        <f t="shared" si="94"/>
        <v>-13258.310029871995</v>
      </c>
      <c r="L254" s="17">
        <f t="shared" si="95"/>
        <v>-3.9636203377793708E-2</v>
      </c>
      <c r="M254" s="1"/>
      <c r="N254" s="10">
        <f t="shared" si="96"/>
        <v>-894.15406346321015</v>
      </c>
      <c r="O254" s="17">
        <f t="shared" si="97"/>
        <v>-0.99046126529539125</v>
      </c>
      <c r="P254" s="1"/>
      <c r="Q254" t="s">
        <v>269</v>
      </c>
      <c r="R254">
        <v>333782</v>
      </c>
      <c r="S254">
        <v>904.95290088653496</v>
      </c>
      <c r="T254" s="1"/>
      <c r="U254" s="10">
        <f t="shared" si="98"/>
        <v>-718</v>
      </c>
      <c r="V254" s="17">
        <f t="shared" si="99"/>
        <v>-2.1464872944693572E-3</v>
      </c>
      <c r="W254" s="1"/>
      <c r="X254" s="10">
        <f t="shared" si="101"/>
        <v>2.1875987052919754</v>
      </c>
      <c r="Y254" s="17">
        <f t="shared" si="100"/>
        <v>2.4232197449396255E-3</v>
      </c>
      <c r="Z254" s="1"/>
      <c r="AA254" t="s">
        <v>269</v>
      </c>
      <c r="AB254" s="21">
        <v>380470</v>
      </c>
      <c r="AC254">
        <v>6.3341500000000002</v>
      </c>
      <c r="AD254" s="1"/>
      <c r="AE254" s="6">
        <f t="shared" si="103"/>
        <v>45970</v>
      </c>
      <c r="AF254" s="8">
        <f t="shared" si="104"/>
        <v>0.13742899850523169</v>
      </c>
      <c r="AG254" s="1"/>
      <c r="AH254" s="7">
        <f t="shared" si="105"/>
        <v>-896.43115218124296</v>
      </c>
      <c r="AI254" s="8">
        <f t="shared" si="106"/>
        <v>-0.99298361380893174</v>
      </c>
      <c r="AJ254" s="1"/>
      <c r="AK254" t="s">
        <v>269</v>
      </c>
      <c r="AL254">
        <v>331344</v>
      </c>
      <c r="AM254">
        <v>3.3113100000000002</v>
      </c>
      <c r="AO254" s="6">
        <f t="shared" si="111"/>
        <v>-3156</v>
      </c>
      <c r="AP254" s="8">
        <f t="shared" si="112"/>
        <v>-9.434977578475336E-3</v>
      </c>
      <c r="AQ254" s="1"/>
      <c r="AR254" s="7">
        <f t="shared" si="113"/>
        <v>-899.45399218124294</v>
      </c>
      <c r="AS254" s="8">
        <f t="shared" si="114"/>
        <v>-0.99633203669658177</v>
      </c>
    </row>
    <row r="255" spans="1:45" ht="15.75" customHeight="1" x14ac:dyDescent="0.2">
      <c r="A255" s="10" t="s">
        <v>270</v>
      </c>
      <c r="B255" s="10">
        <v>336912</v>
      </c>
      <c r="C255" s="10">
        <v>902.78485202789295</v>
      </c>
      <c r="D255" s="10">
        <v>0</v>
      </c>
      <c r="E255" s="1"/>
      <c r="F255" t="s">
        <v>270</v>
      </c>
      <c r="G255">
        <v>322884.49750659702</v>
      </c>
      <c r="H255">
        <v>7.9793820381164497</v>
      </c>
      <c r="I255">
        <v>1</v>
      </c>
      <c r="J255" s="1"/>
      <c r="K255" s="10">
        <f t="shared" si="94"/>
        <v>-14027.502493402979</v>
      </c>
      <c r="L255" s="17">
        <f t="shared" si="95"/>
        <v>-4.16355086592433E-2</v>
      </c>
      <c r="M255" s="1"/>
      <c r="N255" s="10">
        <f t="shared" si="96"/>
        <v>-894.8054699897765</v>
      </c>
      <c r="O255" s="17">
        <f t="shared" si="97"/>
        <v>-0.99116136915656849</v>
      </c>
      <c r="P255" s="1"/>
      <c r="Q255" t="s">
        <v>270</v>
      </c>
      <c r="R255">
        <v>334151</v>
      </c>
      <c r="S255">
        <v>903.62970805168095</v>
      </c>
      <c r="T255" s="1"/>
      <c r="U255" s="10">
        <f t="shared" si="98"/>
        <v>-2761</v>
      </c>
      <c r="V255" s="17">
        <f t="shared" si="99"/>
        <v>-8.1950182837061316E-3</v>
      </c>
      <c r="W255" s="1"/>
      <c r="X255" s="10">
        <f t="shared" si="101"/>
        <v>0.8448560237879974</v>
      </c>
      <c r="Y255" s="17">
        <f t="shared" si="100"/>
        <v>9.3583318538212942E-4</v>
      </c>
      <c r="Z255" s="1"/>
      <c r="AA255" t="s">
        <v>270</v>
      </c>
      <c r="AB255" s="21">
        <v>379724</v>
      </c>
      <c r="AC255">
        <v>7.2698200000000002</v>
      </c>
      <c r="AD255" s="1"/>
      <c r="AE255" s="6">
        <f t="shared" si="103"/>
        <v>42812</v>
      </c>
      <c r="AF255" s="8">
        <f t="shared" si="104"/>
        <v>0.12707175761029588</v>
      </c>
      <c r="AG255" s="1"/>
      <c r="AH255" s="7">
        <f t="shared" si="105"/>
        <v>-895.51503202789297</v>
      </c>
      <c r="AI255" s="8">
        <f t="shared" si="106"/>
        <v>-0.99194733940908508</v>
      </c>
      <c r="AJ255" s="1"/>
      <c r="AK255" t="s">
        <v>270</v>
      </c>
      <c r="AL255">
        <v>333662</v>
      </c>
      <c r="AM255">
        <v>2.7953100000000002</v>
      </c>
      <c r="AO255" s="6">
        <f t="shared" si="111"/>
        <v>-3250</v>
      </c>
      <c r="AP255" s="8">
        <f t="shared" si="112"/>
        <v>-9.646435864558104E-3</v>
      </c>
      <c r="AQ255" s="1"/>
      <c r="AR255" s="7">
        <f t="shared" si="113"/>
        <v>-899.98954202789298</v>
      </c>
      <c r="AS255" s="8">
        <f t="shared" si="114"/>
        <v>-0.99690368087842751</v>
      </c>
    </row>
    <row r="256" spans="1:45" ht="15.75" customHeight="1" x14ac:dyDescent="0.2">
      <c r="A256" s="10" t="s">
        <v>271</v>
      </c>
      <c r="B256" s="10">
        <v>333923</v>
      </c>
      <c r="C256" s="10">
        <v>902.75450706481899</v>
      </c>
      <c r="D256" s="10">
        <v>0</v>
      </c>
      <c r="E256" s="1"/>
      <c r="F256" t="s">
        <v>271</v>
      </c>
      <c r="G256">
        <v>322223.28746676497</v>
      </c>
      <c r="H256">
        <v>9.2121288776397705</v>
      </c>
      <c r="I256">
        <v>1</v>
      </c>
      <c r="J256" s="1"/>
      <c r="K256" s="10">
        <f t="shared" si="94"/>
        <v>-11699.712533235026</v>
      </c>
      <c r="L256" s="17">
        <f t="shared" si="95"/>
        <v>-3.5037156869203459E-2</v>
      </c>
      <c r="M256" s="1"/>
      <c r="N256" s="10">
        <f t="shared" si="96"/>
        <v>-893.54237818717922</v>
      </c>
      <c r="O256" s="17">
        <f t="shared" si="97"/>
        <v>-0.98979553266635945</v>
      </c>
      <c r="P256" s="1"/>
      <c r="Q256" t="s">
        <v>271</v>
      </c>
      <c r="R256">
        <v>332423</v>
      </c>
      <c r="S256">
        <v>902.60521602630604</v>
      </c>
      <c r="T256" s="1"/>
      <c r="U256" s="10">
        <f t="shared" si="98"/>
        <v>-1500</v>
      </c>
      <c r="V256" s="17">
        <f t="shared" si="99"/>
        <v>-4.4920535572572119E-3</v>
      </c>
      <c r="W256" s="1"/>
      <c r="X256" s="10">
        <f t="shared" si="101"/>
        <v>-0.14929103851295622</v>
      </c>
      <c r="Y256" s="17">
        <f t="shared" si="100"/>
        <v>-1.6537279774803376E-4</v>
      </c>
      <c r="Z256" s="1"/>
      <c r="AA256" t="s">
        <v>271</v>
      </c>
      <c r="AB256" s="21">
        <v>382849</v>
      </c>
      <c r="AC256">
        <v>6.8722099999999999</v>
      </c>
      <c r="AD256" s="1"/>
      <c r="AE256" s="6">
        <f t="shared" si="103"/>
        <v>48926</v>
      </c>
      <c r="AF256" s="8">
        <f t="shared" si="104"/>
        <v>0.14651880822824423</v>
      </c>
      <c r="AG256" s="1"/>
      <c r="AH256" s="7">
        <f t="shared" si="105"/>
        <v>-895.882297064819</v>
      </c>
      <c r="AI256" s="8">
        <f t="shared" si="106"/>
        <v>-0.99238750962058997</v>
      </c>
      <c r="AJ256" s="1"/>
      <c r="AK256" t="s">
        <v>271</v>
      </c>
      <c r="AL256">
        <v>332541</v>
      </c>
      <c r="AM256">
        <v>3.0522200000000002</v>
      </c>
      <c r="AO256" s="6">
        <f t="shared" si="111"/>
        <v>-1382</v>
      </c>
      <c r="AP256" s="8">
        <f t="shared" si="112"/>
        <v>-4.1386786774196445E-3</v>
      </c>
      <c r="AQ256" s="1"/>
      <c r="AR256" s="7">
        <f t="shared" si="113"/>
        <v>-899.70228706481896</v>
      </c>
      <c r="AS256" s="8">
        <f t="shared" si="114"/>
        <v>-0.99661899223308903</v>
      </c>
    </row>
    <row r="257" spans="1:45" ht="15.75" customHeight="1" x14ac:dyDescent="0.2">
      <c r="A257" s="10" t="s">
        <v>272</v>
      </c>
      <c r="B257" s="10">
        <v>337657</v>
      </c>
      <c r="C257" s="10">
        <v>902.712965011596</v>
      </c>
      <c r="D257" s="10">
        <v>0</v>
      </c>
      <c r="E257" s="1"/>
      <c r="F257" t="s">
        <v>272</v>
      </c>
      <c r="G257">
        <v>323048.67415436998</v>
      </c>
      <c r="H257">
        <v>8.0687351226806605</v>
      </c>
      <c r="I257">
        <v>1</v>
      </c>
      <c r="J257" s="1"/>
      <c r="K257" s="10">
        <f t="shared" si="94"/>
        <v>-14608.325845630025</v>
      </c>
      <c r="L257" s="17">
        <f t="shared" si="95"/>
        <v>-4.3263802751401646E-2</v>
      </c>
      <c r="M257" s="1"/>
      <c r="N257" s="10">
        <f t="shared" si="96"/>
        <v>-894.64422988891533</v>
      </c>
      <c r="O257" s="17">
        <f t="shared" si="97"/>
        <v>-0.99106168246672188</v>
      </c>
      <c r="P257" s="1"/>
      <c r="Q257" t="s">
        <v>272</v>
      </c>
      <c r="R257">
        <v>333944</v>
      </c>
      <c r="S257">
        <v>902.54419922828595</v>
      </c>
      <c r="T257" s="1"/>
      <c r="U257" s="10">
        <f t="shared" si="98"/>
        <v>-3713</v>
      </c>
      <c r="V257" s="17">
        <f t="shared" si="99"/>
        <v>-1.099636613486467E-2</v>
      </c>
      <c r="W257" s="1"/>
      <c r="X257" s="10">
        <f t="shared" si="101"/>
        <v>-0.16876578331005021</v>
      </c>
      <c r="Y257" s="17">
        <f t="shared" si="100"/>
        <v>-1.8695398188712433E-4</v>
      </c>
      <c r="Z257" s="1"/>
      <c r="AA257" t="s">
        <v>272</v>
      </c>
      <c r="AB257" s="21">
        <v>380652</v>
      </c>
      <c r="AC257">
        <v>7.2935699999999999</v>
      </c>
      <c r="AD257" s="1"/>
      <c r="AE257" s="6">
        <f t="shared" si="103"/>
        <v>42995</v>
      </c>
      <c r="AF257" s="8">
        <f t="shared" si="104"/>
        <v>0.12733335900040574</v>
      </c>
      <c r="AG257" s="1"/>
      <c r="AH257" s="7">
        <f t="shared" si="105"/>
        <v>-895.41939501159595</v>
      </c>
      <c r="AI257" s="8">
        <f t="shared" si="106"/>
        <v>-0.99192038855905174</v>
      </c>
      <c r="AJ257" s="1"/>
      <c r="AK257" t="s">
        <v>272</v>
      </c>
      <c r="AL257">
        <v>335511</v>
      </c>
      <c r="AM257">
        <v>2.9146100000000001</v>
      </c>
      <c r="AO257" s="6">
        <f t="shared" si="111"/>
        <v>-2146</v>
      </c>
      <c r="AP257" s="8">
        <f t="shared" si="112"/>
        <v>-6.3555620052301596E-3</v>
      </c>
      <c r="AQ257" s="1"/>
      <c r="AR257" s="7">
        <f t="shared" si="113"/>
        <v>-899.79835501159596</v>
      </c>
      <c r="AS257" s="8">
        <f t="shared" si="114"/>
        <v>-0.99677127712465874</v>
      </c>
    </row>
    <row r="258" spans="1:45" ht="15.75" customHeight="1" x14ac:dyDescent="0.2">
      <c r="A258" s="10" t="s">
        <v>273</v>
      </c>
      <c r="B258" s="10">
        <v>511857</v>
      </c>
      <c r="C258" s="10">
        <v>911.37733507156304</v>
      </c>
      <c r="D258" s="10">
        <v>0</v>
      </c>
      <c r="E258" s="1"/>
      <c r="F258" t="s">
        <v>273</v>
      </c>
      <c r="G258">
        <v>510588.96603526</v>
      </c>
      <c r="H258">
        <v>19.877002000808702</v>
      </c>
      <c r="I258">
        <v>1</v>
      </c>
      <c r="J258" s="1"/>
      <c r="K258" s="10">
        <f t="shared" si="94"/>
        <v>-1268.033964739996</v>
      </c>
      <c r="L258" s="17">
        <f t="shared" si="95"/>
        <v>-2.4773207453253469E-3</v>
      </c>
      <c r="M258" s="1"/>
      <c r="N258" s="10">
        <f t="shared" si="96"/>
        <v>-891.50033307075432</v>
      </c>
      <c r="O258" s="17">
        <f t="shared" si="97"/>
        <v>-0.97819015106487373</v>
      </c>
      <c r="P258" s="1"/>
      <c r="Q258" t="s">
        <v>273</v>
      </c>
      <c r="R258">
        <v>511635</v>
      </c>
      <c r="S258">
        <v>910.73574590682904</v>
      </c>
      <c r="T258" s="1"/>
      <c r="U258" s="10">
        <f t="shared" si="98"/>
        <v>-222</v>
      </c>
      <c r="V258" s="17">
        <f t="shared" si="99"/>
        <v>-4.3371488521208069E-4</v>
      </c>
      <c r="W258" s="1"/>
      <c r="X258" s="10">
        <f t="shared" si="101"/>
        <v>-0.64158916473400041</v>
      </c>
      <c r="Y258" s="17">
        <f t="shared" si="100"/>
        <v>-7.03977529442974E-4</v>
      </c>
      <c r="Z258" s="1"/>
      <c r="AA258" t="s">
        <v>273</v>
      </c>
      <c r="AB258" s="21">
        <v>539490</v>
      </c>
      <c r="AC258">
        <v>5.4961000000000002</v>
      </c>
      <c r="AD258" s="1"/>
      <c r="AE258" s="6">
        <f t="shared" si="103"/>
        <v>27633</v>
      </c>
      <c r="AF258" s="8">
        <f t="shared" si="104"/>
        <v>5.3985781184979396E-2</v>
      </c>
      <c r="AG258" s="1"/>
      <c r="AH258" s="7">
        <f t="shared" si="105"/>
        <v>-905.88123507156308</v>
      </c>
      <c r="AI258" s="8">
        <f t="shared" si="106"/>
        <v>-0.99396945722863694</v>
      </c>
      <c r="AJ258" s="1"/>
      <c r="AK258" t="s">
        <v>273</v>
      </c>
      <c r="AL258">
        <v>511655</v>
      </c>
      <c r="AM258">
        <v>29.569199999999999</v>
      </c>
      <c r="AO258" s="6">
        <f t="shared" si="111"/>
        <v>-202</v>
      </c>
      <c r="AP258" s="8">
        <f t="shared" si="112"/>
        <v>-3.9464147212991128E-4</v>
      </c>
      <c r="AQ258" s="1"/>
      <c r="AR258" s="7">
        <f t="shared" si="113"/>
        <v>-881.80813507156302</v>
      </c>
      <c r="AS258" s="8">
        <f t="shared" si="114"/>
        <v>-0.96755548019231996</v>
      </c>
    </row>
    <row r="259" spans="1:45" ht="15.75" customHeight="1" x14ac:dyDescent="0.2">
      <c r="A259" s="10" t="s">
        <v>274</v>
      </c>
      <c r="B259" s="10">
        <v>511692</v>
      </c>
      <c r="C259" s="10">
        <v>911.29974985122601</v>
      </c>
      <c r="D259" s="10">
        <v>0</v>
      </c>
      <c r="E259" s="1"/>
      <c r="F259" t="s">
        <v>274</v>
      </c>
      <c r="G259">
        <v>510472.24371501501</v>
      </c>
      <c r="H259">
        <v>22.371598243713301</v>
      </c>
      <c r="I259">
        <v>1</v>
      </c>
      <c r="J259" s="1"/>
      <c r="K259" s="10">
        <f t="shared" si="94"/>
        <v>-1219.7562849849928</v>
      </c>
      <c r="L259" s="17">
        <f t="shared" si="95"/>
        <v>-2.3837704810413156E-3</v>
      </c>
      <c r="M259" s="1"/>
      <c r="N259" s="10">
        <f t="shared" si="96"/>
        <v>-888.92815160751275</v>
      </c>
      <c r="O259" s="17">
        <f t="shared" si="97"/>
        <v>-0.97545088951537018</v>
      </c>
      <c r="P259" s="1"/>
      <c r="Q259" t="s">
        <v>274</v>
      </c>
      <c r="R259">
        <v>511533</v>
      </c>
      <c r="S259">
        <v>910.28540015220597</v>
      </c>
      <c r="T259" s="1"/>
      <c r="U259" s="10">
        <f t="shared" si="98"/>
        <v>-159</v>
      </c>
      <c r="V259" s="17">
        <f t="shared" si="99"/>
        <v>-3.10733800802045E-4</v>
      </c>
      <c r="W259" s="1"/>
      <c r="X259" s="10">
        <f t="shared" si="101"/>
        <v>-1.0143496990200447</v>
      </c>
      <c r="Y259" s="17">
        <f t="shared" si="100"/>
        <v>-1.1130801903387355E-3</v>
      </c>
      <c r="Z259" s="1"/>
      <c r="AA259" t="s">
        <v>274</v>
      </c>
      <c r="AB259" s="21">
        <v>542913</v>
      </c>
      <c r="AC259">
        <v>5.52142</v>
      </c>
      <c r="AD259" s="1"/>
      <c r="AE259" s="6">
        <f t="shared" si="103"/>
        <v>31221</v>
      </c>
      <c r="AF259" s="8">
        <f t="shared" si="104"/>
        <v>6.1015220093337395E-2</v>
      </c>
      <c r="AG259" s="1"/>
      <c r="AH259" s="7">
        <f t="shared" si="105"/>
        <v>-905.77832985122598</v>
      </c>
      <c r="AI259" s="8">
        <f t="shared" si="106"/>
        <v>-0.99394115931569016</v>
      </c>
      <c r="AJ259" s="1"/>
      <c r="AK259" t="s">
        <v>274</v>
      </c>
      <c r="AL259">
        <v>511619</v>
      </c>
      <c r="AM259">
        <v>24.985800000000001</v>
      </c>
      <c r="AO259" s="6">
        <f t="shared" si="111"/>
        <v>-73</v>
      </c>
      <c r="AP259" s="8">
        <f t="shared" si="112"/>
        <v>-1.4266394628018416E-4</v>
      </c>
      <c r="AQ259" s="1"/>
      <c r="AR259" s="7">
        <f t="shared" si="113"/>
        <v>-886.31394985122597</v>
      </c>
      <c r="AS259" s="8">
        <f t="shared" si="114"/>
        <v>-0.97258223761821605</v>
      </c>
    </row>
    <row r="260" spans="1:45" ht="15.75" customHeight="1" x14ac:dyDescent="0.2">
      <c r="A260" s="10" t="s">
        <v>275</v>
      </c>
      <c r="B260" s="10">
        <v>511164</v>
      </c>
      <c r="C260" s="10">
        <v>909.99310088157597</v>
      </c>
      <c r="D260" s="10">
        <v>0</v>
      </c>
      <c r="E260" s="1"/>
      <c r="F260" t="s">
        <v>275</v>
      </c>
      <c r="G260">
        <v>510139.03596969199</v>
      </c>
      <c r="H260">
        <v>19.2473561763763</v>
      </c>
      <c r="I260">
        <v>1</v>
      </c>
      <c r="J260" s="1"/>
      <c r="K260" s="10">
        <f t="shared" si="94"/>
        <v>-1024.9640303080087</v>
      </c>
      <c r="L260" s="17">
        <f t="shared" si="95"/>
        <v>-2.0051569169738256E-3</v>
      </c>
      <c r="M260" s="1"/>
      <c r="N260" s="10">
        <f t="shared" si="96"/>
        <v>-890.74574470519963</v>
      </c>
      <c r="O260" s="17">
        <f t="shared" si="97"/>
        <v>-0.97884889879084791</v>
      </c>
      <c r="P260" s="1"/>
      <c r="Q260" t="s">
        <v>275</v>
      </c>
      <c r="R260">
        <v>510959</v>
      </c>
      <c r="S260">
        <v>911.58185696601799</v>
      </c>
      <c r="T260" s="1"/>
      <c r="U260" s="10">
        <f t="shared" si="98"/>
        <v>-205</v>
      </c>
      <c r="V260" s="17">
        <f t="shared" si="99"/>
        <v>-4.0104545703531546E-4</v>
      </c>
      <c r="W260" s="1"/>
      <c r="X260" s="10">
        <f t="shared" si="101"/>
        <v>1.588756084442025</v>
      </c>
      <c r="Y260" s="17">
        <f t="shared" si="100"/>
        <v>1.7458990435233876E-3</v>
      </c>
      <c r="Z260" s="1"/>
      <c r="AA260" t="s">
        <v>275</v>
      </c>
      <c r="AB260" s="21">
        <v>535394</v>
      </c>
      <c r="AC260">
        <v>5.0430700000000002</v>
      </c>
      <c r="AD260" s="1"/>
      <c r="AE260" s="6">
        <f t="shared" si="103"/>
        <v>24230</v>
      </c>
      <c r="AF260" s="8">
        <f t="shared" si="104"/>
        <v>4.7401616702271679E-2</v>
      </c>
      <c r="AG260" s="1"/>
      <c r="AH260" s="7">
        <f t="shared" si="105"/>
        <v>-904.95003088157591</v>
      </c>
      <c r="AI260" s="8">
        <f t="shared" si="106"/>
        <v>-0.99445812281970658</v>
      </c>
      <c r="AJ260" s="1"/>
      <c r="AK260" t="s">
        <v>275</v>
      </c>
      <c r="AL260">
        <v>511271</v>
      </c>
      <c r="AM260">
        <v>27.408300000000001</v>
      </c>
      <c r="AO260" s="6">
        <f t="shared" si="111"/>
        <v>107</v>
      </c>
      <c r="AP260" s="8">
        <f t="shared" si="112"/>
        <v>2.0932616537940857E-4</v>
      </c>
      <c r="AQ260" s="1"/>
      <c r="AR260" s="7">
        <f t="shared" si="113"/>
        <v>-882.58480088157592</v>
      </c>
      <c r="AS260" s="8">
        <f t="shared" si="114"/>
        <v>-0.96988076066351747</v>
      </c>
    </row>
    <row r="261" spans="1:45" ht="15.75" customHeight="1" x14ac:dyDescent="0.2">
      <c r="A261" s="10" t="s">
        <v>276</v>
      </c>
      <c r="B261" s="10">
        <v>511333</v>
      </c>
      <c r="C261" s="10">
        <v>909.94816899299599</v>
      </c>
      <c r="D261" s="10">
        <v>0</v>
      </c>
      <c r="E261" s="1"/>
      <c r="F261" t="s">
        <v>276</v>
      </c>
      <c r="G261">
        <v>510382.60534990201</v>
      </c>
      <c r="H261">
        <v>20.279846906661898</v>
      </c>
      <c r="I261">
        <v>1</v>
      </c>
      <c r="J261" s="1"/>
      <c r="K261" s="10">
        <f t="shared" si="94"/>
        <v>-950.3946500979946</v>
      </c>
      <c r="L261" s="17">
        <f t="shared" si="95"/>
        <v>-1.8586608924086546E-3</v>
      </c>
      <c r="M261" s="1"/>
      <c r="N261" s="10">
        <f t="shared" si="96"/>
        <v>-889.66832208633411</v>
      </c>
      <c r="O261" s="17">
        <f t="shared" si="97"/>
        <v>-0.9777131845552206</v>
      </c>
      <c r="P261" s="1"/>
      <c r="Q261" t="s">
        <v>276</v>
      </c>
      <c r="R261">
        <v>511169</v>
      </c>
      <c r="S261">
        <v>911.33941793441704</v>
      </c>
      <c r="T261" s="1"/>
      <c r="U261" s="10">
        <f t="shared" si="98"/>
        <v>-164</v>
      </c>
      <c r="V261" s="17">
        <f t="shared" si="99"/>
        <v>-3.2073032642133405E-4</v>
      </c>
      <c r="W261" s="1"/>
      <c r="X261" s="10">
        <f t="shared" si="101"/>
        <v>1.391248941421054</v>
      </c>
      <c r="Y261" s="17">
        <f t="shared" si="100"/>
        <v>1.5289320741869229E-3</v>
      </c>
      <c r="Z261" s="1"/>
      <c r="AA261" t="s">
        <v>276</v>
      </c>
      <c r="AB261" s="21">
        <v>532273</v>
      </c>
      <c r="AC261">
        <v>4.9527400000000004</v>
      </c>
      <c r="AD261" s="1"/>
      <c r="AE261" s="6">
        <f t="shared" si="103"/>
        <v>20940</v>
      </c>
      <c r="AF261" s="8">
        <f t="shared" si="104"/>
        <v>4.0951786800382528E-2</v>
      </c>
      <c r="AG261" s="1"/>
      <c r="AH261" s="7">
        <f t="shared" si="105"/>
        <v>-904.99542899299604</v>
      </c>
      <c r="AI261" s="8">
        <f t="shared" si="106"/>
        <v>-0.99455711856041107</v>
      </c>
      <c r="AJ261" s="1"/>
      <c r="AK261" t="s">
        <v>276</v>
      </c>
      <c r="AL261">
        <v>511197</v>
      </c>
      <c r="AM261">
        <v>24.522400000000001</v>
      </c>
      <c r="AO261" s="6">
        <f t="shared" si="111"/>
        <v>-136</v>
      </c>
      <c r="AP261" s="8">
        <f t="shared" si="112"/>
        <v>-2.659714902030575E-4</v>
      </c>
      <c r="AQ261" s="1"/>
      <c r="AR261" s="7">
        <f t="shared" si="113"/>
        <v>-885.42576899299604</v>
      </c>
      <c r="AS261" s="8">
        <f t="shared" si="114"/>
        <v>-0.9730507727411134</v>
      </c>
    </row>
    <row r="262" spans="1:45" ht="15.75" customHeight="1" x14ac:dyDescent="0.2">
      <c r="A262" s="10" t="s">
        <v>277</v>
      </c>
      <c r="B262" s="10">
        <v>511659</v>
      </c>
      <c r="C262" s="10">
        <v>909.94293403625397</v>
      </c>
      <c r="D262" s="10">
        <v>0</v>
      </c>
      <c r="E262" s="1"/>
      <c r="F262" t="s">
        <v>277</v>
      </c>
      <c r="G262">
        <v>510487.720908619</v>
      </c>
      <c r="H262">
        <v>18.748028278350802</v>
      </c>
      <c r="I262">
        <v>1</v>
      </c>
      <c r="J262" s="1"/>
      <c r="K262" s="10">
        <f t="shared" si="94"/>
        <v>-1171.2790913810022</v>
      </c>
      <c r="L262" s="17">
        <f t="shared" si="95"/>
        <v>-2.2891791044054774E-3</v>
      </c>
      <c r="M262" s="1"/>
      <c r="N262" s="10">
        <f t="shared" si="96"/>
        <v>-891.19490575790314</v>
      </c>
      <c r="O262" s="17">
        <f t="shared" si="97"/>
        <v>-0.97939647907897942</v>
      </c>
      <c r="P262" s="1"/>
      <c r="Q262" t="s">
        <v>277</v>
      </c>
      <c r="R262">
        <v>511769</v>
      </c>
      <c r="S262">
        <v>911.565459012985</v>
      </c>
      <c r="T262" s="1"/>
      <c r="U262" s="10">
        <f t="shared" si="98"/>
        <v>110</v>
      </c>
      <c r="V262" s="17">
        <f t="shared" si="99"/>
        <v>2.1498693465765286E-4</v>
      </c>
      <c r="W262" s="1"/>
      <c r="X262" s="10">
        <f t="shared" si="101"/>
        <v>1.6225249767310288</v>
      </c>
      <c r="Y262" s="17">
        <f t="shared" si="100"/>
        <v>1.7831062982531871E-3</v>
      </c>
      <c r="Z262" s="1"/>
      <c r="AA262" t="s">
        <v>277</v>
      </c>
      <c r="AB262" s="21">
        <v>532632</v>
      </c>
      <c r="AC262">
        <v>5.0654599999999999</v>
      </c>
      <c r="AD262" s="1"/>
      <c r="AE262" s="6">
        <f t="shared" si="103"/>
        <v>20973</v>
      </c>
      <c r="AF262" s="8">
        <f t="shared" si="104"/>
        <v>4.0990190732499578E-2</v>
      </c>
      <c r="AG262" s="1"/>
      <c r="AH262" s="7">
        <f t="shared" si="105"/>
        <v>-904.87747403625394</v>
      </c>
      <c r="AI262" s="8">
        <f t="shared" si="106"/>
        <v>-0.99443321134707752</v>
      </c>
      <c r="AJ262" s="1"/>
      <c r="AK262" t="s">
        <v>277</v>
      </c>
      <c r="AL262">
        <v>511526</v>
      </c>
      <c r="AM262">
        <v>27.8078</v>
      </c>
      <c r="AO262" s="6">
        <f t="shared" si="111"/>
        <v>-133</v>
      </c>
      <c r="AP262" s="8">
        <f t="shared" si="112"/>
        <v>-2.5993874826788936E-4</v>
      </c>
      <c r="AQ262" s="1"/>
      <c r="AR262" s="7">
        <f t="shared" si="113"/>
        <v>-882.13513403625393</v>
      </c>
      <c r="AS262" s="8">
        <f t="shared" si="114"/>
        <v>-0.96944006161281748</v>
      </c>
    </row>
    <row r="263" spans="1:45" ht="15.75" customHeight="1" x14ac:dyDescent="0.2">
      <c r="A263" s="10" t="s">
        <v>278</v>
      </c>
      <c r="B263" s="10">
        <v>544990</v>
      </c>
      <c r="C263" s="10">
        <v>909.91394376754704</v>
      </c>
      <c r="D263" s="10">
        <v>0</v>
      </c>
      <c r="E263" s="1"/>
      <c r="F263" t="s">
        <v>278</v>
      </c>
      <c r="G263">
        <v>533338.57485475403</v>
      </c>
      <c r="H263">
        <v>39.527216911315897</v>
      </c>
      <c r="I263">
        <v>1</v>
      </c>
      <c r="J263" s="1"/>
      <c r="K263" s="10">
        <f t="shared" si="94"/>
        <v>-11651.425145245972</v>
      </c>
      <c r="L263" s="17">
        <f t="shared" si="95"/>
        <v>-2.1379154012451555E-2</v>
      </c>
      <c r="M263" s="1"/>
      <c r="N263" s="10">
        <f t="shared" si="96"/>
        <v>-870.38672685623112</v>
      </c>
      <c r="O263" s="17">
        <f t="shared" si="97"/>
        <v>-0.95655938983894306</v>
      </c>
      <c r="P263" s="1"/>
      <c r="Q263" t="s">
        <v>278</v>
      </c>
      <c r="R263">
        <v>539108</v>
      </c>
      <c r="S263">
        <v>911.63480806350697</v>
      </c>
      <c r="T263" s="1"/>
      <c r="U263" s="10">
        <f t="shared" si="98"/>
        <v>-5882</v>
      </c>
      <c r="V263" s="17">
        <f t="shared" si="99"/>
        <v>-1.0792858584561185E-2</v>
      </c>
      <c r="W263" s="1"/>
      <c r="X263" s="10">
        <f t="shared" si="101"/>
        <v>1.7208642959599274</v>
      </c>
      <c r="Y263" s="17">
        <f t="shared" si="100"/>
        <v>1.8912385151881477E-3</v>
      </c>
      <c r="Z263" s="1"/>
      <c r="AA263" t="s">
        <v>278</v>
      </c>
      <c r="AB263" s="21">
        <v>617357</v>
      </c>
      <c r="AC263">
        <v>8.8703900000000004</v>
      </c>
      <c r="AD263" s="1"/>
      <c r="AE263" s="6">
        <f t="shared" si="103"/>
        <v>72367</v>
      </c>
      <c r="AF263" s="8">
        <f t="shared" si="104"/>
        <v>0.13278592267748032</v>
      </c>
      <c r="AG263" s="1"/>
      <c r="AH263" s="7">
        <f t="shared" si="105"/>
        <v>-901.043553767547</v>
      </c>
      <c r="AI263" s="8">
        <f t="shared" si="106"/>
        <v>-0.99025139678234653</v>
      </c>
      <c r="AJ263" s="1"/>
      <c r="AK263" t="s">
        <v>278</v>
      </c>
      <c r="AL263">
        <v>538323</v>
      </c>
      <c r="AM263">
        <v>20.492799999999999</v>
      </c>
      <c r="AO263" s="6">
        <f t="shared" si="111"/>
        <v>-6667</v>
      </c>
      <c r="AP263" s="8">
        <f t="shared" si="112"/>
        <v>-1.2233251986274977E-2</v>
      </c>
      <c r="AQ263" s="1"/>
      <c r="AR263" s="7">
        <f t="shared" si="113"/>
        <v>-889.42114376754705</v>
      </c>
      <c r="AS263" s="8">
        <f t="shared" si="114"/>
        <v>-0.97747830974526173</v>
      </c>
    </row>
    <row r="264" spans="1:45" ht="15.75" customHeight="1" x14ac:dyDescent="0.2">
      <c r="A264" s="10" t="s">
        <v>279</v>
      </c>
      <c r="B264" s="10">
        <v>543833</v>
      </c>
      <c r="C264" s="10">
        <v>909.87025308608997</v>
      </c>
      <c r="D264" s="10">
        <v>0</v>
      </c>
      <c r="E264" s="1"/>
      <c r="F264" t="s">
        <v>279</v>
      </c>
      <c r="G264">
        <v>533087.57364460896</v>
      </c>
      <c r="H264">
        <v>35.852324724197302</v>
      </c>
      <c r="I264">
        <v>1</v>
      </c>
      <c r="J264" s="1"/>
      <c r="K264" s="10">
        <f t="shared" si="94"/>
        <v>-10745.426355391042</v>
      </c>
      <c r="L264" s="17">
        <f t="shared" si="95"/>
        <v>-1.975868760334706E-2</v>
      </c>
      <c r="M264" s="1"/>
      <c r="N264" s="10">
        <f t="shared" si="96"/>
        <v>-874.0179283618927</v>
      </c>
      <c r="O264" s="17">
        <f t="shared" si="97"/>
        <v>-0.96059622281023727</v>
      </c>
      <c r="P264" s="1"/>
      <c r="Q264" t="s">
        <v>279</v>
      </c>
      <c r="R264">
        <v>538454</v>
      </c>
      <c r="S264">
        <v>911.56484103202797</v>
      </c>
      <c r="T264" s="1"/>
      <c r="U264" s="10">
        <f t="shared" si="98"/>
        <v>-5379</v>
      </c>
      <c r="V264" s="17">
        <f t="shared" si="99"/>
        <v>-9.8909040091351569E-3</v>
      </c>
      <c r="W264" s="1"/>
      <c r="X264" s="10">
        <f t="shared" si="101"/>
        <v>1.6945879459379967</v>
      </c>
      <c r="Y264" s="17">
        <f t="shared" si="100"/>
        <v>1.8624501022978914E-3</v>
      </c>
      <c r="Z264" s="1"/>
      <c r="AA264" t="s">
        <v>279</v>
      </c>
      <c r="AB264" s="21">
        <v>661029</v>
      </c>
      <c r="AC264">
        <v>8.4291699999999992</v>
      </c>
      <c r="AD264" s="1"/>
      <c r="AE264" s="6">
        <f t="shared" si="103"/>
        <v>117196</v>
      </c>
      <c r="AF264" s="8">
        <f t="shared" si="104"/>
        <v>0.21549997885380254</v>
      </c>
      <c r="AG264" s="1"/>
      <c r="AH264" s="7">
        <f t="shared" si="105"/>
        <v>-901.44108308608998</v>
      </c>
      <c r="AI264" s="8">
        <f t="shared" si="106"/>
        <v>-0.99073585495139549</v>
      </c>
      <c r="AJ264" s="1"/>
      <c r="AK264" t="s">
        <v>279</v>
      </c>
      <c r="AL264">
        <v>539186</v>
      </c>
      <c r="AM264">
        <v>21.5352</v>
      </c>
      <c r="AO264" s="6">
        <f t="shared" si="111"/>
        <v>-4647</v>
      </c>
      <c r="AP264" s="8">
        <f t="shared" si="112"/>
        <v>-8.5449025711937313E-3</v>
      </c>
      <c r="AQ264" s="1"/>
      <c r="AR264" s="7">
        <f t="shared" si="113"/>
        <v>-888.33505308608994</v>
      </c>
      <c r="AS264" s="8">
        <f t="shared" si="114"/>
        <v>-0.97633157043330399</v>
      </c>
    </row>
    <row r="265" spans="1:45" ht="15.75" customHeight="1" x14ac:dyDescent="0.2">
      <c r="A265" s="10" t="s">
        <v>280</v>
      </c>
      <c r="B265" s="10">
        <v>544177</v>
      </c>
      <c r="C265" s="10">
        <v>910.11111402511597</v>
      </c>
      <c r="D265" s="10">
        <v>0</v>
      </c>
      <c r="E265" s="1"/>
      <c r="F265" t="s">
        <v>280</v>
      </c>
      <c r="G265">
        <v>532735.69231259299</v>
      </c>
      <c r="H265">
        <v>34.400264978408799</v>
      </c>
      <c r="I265">
        <v>1</v>
      </c>
      <c r="J265" s="1"/>
      <c r="K265" s="10">
        <f t="shared" si="94"/>
        <v>-11441.30768740701</v>
      </c>
      <c r="L265" s="17">
        <f t="shared" si="95"/>
        <v>-2.1024974755285523E-2</v>
      </c>
      <c r="M265" s="1"/>
      <c r="N265" s="10">
        <f t="shared" si="96"/>
        <v>-875.71084904670715</v>
      </c>
      <c r="O265" s="17">
        <f t="shared" si="97"/>
        <v>-0.96220212625877299</v>
      </c>
      <c r="P265" s="1"/>
      <c r="Q265" t="s">
        <v>280</v>
      </c>
      <c r="R265">
        <v>538945</v>
      </c>
      <c r="S265">
        <v>919.36964797973599</v>
      </c>
      <c r="T265" s="1"/>
      <c r="U265" s="10">
        <f t="shared" ref="U265:U268" si="115">R265-B265</f>
        <v>-5232</v>
      </c>
      <c r="V265" s="17">
        <f t="shared" ref="V265:V268" si="116">U265/B265</f>
        <v>-9.6145188054621942E-3</v>
      </c>
      <c r="W265" s="1"/>
      <c r="X265" s="10">
        <f t="shared" ref="X265:X268" si="117">S265-C265</f>
        <v>9.2585339546200203</v>
      </c>
      <c r="Y265" s="17">
        <f t="shared" ref="Y265:Y268" si="118">X265/C265</f>
        <v>1.0172970983369967E-2</v>
      </c>
      <c r="Z265" s="1"/>
      <c r="AA265" t="s">
        <v>280</v>
      </c>
      <c r="AB265" s="21">
        <v>664414</v>
      </c>
      <c r="AC265">
        <v>8.2586200000000005</v>
      </c>
      <c r="AD265" s="1"/>
      <c r="AE265" s="6">
        <f t="shared" si="103"/>
        <v>120237</v>
      </c>
      <c r="AF265" s="8">
        <f t="shared" si="104"/>
        <v>0.22095200642438032</v>
      </c>
      <c r="AG265" s="1"/>
      <c r="AH265" s="7">
        <f t="shared" si="105"/>
        <v>-901.85249402511602</v>
      </c>
      <c r="AI265" s="8">
        <f t="shared" si="106"/>
        <v>-0.99092570140861724</v>
      </c>
      <c r="AJ265" s="1"/>
      <c r="AK265" t="s">
        <v>280</v>
      </c>
      <c r="AL265">
        <v>539156</v>
      </c>
      <c r="AM265">
        <v>24.200700000000001</v>
      </c>
      <c r="AO265" s="6">
        <f t="shared" si="111"/>
        <v>-5021</v>
      </c>
      <c r="AP265" s="8">
        <f t="shared" si="112"/>
        <v>-9.2267773169391575E-3</v>
      </c>
      <c r="AQ265" s="1"/>
      <c r="AR265" s="7">
        <f t="shared" si="113"/>
        <v>-885.91041402511598</v>
      </c>
      <c r="AS265" s="8">
        <f t="shared" si="114"/>
        <v>-0.97340907101664942</v>
      </c>
    </row>
    <row r="266" spans="1:45" ht="15.75" customHeight="1" x14ac:dyDescent="0.2">
      <c r="A266" s="10" t="s">
        <v>281</v>
      </c>
      <c r="B266" s="10">
        <v>544017</v>
      </c>
      <c r="C266" s="10">
        <v>909.91126084327698</v>
      </c>
      <c r="D266" s="10">
        <v>0</v>
      </c>
      <c r="E266" s="1"/>
      <c r="F266" t="s">
        <v>281</v>
      </c>
      <c r="G266">
        <v>532841.93544534198</v>
      </c>
      <c r="H266">
        <v>35.748224973678496</v>
      </c>
      <c r="I266">
        <v>1</v>
      </c>
      <c r="J266" s="1"/>
      <c r="K266" s="10">
        <f t="shared" si="94"/>
        <v>-11175.06455465802</v>
      </c>
      <c r="L266" s="17">
        <f t="shared" si="95"/>
        <v>-2.0541756148535838E-2</v>
      </c>
      <c r="M266" s="1"/>
      <c r="N266" s="10">
        <f t="shared" si="96"/>
        <v>-874.1630358695985</v>
      </c>
      <c r="O266" s="17">
        <f t="shared" si="97"/>
        <v>-0.96071240514097145</v>
      </c>
      <c r="P266" s="1"/>
      <c r="Q266" t="s">
        <v>281</v>
      </c>
      <c r="R266">
        <v>539381</v>
      </c>
      <c r="S266">
        <v>911.516117811203</v>
      </c>
      <c r="T266" s="1"/>
      <c r="U266" s="10">
        <f t="shared" si="115"/>
        <v>-4636</v>
      </c>
      <c r="V266" s="17">
        <f t="shared" si="116"/>
        <v>-8.5217925175132391E-3</v>
      </c>
      <c r="W266" s="1"/>
      <c r="X266" s="10">
        <f t="shared" si="117"/>
        <v>1.6048569679260254</v>
      </c>
      <c r="Y266" s="17">
        <f t="shared" si="118"/>
        <v>1.7637510788015688E-3</v>
      </c>
      <c r="Z266" s="1"/>
      <c r="AA266" t="s">
        <v>281</v>
      </c>
      <c r="AB266" s="21">
        <v>667955</v>
      </c>
      <c r="AC266">
        <v>8.1944400000000002</v>
      </c>
      <c r="AD266" s="1"/>
      <c r="AE266" s="6">
        <f t="shared" si="103"/>
        <v>123938</v>
      </c>
      <c r="AF266" s="8">
        <f t="shared" si="104"/>
        <v>0.22782008650464966</v>
      </c>
      <c r="AG266" s="1"/>
      <c r="AH266" s="7">
        <f t="shared" si="105"/>
        <v>-901.71682084327699</v>
      </c>
      <c r="AI266" s="8">
        <f t="shared" si="106"/>
        <v>-0.99099424267768088</v>
      </c>
      <c r="AJ266" s="1"/>
      <c r="AK266" t="s">
        <v>281</v>
      </c>
      <c r="AL266">
        <v>538568</v>
      </c>
      <c r="AM266">
        <v>23.332699999999999</v>
      </c>
      <c r="AO266" s="6">
        <f t="shared" si="111"/>
        <v>-5449</v>
      </c>
      <c r="AP266" s="8">
        <f t="shared" si="112"/>
        <v>-1.0016231110424857E-2</v>
      </c>
      <c r="AQ266" s="1"/>
      <c r="AR266" s="7">
        <f t="shared" si="113"/>
        <v>-886.57856084327693</v>
      </c>
      <c r="AS266" s="8">
        <f t="shared" si="114"/>
        <v>-0.97435716975480002</v>
      </c>
    </row>
    <row r="267" spans="1:45" ht="15.75" customHeight="1" x14ac:dyDescent="0.2">
      <c r="A267" s="10" t="s">
        <v>282</v>
      </c>
      <c r="B267" s="10">
        <v>542311</v>
      </c>
      <c r="C267" s="10">
        <v>910.70027804374695</v>
      </c>
      <c r="D267" s="10">
        <v>0</v>
      </c>
      <c r="E267" s="1"/>
      <c r="F267" t="s">
        <v>282</v>
      </c>
      <c r="G267">
        <v>532968.80828346696</v>
      </c>
      <c r="H267">
        <v>37.393034934997502</v>
      </c>
      <c r="I267">
        <v>1</v>
      </c>
      <c r="J267" s="1"/>
      <c r="K267" s="10">
        <f t="shared" si="94"/>
        <v>-9342.1917165330378</v>
      </c>
      <c r="L267" s="17">
        <f t="shared" si="95"/>
        <v>-1.7226631428337316E-2</v>
      </c>
      <c r="M267" s="1"/>
      <c r="N267" s="10">
        <f t="shared" si="96"/>
        <v>-873.30724310874939</v>
      </c>
      <c r="O267" s="17">
        <f t="shared" si="97"/>
        <v>-0.95894034971053199</v>
      </c>
      <c r="P267" s="1"/>
      <c r="Q267" t="s">
        <v>282</v>
      </c>
      <c r="R267">
        <v>538343</v>
      </c>
      <c r="S267">
        <v>911.35817599296502</v>
      </c>
      <c r="T267" s="1"/>
      <c r="U267" s="10">
        <f t="shared" si="115"/>
        <v>-3968</v>
      </c>
      <c r="V267" s="17">
        <f t="shared" si="116"/>
        <v>-7.3168348051210466E-3</v>
      </c>
      <c r="X267" s="10">
        <f t="shared" si="117"/>
        <v>0.65789794921806788</v>
      </c>
      <c r="Y267" s="17">
        <f t="shared" si="118"/>
        <v>7.2240885951114716E-4</v>
      </c>
      <c r="Z267" s="1"/>
      <c r="AA267" t="s">
        <v>282</v>
      </c>
      <c r="AB267" s="21">
        <v>662040</v>
      </c>
      <c r="AC267">
        <v>8.6965400000000006</v>
      </c>
      <c r="AD267" s="1"/>
      <c r="AE267" s="6">
        <f t="shared" si="103"/>
        <v>119729</v>
      </c>
      <c r="AF267" s="8">
        <f t="shared" si="104"/>
        <v>0.22077553285845206</v>
      </c>
      <c r="AG267" s="1"/>
      <c r="AH267" s="7">
        <f t="shared" si="105"/>
        <v>-902.00373804374692</v>
      </c>
      <c r="AI267" s="8">
        <f t="shared" si="106"/>
        <v>-0.99045071116187555</v>
      </c>
      <c r="AJ267" s="1"/>
      <c r="AK267" t="s">
        <v>282</v>
      </c>
      <c r="AL267">
        <v>538123</v>
      </c>
      <c r="AM267">
        <v>22.613800000000001</v>
      </c>
      <c r="AO267" s="6">
        <f t="shared" si="111"/>
        <v>-4188</v>
      </c>
      <c r="AP267" s="8">
        <f t="shared" si="112"/>
        <v>-7.7225060896791691E-3</v>
      </c>
      <c r="AQ267" s="1"/>
      <c r="AR267" s="7">
        <f t="shared" si="113"/>
        <v>-888.08647804374698</v>
      </c>
      <c r="AS267" s="8">
        <f t="shared" si="114"/>
        <v>-0.97516877885600728</v>
      </c>
    </row>
    <row r="268" spans="1:45" ht="15.75" customHeight="1" x14ac:dyDescent="0.2">
      <c r="A268" s="10" t="s">
        <v>283</v>
      </c>
      <c r="B268" s="10">
        <v>651242</v>
      </c>
      <c r="C268" s="10">
        <v>909.854112148284</v>
      </c>
      <c r="D268" s="10">
        <v>0</v>
      </c>
      <c r="E268" s="1"/>
      <c r="F268" t="s">
        <v>283</v>
      </c>
      <c r="G268">
        <v>602860.99108267296</v>
      </c>
      <c r="H268">
        <v>38.508620977401698</v>
      </c>
      <c r="I268">
        <v>1</v>
      </c>
      <c r="J268" s="1"/>
      <c r="K268" s="10">
        <f t="shared" si="94"/>
        <v>-48381.008917327039</v>
      </c>
      <c r="L268" s="17">
        <f t="shared" si="95"/>
        <v>-7.4290369658785882E-2</v>
      </c>
      <c r="M268" s="1"/>
      <c r="N268" s="10">
        <f t="shared" si="96"/>
        <v>-871.34549117088227</v>
      </c>
      <c r="O268" s="17">
        <f t="shared" si="97"/>
        <v>-0.95767604887065039</v>
      </c>
      <c r="P268" s="1"/>
      <c r="Q268" t="s">
        <v>283</v>
      </c>
      <c r="R268">
        <v>626327</v>
      </c>
      <c r="S268">
        <v>911.475837945938</v>
      </c>
      <c r="T268" s="1"/>
      <c r="U268" s="10">
        <f t="shared" si="115"/>
        <v>-24915</v>
      </c>
      <c r="V268" s="17">
        <f t="shared" si="116"/>
        <v>-3.8257667656570064E-2</v>
      </c>
      <c r="X268" s="10">
        <f t="shared" si="117"/>
        <v>1.6217257976539941</v>
      </c>
      <c r="Y268" s="17">
        <f t="shared" si="118"/>
        <v>1.7824020092901359E-3</v>
      </c>
      <c r="Z268" s="1"/>
      <c r="AA268" t="s">
        <v>283</v>
      </c>
      <c r="AB268" s="21">
        <v>754672</v>
      </c>
      <c r="AC268">
        <v>21.461200000000002</v>
      </c>
      <c r="AD268" s="1"/>
      <c r="AE268" s="6">
        <f t="shared" si="103"/>
        <v>103430</v>
      </c>
      <c r="AF268" s="8">
        <f t="shared" si="104"/>
        <v>0.15881960930038297</v>
      </c>
      <c r="AG268" s="1"/>
      <c r="AH268" s="7">
        <f t="shared" si="105"/>
        <v>-888.39291214828404</v>
      </c>
      <c r="AI268" s="8">
        <f t="shared" si="106"/>
        <v>-0.97641248227221034</v>
      </c>
      <c r="AJ268" s="1"/>
      <c r="AK268" t="s">
        <v>283</v>
      </c>
      <c r="AL268">
        <v>622936</v>
      </c>
      <c r="AM268">
        <v>23.122900000000001</v>
      </c>
      <c r="AO268" s="6">
        <f t="shared" si="111"/>
        <v>-28306</v>
      </c>
      <c r="AP268" s="8">
        <f t="shared" si="112"/>
        <v>-4.3464641408262977E-2</v>
      </c>
      <c r="AQ268" s="1"/>
      <c r="AR268" s="7">
        <f t="shared" si="113"/>
        <v>-886.73121214828404</v>
      </c>
      <c r="AS268" s="8">
        <f t="shared" si="114"/>
        <v>-0.9745861455245789</v>
      </c>
    </row>
    <row r="269" spans="1:45" ht="15.75" customHeight="1" x14ac:dyDescent="0.2">
      <c r="A269" s="10" t="s">
        <v>284</v>
      </c>
      <c r="B269" s="10">
        <v>650678</v>
      </c>
      <c r="C269" s="10">
        <v>909.89395713806096</v>
      </c>
      <c r="D269" s="10">
        <v>0</v>
      </c>
      <c r="E269" s="1"/>
      <c r="F269" t="s">
        <v>284</v>
      </c>
      <c r="G269">
        <v>602812.45356252301</v>
      </c>
      <c r="H269">
        <v>37.499203920364302</v>
      </c>
      <c r="I269">
        <v>1</v>
      </c>
      <c r="J269" s="1"/>
      <c r="K269" s="10">
        <f t="shared" si="94"/>
        <v>-47865.546437476994</v>
      </c>
      <c r="L269" s="17">
        <f t="shared" si="95"/>
        <v>-7.3562570791508228E-2</v>
      </c>
      <c r="M269" s="1"/>
      <c r="N269" s="10">
        <f t="shared" si="96"/>
        <v>-872.39475321769669</v>
      </c>
      <c r="O269" s="17">
        <f t="shared" si="97"/>
        <v>-0.95878728106040778</v>
      </c>
      <c r="P269" s="1"/>
      <c r="Q269" t="s">
        <v>284</v>
      </c>
      <c r="R269">
        <v>630039</v>
      </c>
      <c r="S269">
        <v>911.932229042053</v>
      </c>
      <c r="T269" s="1"/>
      <c r="U269" s="10">
        <f t="shared" ref="U269:U287" si="119">R269-B269</f>
        <v>-20639</v>
      </c>
      <c r="V269" s="17">
        <f t="shared" ref="V269:V287" si="120">U269/B269</f>
        <v>-3.1719222103713356E-2</v>
      </c>
      <c r="W269" s="1"/>
      <c r="X269" s="10">
        <f t="shared" ref="X269:X287" si="121">S269-C269</f>
        <v>2.0382719039920403</v>
      </c>
      <c r="Y269" s="17">
        <f t="shared" ref="Y269:Y287" si="122">X269/C269</f>
        <v>2.2401202777553638E-3</v>
      </c>
      <c r="Z269" s="1"/>
      <c r="AA269" t="s">
        <v>284</v>
      </c>
      <c r="AB269" s="21">
        <v>762568</v>
      </c>
      <c r="AC269">
        <v>20.419699999999999</v>
      </c>
      <c r="AD269" s="1"/>
      <c r="AE269" s="6">
        <f t="shared" si="103"/>
        <v>111890</v>
      </c>
      <c r="AF269" s="8">
        <f t="shared" si="104"/>
        <v>0.17195909497478015</v>
      </c>
      <c r="AG269" s="1"/>
      <c r="AH269" s="7">
        <f t="shared" si="105"/>
        <v>-889.47425713806092</v>
      </c>
      <c r="AI269" s="8">
        <f t="shared" si="106"/>
        <v>-0.97755815406860458</v>
      </c>
      <c r="AJ269" s="1"/>
      <c r="AK269" t="s">
        <v>284</v>
      </c>
      <c r="AL269">
        <v>622940</v>
      </c>
      <c r="AM269">
        <v>22.8294</v>
      </c>
      <c r="AO269" s="6">
        <f t="shared" si="111"/>
        <v>-27738</v>
      </c>
      <c r="AP269" s="8">
        <f t="shared" si="112"/>
        <v>-4.2629380430873644E-2</v>
      </c>
      <c r="AQ269" s="1"/>
      <c r="AR269" s="7">
        <f t="shared" si="113"/>
        <v>-887.06455713806099</v>
      </c>
      <c r="AS269" s="8">
        <f t="shared" si="114"/>
        <v>-0.97490982347898369</v>
      </c>
    </row>
    <row r="270" spans="1:45" ht="15.75" customHeight="1" x14ac:dyDescent="0.2">
      <c r="A270" s="10" t="s">
        <v>285</v>
      </c>
      <c r="B270" s="10">
        <v>635921</v>
      </c>
      <c r="C270" s="10">
        <v>917.24749302863995</v>
      </c>
      <c r="D270" s="10">
        <v>0</v>
      </c>
      <c r="E270" s="1"/>
      <c r="F270" t="s">
        <v>285</v>
      </c>
      <c r="G270">
        <v>602380.22381278605</v>
      </c>
      <c r="H270">
        <v>39.163437843322697</v>
      </c>
      <c r="I270">
        <v>1</v>
      </c>
      <c r="J270" s="1"/>
      <c r="K270" s="10">
        <f t="shared" si="94"/>
        <v>-33540.776187213953</v>
      </c>
      <c r="L270" s="17">
        <f t="shared" si="95"/>
        <v>-5.2743620964261211E-2</v>
      </c>
      <c r="M270" s="1"/>
      <c r="N270" s="10">
        <f t="shared" si="96"/>
        <v>-878.08405518531731</v>
      </c>
      <c r="O270" s="17">
        <f t="shared" si="97"/>
        <v>-0.9573033034802747</v>
      </c>
      <c r="P270" s="1"/>
      <c r="Q270" t="s">
        <v>285</v>
      </c>
      <c r="R270">
        <v>627238</v>
      </c>
      <c r="S270">
        <v>909.90097618103005</v>
      </c>
      <c r="T270" s="1"/>
      <c r="U270" s="10">
        <f t="shared" si="119"/>
        <v>-8683</v>
      </c>
      <c r="V270" s="17">
        <f t="shared" si="120"/>
        <v>-1.365421176529789E-2</v>
      </c>
      <c r="W270" s="1"/>
      <c r="X270" s="10">
        <f t="shared" si="121"/>
        <v>-7.3465168476099052</v>
      </c>
      <c r="Y270" s="17">
        <f t="shared" si="122"/>
        <v>-8.0093070882675272E-3</v>
      </c>
      <c r="Z270" s="1"/>
      <c r="AA270" t="s">
        <v>285</v>
      </c>
      <c r="AB270" s="21">
        <v>745722</v>
      </c>
      <c r="AC270">
        <v>19.8263</v>
      </c>
      <c r="AD270" s="1"/>
      <c r="AE270" s="6">
        <f t="shared" si="103"/>
        <v>109801</v>
      </c>
      <c r="AF270" s="8">
        <f t="shared" si="104"/>
        <v>0.17266452908458754</v>
      </c>
      <c r="AG270" s="1"/>
      <c r="AH270" s="7">
        <f t="shared" si="105"/>
        <v>-897.42119302864</v>
      </c>
      <c r="AI270" s="8">
        <f t="shared" si="106"/>
        <v>-0.97838500497337322</v>
      </c>
      <c r="AJ270" s="1"/>
      <c r="AK270" t="s">
        <v>285</v>
      </c>
      <c r="AL270">
        <v>622593</v>
      </c>
      <c r="AM270">
        <v>23.214400000000001</v>
      </c>
      <c r="AO270" s="6">
        <f t="shared" si="111"/>
        <v>-13328</v>
      </c>
      <c r="AP270" s="8">
        <f t="shared" si="112"/>
        <v>-2.0958578188171172E-2</v>
      </c>
      <c r="AQ270" s="1"/>
      <c r="AR270" s="7">
        <f t="shared" si="113"/>
        <v>-894.03309302864</v>
      </c>
      <c r="AS270" s="8">
        <f t="shared" si="114"/>
        <v>-0.97469123636048449</v>
      </c>
    </row>
    <row r="271" spans="1:45" ht="15.75" customHeight="1" x14ac:dyDescent="0.2">
      <c r="A271" s="10" t="s">
        <v>286</v>
      </c>
      <c r="B271" s="10">
        <v>653109</v>
      </c>
      <c r="C271" s="10">
        <v>914.40007305145195</v>
      </c>
      <c r="D271" s="10">
        <v>0</v>
      </c>
      <c r="E271" s="1"/>
      <c r="F271" t="s">
        <v>286</v>
      </c>
      <c r="G271">
        <v>603260.80104953097</v>
      </c>
      <c r="H271">
        <v>38.763988018035803</v>
      </c>
      <c r="I271">
        <v>1</v>
      </c>
      <c r="J271" s="1"/>
      <c r="K271" s="10">
        <f t="shared" si="94"/>
        <v>-49848.198950469028</v>
      </c>
      <c r="L271" s="17">
        <f t="shared" si="95"/>
        <v>-7.632447103082185E-2</v>
      </c>
      <c r="M271" s="1"/>
      <c r="N271" s="10">
        <f t="shared" si="96"/>
        <v>-875.63608503341618</v>
      </c>
      <c r="O271" s="17">
        <f t="shared" si="97"/>
        <v>-0.95760719059363575</v>
      </c>
      <c r="P271" s="1"/>
      <c r="Q271" t="s">
        <v>286</v>
      </c>
      <c r="R271">
        <v>630916</v>
      </c>
      <c r="S271">
        <v>911.35412311553898</v>
      </c>
      <c r="T271" s="1"/>
      <c r="U271" s="10">
        <f t="shared" si="119"/>
        <v>-22193</v>
      </c>
      <c r="V271" s="17">
        <f t="shared" si="120"/>
        <v>-3.3980545360728455E-2</v>
      </c>
      <c r="X271" s="10">
        <f t="shared" si="121"/>
        <v>-3.0459499359129723</v>
      </c>
      <c r="Y271" s="17">
        <f t="shared" si="122"/>
        <v>-3.3310910898643169E-3</v>
      </c>
      <c r="Z271" s="1"/>
      <c r="AA271" t="s">
        <v>286</v>
      </c>
      <c r="AB271" s="21">
        <v>752945</v>
      </c>
      <c r="AC271">
        <v>21.2697</v>
      </c>
      <c r="AD271" s="1"/>
      <c r="AE271" s="6">
        <f t="shared" si="103"/>
        <v>99836</v>
      </c>
      <c r="AF271" s="8">
        <f t="shared" si="104"/>
        <v>0.15286269213867823</v>
      </c>
      <c r="AG271" s="1"/>
      <c r="AH271" s="7">
        <f t="shared" si="105"/>
        <v>-893.1303730514519</v>
      </c>
      <c r="AI271" s="8">
        <f t="shared" si="106"/>
        <v>-0.97673917508665464</v>
      </c>
      <c r="AJ271" s="1"/>
      <c r="AK271" t="s">
        <v>286</v>
      </c>
      <c r="AL271">
        <v>622117</v>
      </c>
      <c r="AM271">
        <v>24.900600000000001</v>
      </c>
      <c r="AO271" s="6">
        <f t="shared" si="111"/>
        <v>-30992</v>
      </c>
      <c r="AP271" s="8">
        <f t="shared" si="112"/>
        <v>-4.7453028514382746E-2</v>
      </c>
      <c r="AQ271" s="1"/>
      <c r="AR271" s="7">
        <f t="shared" si="113"/>
        <v>-889.4994730514519</v>
      </c>
      <c r="AS271" s="8">
        <f t="shared" si="114"/>
        <v>-0.97276837487894763</v>
      </c>
    </row>
    <row r="272" spans="1:45" ht="15.75" customHeight="1" x14ac:dyDescent="0.2">
      <c r="A272" s="10" t="s">
        <v>287</v>
      </c>
      <c r="B272" s="10">
        <v>656085</v>
      </c>
      <c r="C272" s="10">
        <v>909.84456491470303</v>
      </c>
      <c r="D272" s="10">
        <v>0</v>
      </c>
      <c r="E272" s="1"/>
      <c r="F272" t="s">
        <v>287</v>
      </c>
      <c r="G272">
        <v>601500.74045545806</v>
      </c>
      <c r="H272">
        <v>34.053944110870297</v>
      </c>
      <c r="I272">
        <v>1</v>
      </c>
      <c r="J272" s="1"/>
      <c r="K272" s="10">
        <f t="shared" si="94"/>
        <v>-54584.259544541943</v>
      </c>
      <c r="L272" s="17">
        <f t="shared" si="95"/>
        <v>-8.3196932629982304E-2</v>
      </c>
      <c r="M272" s="1"/>
      <c r="N272" s="10">
        <f t="shared" si="96"/>
        <v>-875.79062080383278</v>
      </c>
      <c r="O272" s="17">
        <f t="shared" si="97"/>
        <v>-0.96257169034794121</v>
      </c>
      <c r="P272" s="1"/>
      <c r="Q272" t="s">
        <v>287</v>
      </c>
      <c r="R272">
        <v>629955</v>
      </c>
      <c r="S272">
        <v>911.42725610732998</v>
      </c>
      <c r="T272" s="1"/>
      <c r="U272" s="10">
        <f t="shared" si="119"/>
        <v>-26130</v>
      </c>
      <c r="V272" s="17">
        <f t="shared" si="120"/>
        <v>-3.982715654221633E-2</v>
      </c>
      <c r="X272" s="10">
        <f t="shared" si="121"/>
        <v>1.5826911926269531</v>
      </c>
      <c r="Y272" s="17">
        <f t="shared" si="122"/>
        <v>1.7395182140537695E-3</v>
      </c>
      <c r="Z272" s="1"/>
      <c r="AA272" t="s">
        <v>287</v>
      </c>
      <c r="AB272" s="21">
        <v>748663</v>
      </c>
      <c r="AC272">
        <v>21.834</v>
      </c>
      <c r="AD272" s="1"/>
      <c r="AE272" s="6">
        <f t="shared" si="103"/>
        <v>92578</v>
      </c>
      <c r="AF272" s="8">
        <f t="shared" si="104"/>
        <v>0.1411067163553503</v>
      </c>
      <c r="AG272" s="1"/>
      <c r="AH272" s="7">
        <f t="shared" si="105"/>
        <v>-888.01056491470308</v>
      </c>
      <c r="AI272" s="8">
        <f t="shared" si="106"/>
        <v>-0.97600249444579923</v>
      </c>
      <c r="AJ272" s="1"/>
      <c r="AK272" t="s">
        <v>287</v>
      </c>
      <c r="AL272">
        <v>622365</v>
      </c>
      <c r="AM272">
        <v>24.465199999999999</v>
      </c>
      <c r="AO272" s="6">
        <f t="shared" si="111"/>
        <v>-33720</v>
      </c>
      <c r="AP272" s="8">
        <f t="shared" si="112"/>
        <v>-5.1395779510276872E-2</v>
      </c>
      <c r="AQ272" s="1"/>
      <c r="AR272" s="7">
        <f t="shared" si="113"/>
        <v>-885.37936491470305</v>
      </c>
      <c r="AS272" s="8">
        <f t="shared" si="114"/>
        <v>-0.9731105719114852</v>
      </c>
    </row>
    <row r="273" spans="1:45" ht="15.75" customHeight="1" x14ac:dyDescent="0.2">
      <c r="A273" s="10" t="s">
        <v>288</v>
      </c>
      <c r="B273" s="10">
        <v>764497</v>
      </c>
      <c r="C273" s="10">
        <v>922.48159003257695</v>
      </c>
      <c r="D273" s="10">
        <v>0</v>
      </c>
      <c r="E273" s="1"/>
      <c r="F273" t="s">
        <v>288</v>
      </c>
      <c r="G273">
        <v>762464.45436069102</v>
      </c>
      <c r="H273">
        <v>46.1196448802948</v>
      </c>
      <c r="I273">
        <v>1</v>
      </c>
      <c r="J273" s="1"/>
      <c r="K273" s="10">
        <f t="shared" si="94"/>
        <v>-2032.5456393089844</v>
      </c>
      <c r="L273" s="17">
        <f t="shared" si="95"/>
        <v>-2.65867052363709E-3</v>
      </c>
      <c r="M273" s="1"/>
      <c r="N273" s="10">
        <f t="shared" si="96"/>
        <v>-876.36194515228215</v>
      </c>
      <c r="O273" s="17">
        <f t="shared" si="97"/>
        <v>-0.95000480727353476</v>
      </c>
      <c r="P273" s="1"/>
      <c r="Q273" t="s">
        <v>288</v>
      </c>
      <c r="R273">
        <v>763842</v>
      </c>
      <c r="S273">
        <v>925.18332099914505</v>
      </c>
      <c r="T273" s="1"/>
      <c r="U273" s="10">
        <f t="shared" si="119"/>
        <v>-655</v>
      </c>
      <c r="V273" s="17">
        <f t="shared" si="120"/>
        <v>-8.5677249223999573E-4</v>
      </c>
      <c r="W273" s="1"/>
      <c r="X273" s="10">
        <f t="shared" si="121"/>
        <v>2.7017309665681069</v>
      </c>
      <c r="Y273" s="17">
        <f t="shared" si="122"/>
        <v>2.9287641030025287E-3</v>
      </c>
      <c r="Z273" s="1"/>
      <c r="AA273" t="s">
        <v>288</v>
      </c>
      <c r="AB273" s="21">
        <v>797523</v>
      </c>
      <c r="AC273">
        <v>12.2605</v>
      </c>
      <c r="AD273" s="1"/>
      <c r="AE273" s="6">
        <f t="shared" si="103"/>
        <v>33026</v>
      </c>
      <c r="AF273" s="8">
        <f t="shared" si="104"/>
        <v>4.3199646303386408E-2</v>
      </c>
      <c r="AG273" s="1"/>
      <c r="AH273" s="7">
        <f t="shared" si="105"/>
        <v>-910.22109003257697</v>
      </c>
      <c r="AI273" s="8">
        <f t="shared" si="106"/>
        <v>-0.98670921985601145</v>
      </c>
      <c r="AJ273" s="1"/>
      <c r="AK273" t="s">
        <v>288</v>
      </c>
      <c r="AL273">
        <v>763898</v>
      </c>
      <c r="AM273">
        <v>97.334800000000001</v>
      </c>
      <c r="AO273" s="6">
        <f t="shared" si="111"/>
        <v>-599</v>
      </c>
      <c r="AP273" s="8">
        <f t="shared" si="112"/>
        <v>-7.8352171427749221E-4</v>
      </c>
      <c r="AQ273" s="1"/>
      <c r="AR273" s="7">
        <f t="shared" si="113"/>
        <v>-825.14679003257697</v>
      </c>
      <c r="AS273" s="8">
        <f t="shared" si="114"/>
        <v>-0.8944859159773989</v>
      </c>
    </row>
    <row r="274" spans="1:45" ht="15.75" customHeight="1" x14ac:dyDescent="0.2">
      <c r="A274" s="10" t="s">
        <v>289</v>
      </c>
      <c r="B274" s="10">
        <v>764393</v>
      </c>
      <c r="C274" s="10">
        <v>923.70001530647198</v>
      </c>
      <c r="D274" s="10">
        <v>0</v>
      </c>
      <c r="E274" s="1"/>
      <c r="F274" t="s">
        <v>289</v>
      </c>
      <c r="G274">
        <v>762520.15225650498</v>
      </c>
      <c r="H274">
        <v>45.039403915405202</v>
      </c>
      <c r="I274">
        <v>1</v>
      </c>
      <c r="J274" s="1"/>
      <c r="K274" s="10">
        <f t="shared" si="94"/>
        <v>-1872.8477434950182</v>
      </c>
      <c r="L274" s="17">
        <f t="shared" si="95"/>
        <v>-2.4501110600110391E-3</v>
      </c>
      <c r="M274" s="1"/>
      <c r="N274" s="10">
        <f t="shared" si="96"/>
        <v>-878.66061139106682</v>
      </c>
      <c r="O274" s="17">
        <f t="shared" si="97"/>
        <v>-0.9512402260809083</v>
      </c>
      <c r="P274" s="1"/>
      <c r="Q274" t="s">
        <v>289</v>
      </c>
      <c r="R274">
        <v>764165</v>
      </c>
      <c r="S274">
        <v>925.12877488136201</v>
      </c>
      <c r="T274" s="1"/>
      <c r="U274" s="10">
        <f t="shared" si="119"/>
        <v>-228</v>
      </c>
      <c r="V274" s="17">
        <f t="shared" si="120"/>
        <v>-2.982758868801781E-4</v>
      </c>
      <c r="W274" s="1"/>
      <c r="X274" s="10">
        <f t="shared" si="121"/>
        <v>1.428759574890023</v>
      </c>
      <c r="Y274" s="17">
        <f t="shared" si="122"/>
        <v>1.5467787714780741E-3</v>
      </c>
      <c r="Z274" s="1"/>
      <c r="AA274" t="s">
        <v>289</v>
      </c>
      <c r="AB274" s="21">
        <v>797995</v>
      </c>
      <c r="AC274">
        <v>12.413</v>
      </c>
      <c r="AD274" s="1"/>
      <c r="AE274" s="6">
        <f t="shared" si="103"/>
        <v>33602</v>
      </c>
      <c r="AF274" s="8">
        <f t="shared" si="104"/>
        <v>4.3959062942753271E-2</v>
      </c>
      <c r="AG274" s="1"/>
      <c r="AH274" s="7">
        <f t="shared" si="105"/>
        <v>-911.28701530647197</v>
      </c>
      <c r="AI274" s="8">
        <f t="shared" si="106"/>
        <v>-0.98656165443942156</v>
      </c>
      <c r="AJ274" s="1"/>
      <c r="AK274" t="s">
        <v>289</v>
      </c>
      <c r="AL274">
        <v>764045</v>
      </c>
      <c r="AM274">
        <v>101.65600000000001</v>
      </c>
      <c r="AO274" s="6">
        <f t="shared" si="111"/>
        <v>-348</v>
      </c>
      <c r="AP274" s="8">
        <f t="shared" si="112"/>
        <v>-4.5526319576448239E-4</v>
      </c>
      <c r="AQ274" s="1"/>
      <c r="AR274" s="7">
        <f t="shared" si="113"/>
        <v>-822.04401530647192</v>
      </c>
      <c r="AS274" s="8">
        <f t="shared" si="114"/>
        <v>-0.88994695429741666</v>
      </c>
    </row>
    <row r="275" spans="1:45" ht="15.75" customHeight="1" x14ac:dyDescent="0.2">
      <c r="A275" s="10" t="s">
        <v>290</v>
      </c>
      <c r="B275" s="10">
        <v>764683</v>
      </c>
      <c r="C275" s="10">
        <v>922.49204611778202</v>
      </c>
      <c r="D275" s="10">
        <v>0</v>
      </c>
      <c r="E275" s="1"/>
      <c r="F275" t="s">
        <v>290</v>
      </c>
      <c r="G275">
        <v>762568.51454506104</v>
      </c>
      <c r="H275">
        <v>44.508353948593097</v>
      </c>
      <c r="I275">
        <v>1</v>
      </c>
      <c r="J275" s="1"/>
      <c r="K275" s="10">
        <f t="shared" si="94"/>
        <v>-2114.4854549389565</v>
      </c>
      <c r="L275" s="17">
        <f t="shared" si="95"/>
        <v>-2.7651791068180626E-3</v>
      </c>
      <c r="M275" s="1"/>
      <c r="N275" s="10">
        <f t="shared" si="96"/>
        <v>-877.98369216918888</v>
      </c>
      <c r="O275" s="17">
        <f t="shared" si="97"/>
        <v>-0.9517520458459211</v>
      </c>
      <c r="P275" s="1"/>
      <c r="Q275" t="s">
        <v>290</v>
      </c>
      <c r="R275">
        <v>763947</v>
      </c>
      <c r="S275">
        <v>925.04690480232205</v>
      </c>
      <c r="T275" s="1"/>
      <c r="U275" s="10">
        <f t="shared" si="119"/>
        <v>-736</v>
      </c>
      <c r="V275" s="17">
        <f t="shared" si="120"/>
        <v>-9.6249033913399409E-4</v>
      </c>
      <c r="W275" s="1"/>
      <c r="X275" s="10">
        <f t="shared" si="121"/>
        <v>2.5548586845400223</v>
      </c>
      <c r="Y275" s="17">
        <f t="shared" si="122"/>
        <v>2.7695183880358603E-3</v>
      </c>
      <c r="Z275" s="1"/>
      <c r="AA275" t="s">
        <v>290</v>
      </c>
      <c r="AB275" s="21">
        <v>797076</v>
      </c>
      <c r="AC275">
        <v>11.8908</v>
      </c>
      <c r="AD275" s="1"/>
      <c r="AE275" s="6">
        <f t="shared" si="103"/>
        <v>32393</v>
      </c>
      <c r="AF275" s="8">
        <f t="shared" si="104"/>
        <v>4.2361344504847104E-2</v>
      </c>
      <c r="AG275" s="1"/>
      <c r="AH275" s="7">
        <f t="shared" si="105"/>
        <v>-910.60124611778201</v>
      </c>
      <c r="AI275" s="8">
        <f t="shared" si="106"/>
        <v>-0.98711013276478499</v>
      </c>
      <c r="AJ275" s="1"/>
      <c r="AK275" t="s">
        <v>290</v>
      </c>
      <c r="AL275">
        <v>763970</v>
      </c>
      <c r="AM275">
        <v>92.175299999999993</v>
      </c>
      <c r="AO275" s="6">
        <f t="shared" si="111"/>
        <v>-713</v>
      </c>
      <c r="AP275" s="8">
        <f t="shared" si="112"/>
        <v>-9.3241251603605674E-4</v>
      </c>
      <c r="AQ275" s="1"/>
      <c r="AR275" s="7">
        <f t="shared" si="113"/>
        <v>-830.31674611778203</v>
      </c>
      <c r="AS275" s="8">
        <f t="shared" si="114"/>
        <v>-0.90008011409105282</v>
      </c>
    </row>
    <row r="276" spans="1:45" ht="15.75" customHeight="1" x14ac:dyDescent="0.2">
      <c r="A276" s="10" t="s">
        <v>291</v>
      </c>
      <c r="B276" s="10">
        <v>765003</v>
      </c>
      <c r="C276" s="10">
        <v>967.331067085266</v>
      </c>
      <c r="D276" s="10">
        <v>0</v>
      </c>
      <c r="E276" s="1"/>
      <c r="F276" t="s">
        <v>291</v>
      </c>
      <c r="G276">
        <v>762738.51418952097</v>
      </c>
      <c r="H276">
        <v>47.746626138687098</v>
      </c>
      <c r="I276">
        <v>1</v>
      </c>
      <c r="J276" s="1"/>
      <c r="K276" s="10">
        <f t="shared" si="94"/>
        <v>-2264.4858104790328</v>
      </c>
      <c r="L276" s="17">
        <f t="shared" si="95"/>
        <v>-2.9601005623233279E-3</v>
      </c>
      <c r="M276" s="1"/>
      <c r="N276" s="10">
        <f t="shared" si="96"/>
        <v>-919.58444094657887</v>
      </c>
      <c r="O276" s="17">
        <f t="shared" si="97"/>
        <v>-0.95064086354369259</v>
      </c>
      <c r="P276" s="1"/>
      <c r="Q276" t="s">
        <v>291</v>
      </c>
      <c r="R276">
        <v>764411</v>
      </c>
      <c r="S276">
        <v>929.17364501953102</v>
      </c>
      <c r="T276" s="1"/>
      <c r="U276" s="10">
        <f t="shared" si="119"/>
        <v>-592</v>
      </c>
      <c r="V276" s="17">
        <f t="shared" si="120"/>
        <v>-7.7385317443199567E-4</v>
      </c>
      <c r="W276" s="1"/>
      <c r="X276" s="10">
        <f t="shared" si="121"/>
        <v>-38.157422065734977</v>
      </c>
      <c r="Y276" s="17">
        <f t="shared" si="122"/>
        <v>-3.9446083522066355E-2</v>
      </c>
      <c r="Z276" s="1"/>
      <c r="AA276" t="s">
        <v>291</v>
      </c>
      <c r="AB276" s="21">
        <v>809037</v>
      </c>
      <c r="AC276">
        <v>10.8466</v>
      </c>
      <c r="AD276" s="1"/>
      <c r="AE276" s="6">
        <f t="shared" si="103"/>
        <v>44034</v>
      </c>
      <c r="AF276" s="8">
        <f t="shared" si="104"/>
        <v>5.7560558586044759E-2</v>
      </c>
      <c r="AG276" s="1"/>
      <c r="AH276" s="7">
        <f t="shared" si="105"/>
        <v>-956.48446708526603</v>
      </c>
      <c r="AI276" s="8">
        <f t="shared" si="106"/>
        <v>-0.98878708606694232</v>
      </c>
      <c r="AJ276" s="1"/>
      <c r="AK276" t="s">
        <v>291</v>
      </c>
      <c r="AL276">
        <v>764147</v>
      </c>
      <c r="AM276">
        <v>92.479799999999997</v>
      </c>
      <c r="AO276" s="6">
        <f t="shared" si="111"/>
        <v>-856</v>
      </c>
      <c r="AP276" s="8">
        <f t="shared" si="112"/>
        <v>-1.1189498603273451E-3</v>
      </c>
      <c r="AQ276" s="1"/>
      <c r="AR276" s="7">
        <f t="shared" si="113"/>
        <v>-874.85126708526604</v>
      </c>
      <c r="AS276" s="8">
        <f t="shared" si="114"/>
        <v>-0.90439695038570667</v>
      </c>
    </row>
    <row r="277" spans="1:45" ht="15.75" customHeight="1" x14ac:dyDescent="0.2">
      <c r="A277" s="10" t="s">
        <v>292</v>
      </c>
      <c r="B277" s="10">
        <v>764839</v>
      </c>
      <c r="C277" s="10">
        <v>922.35739517211903</v>
      </c>
      <c r="D277" s="10">
        <v>0</v>
      </c>
      <c r="E277" s="1"/>
      <c r="F277" t="s">
        <v>292</v>
      </c>
      <c r="G277">
        <v>762637.03232569899</v>
      </c>
      <c r="H277">
        <v>42.007476806640597</v>
      </c>
      <c r="I277">
        <v>1</v>
      </c>
      <c r="J277" s="1"/>
      <c r="K277" s="10">
        <f t="shared" si="94"/>
        <v>-2201.9676743010059</v>
      </c>
      <c r="L277" s="17">
        <f t="shared" si="95"/>
        <v>-2.8789950228754104E-3</v>
      </c>
      <c r="M277" s="1"/>
      <c r="N277" s="10">
        <f t="shared" si="96"/>
        <v>-880.3499183654784</v>
      </c>
      <c r="O277" s="17">
        <f t="shared" si="97"/>
        <v>-0.95445639941033733</v>
      </c>
      <c r="P277" s="1"/>
      <c r="Q277" t="s">
        <v>292</v>
      </c>
      <c r="R277">
        <v>764879</v>
      </c>
      <c r="S277">
        <v>928.37262701988197</v>
      </c>
      <c r="T277" s="1"/>
      <c r="U277" s="10">
        <f t="shared" si="119"/>
        <v>40</v>
      </c>
      <c r="V277" s="17">
        <f t="shared" si="120"/>
        <v>5.2298588330354493E-5</v>
      </c>
      <c r="W277" s="1"/>
      <c r="X277" s="10">
        <f t="shared" si="121"/>
        <v>6.0152318477629478</v>
      </c>
      <c r="Y277" s="17">
        <f t="shared" si="122"/>
        <v>6.5215846690755471E-3</v>
      </c>
      <c r="Z277" s="1"/>
      <c r="AA277" t="s">
        <v>292</v>
      </c>
      <c r="AB277" s="21">
        <v>812563</v>
      </c>
      <c r="AC277">
        <v>11.1571</v>
      </c>
      <c r="AD277" s="1"/>
      <c r="AE277" s="6">
        <f t="shared" si="103"/>
        <v>47724</v>
      </c>
      <c r="AF277" s="8">
        <f t="shared" si="104"/>
        <v>6.2397445736945945E-2</v>
      </c>
      <c r="AG277" s="1"/>
      <c r="AH277" s="7">
        <f t="shared" si="105"/>
        <v>-911.20029517211901</v>
      </c>
      <c r="AI277" s="8">
        <f t="shared" si="106"/>
        <v>-0.98790371274909328</v>
      </c>
      <c r="AJ277" s="1"/>
      <c r="AK277" t="s">
        <v>292</v>
      </c>
      <c r="AL277">
        <v>764218</v>
      </c>
      <c r="AM277">
        <v>94.057199999999995</v>
      </c>
      <c r="AO277" s="6">
        <f t="shared" si="111"/>
        <v>-621</v>
      </c>
      <c r="AP277" s="8">
        <f t="shared" si="112"/>
        <v>-8.1193558382875353E-4</v>
      </c>
      <c r="AQ277" s="1"/>
      <c r="AR277" s="7">
        <f t="shared" si="113"/>
        <v>-828.30019517211906</v>
      </c>
      <c r="AS277" s="8">
        <f t="shared" si="114"/>
        <v>-0.89802521181884365</v>
      </c>
    </row>
    <row r="278" spans="1:45" ht="15.75" customHeight="1" x14ac:dyDescent="0.2">
      <c r="A278" s="10" t="s">
        <v>293</v>
      </c>
      <c r="B278" s="10">
        <v>804333</v>
      </c>
      <c r="C278" s="10">
        <v>922.56556200981095</v>
      </c>
      <c r="D278" s="10">
        <v>0</v>
      </c>
      <c r="E278" s="1"/>
      <c r="F278" t="s">
        <v>293</v>
      </c>
      <c r="G278">
        <v>790121.87399986805</v>
      </c>
      <c r="H278">
        <v>107.785514116287</v>
      </c>
      <c r="I278">
        <v>1</v>
      </c>
      <c r="J278" s="1"/>
      <c r="K278" s="10">
        <f t="shared" si="94"/>
        <v>-14211.126000131946</v>
      </c>
      <c r="L278" s="17">
        <f t="shared" si="95"/>
        <v>-1.7668212046667173E-2</v>
      </c>
      <c r="M278" s="1"/>
      <c r="N278" s="10">
        <f t="shared" si="96"/>
        <v>-814.78004789352394</v>
      </c>
      <c r="O278" s="17">
        <f t="shared" si="97"/>
        <v>-0.88316763755903049</v>
      </c>
      <c r="P278" s="1"/>
      <c r="Q278" t="s">
        <v>293</v>
      </c>
      <c r="R278">
        <v>804158</v>
      </c>
      <c r="S278">
        <v>925.19710779189995</v>
      </c>
      <c r="T278" s="1"/>
      <c r="U278" s="10">
        <f t="shared" si="119"/>
        <v>-175</v>
      </c>
      <c r="V278" s="17">
        <f t="shared" si="120"/>
        <v>-2.1757157794097717E-4</v>
      </c>
      <c r="W278" s="1"/>
      <c r="X278" s="10">
        <f t="shared" si="121"/>
        <v>2.631545782089006</v>
      </c>
      <c r="Y278" s="17">
        <f t="shared" si="122"/>
        <v>2.8524214326363737E-3</v>
      </c>
      <c r="Z278" s="1"/>
      <c r="AA278" t="s">
        <v>293</v>
      </c>
      <c r="AB278" s="21">
        <v>1000480</v>
      </c>
      <c r="AC278">
        <v>14.9725</v>
      </c>
      <c r="AD278" s="1"/>
      <c r="AE278" s="6">
        <f t="shared" si="103"/>
        <v>196147</v>
      </c>
      <c r="AF278" s="8">
        <f t="shared" si="104"/>
        <v>0.24386292741936486</v>
      </c>
      <c r="AG278" s="1"/>
      <c r="AH278" s="7">
        <f t="shared" si="105"/>
        <v>-907.59306200981098</v>
      </c>
      <c r="AI278" s="8">
        <f t="shared" si="106"/>
        <v>-0.98377080110449566</v>
      </c>
      <c r="AJ278" s="1"/>
      <c r="AK278" t="s">
        <v>293</v>
      </c>
      <c r="AL278">
        <v>797200</v>
      </c>
      <c r="AM278">
        <v>83.077100000000002</v>
      </c>
      <c r="AO278" s="6">
        <f t="shared" si="111"/>
        <v>-7133</v>
      </c>
      <c r="AP278" s="8">
        <f t="shared" si="112"/>
        <v>-8.8682175168742303E-3</v>
      </c>
      <c r="AQ278" s="1"/>
      <c r="AR278" s="7">
        <f t="shared" si="113"/>
        <v>-839.48846200981097</v>
      </c>
      <c r="AS278" s="8">
        <f t="shared" si="114"/>
        <v>-0.90994992288784726</v>
      </c>
    </row>
    <row r="279" spans="1:45" ht="15.75" customHeight="1" x14ac:dyDescent="0.2">
      <c r="A279" s="10" t="s">
        <v>294</v>
      </c>
      <c r="B279" s="10">
        <v>803382</v>
      </c>
      <c r="C279" s="10">
        <v>922.20214200019802</v>
      </c>
      <c r="D279" s="10">
        <v>0</v>
      </c>
      <c r="E279" s="1"/>
      <c r="F279" t="s">
        <v>294</v>
      </c>
      <c r="G279">
        <v>789512.43188068795</v>
      </c>
      <c r="H279">
        <v>107.614165067672</v>
      </c>
      <c r="I279">
        <v>1</v>
      </c>
      <c r="J279" s="1"/>
      <c r="K279" s="10">
        <f t="shared" si="94"/>
        <v>-13869.568119312054</v>
      </c>
      <c r="L279" s="17">
        <f t="shared" si="95"/>
        <v>-1.7263976687692847E-2</v>
      </c>
      <c r="M279" s="1"/>
      <c r="N279" s="10">
        <f t="shared" si="96"/>
        <v>-814.58797693252598</v>
      </c>
      <c r="O279" s="17">
        <f t="shared" si="97"/>
        <v>-0.88330740065918334</v>
      </c>
      <c r="P279" s="1"/>
      <c r="Q279" t="s">
        <v>294</v>
      </c>
      <c r="R279">
        <v>803996</v>
      </c>
      <c r="S279">
        <v>925.31088614463795</v>
      </c>
      <c r="T279" s="1"/>
      <c r="U279" s="10">
        <f t="shared" si="119"/>
        <v>614</v>
      </c>
      <c r="V279" s="17">
        <f t="shared" si="120"/>
        <v>7.6426905258021713E-4</v>
      </c>
      <c r="W279" s="1"/>
      <c r="X279" s="10">
        <f t="shared" si="121"/>
        <v>3.1087441444399246</v>
      </c>
      <c r="Y279" s="17">
        <f t="shared" si="122"/>
        <v>3.3710007848141142E-3</v>
      </c>
      <c r="Z279" s="1"/>
      <c r="AA279" t="s">
        <v>294</v>
      </c>
      <c r="AB279" s="21">
        <v>932730</v>
      </c>
      <c r="AC279">
        <v>14.6029</v>
      </c>
      <c r="AD279" s="1"/>
      <c r="AE279" s="6">
        <f t="shared" si="103"/>
        <v>129348</v>
      </c>
      <c r="AF279" s="8">
        <f t="shared" si="104"/>
        <v>0.16100435409307154</v>
      </c>
      <c r="AG279" s="1"/>
      <c r="AH279" s="7">
        <f t="shared" si="105"/>
        <v>-907.59924200019805</v>
      </c>
      <c r="AI279" s="8">
        <f t="shared" si="106"/>
        <v>-0.98416518533742803</v>
      </c>
      <c r="AJ279" s="1"/>
      <c r="AK279" t="s">
        <v>294</v>
      </c>
      <c r="AL279">
        <v>796848</v>
      </c>
      <c r="AM279">
        <v>87.779700000000005</v>
      </c>
      <c r="AO279" s="6">
        <f t="shared" si="111"/>
        <v>-6534</v>
      </c>
      <c r="AP279" s="8">
        <f t="shared" si="112"/>
        <v>-8.133117246838989E-3</v>
      </c>
      <c r="AQ279" s="1"/>
      <c r="AR279" s="7">
        <f t="shared" si="113"/>
        <v>-834.42244200019798</v>
      </c>
      <c r="AS279" s="8">
        <f t="shared" si="114"/>
        <v>-0.9048151202407626</v>
      </c>
    </row>
    <row r="280" spans="1:45" ht="15.75" customHeight="1" x14ac:dyDescent="0.2">
      <c r="A280" s="10" t="s">
        <v>295</v>
      </c>
      <c r="B280" s="10">
        <v>804625</v>
      </c>
      <c r="C280" s="10">
        <v>922.59399294853199</v>
      </c>
      <c r="D280" s="10">
        <v>0</v>
      </c>
      <c r="E280" s="1"/>
      <c r="F280" t="s">
        <v>295</v>
      </c>
      <c r="G280">
        <v>789618.46425485297</v>
      </c>
      <c r="H280">
        <v>98.183545112609806</v>
      </c>
      <c r="I280">
        <v>1</v>
      </c>
      <c r="J280" s="1"/>
      <c r="K280" s="10">
        <f t="shared" si="94"/>
        <v>-15006.535745147034</v>
      </c>
      <c r="L280" s="17">
        <f t="shared" si="95"/>
        <v>-1.8650347360754431E-2</v>
      </c>
      <c r="M280" s="1"/>
      <c r="N280" s="10">
        <f t="shared" si="96"/>
        <v>-824.41044783592224</v>
      </c>
      <c r="O280" s="17">
        <f t="shared" si="97"/>
        <v>-0.89357881596559774</v>
      </c>
      <c r="P280" s="1"/>
      <c r="Q280" t="s">
        <v>295</v>
      </c>
      <c r="R280">
        <v>804650</v>
      </c>
      <c r="S280">
        <v>925.21861290931702</v>
      </c>
      <c r="T280" s="1"/>
      <c r="U280" s="10">
        <f t="shared" si="119"/>
        <v>25</v>
      </c>
      <c r="V280" s="17">
        <f t="shared" si="120"/>
        <v>3.1070374398011494E-5</v>
      </c>
      <c r="W280" s="1"/>
      <c r="X280" s="10">
        <f t="shared" si="121"/>
        <v>2.6246199607850258</v>
      </c>
      <c r="Y280" s="17">
        <f t="shared" si="122"/>
        <v>2.8448266310481421E-3</v>
      </c>
      <c r="Z280" s="1"/>
      <c r="AA280" t="s">
        <v>295</v>
      </c>
      <c r="AB280" s="21">
        <v>998665</v>
      </c>
      <c r="AC280">
        <v>14.774699999999999</v>
      </c>
      <c r="AD280" s="1"/>
      <c r="AE280" s="6">
        <f t="shared" si="103"/>
        <v>194040</v>
      </c>
      <c r="AF280" s="8">
        <f t="shared" si="104"/>
        <v>0.24115581792760601</v>
      </c>
      <c r="AG280" s="1"/>
      <c r="AH280" s="7">
        <f t="shared" si="105"/>
        <v>-907.81929294853194</v>
      </c>
      <c r="AI280" s="8">
        <f t="shared" si="106"/>
        <v>-0.9839856967280034</v>
      </c>
      <c r="AJ280" s="1"/>
      <c r="AK280" t="s">
        <v>295</v>
      </c>
      <c r="AL280">
        <v>797355</v>
      </c>
      <c r="AM280">
        <v>78.663399999999996</v>
      </c>
      <c r="AO280" s="6">
        <f t="shared" si="111"/>
        <v>-7270</v>
      </c>
      <c r="AP280" s="8">
        <f t="shared" si="112"/>
        <v>-9.0352648749417435E-3</v>
      </c>
      <c r="AQ280" s="1"/>
      <c r="AR280" s="7">
        <f t="shared" si="113"/>
        <v>-843.93059294853197</v>
      </c>
      <c r="AS280" s="8">
        <f t="shared" si="114"/>
        <v>-0.91473670910364535</v>
      </c>
    </row>
    <row r="281" spans="1:45" ht="15.75" customHeight="1" x14ac:dyDescent="0.2">
      <c r="A281" s="10" t="s">
        <v>296</v>
      </c>
      <c r="B281" s="10">
        <v>806073</v>
      </c>
      <c r="C281" s="10">
        <v>922.38513612747101</v>
      </c>
      <c r="D281" s="10">
        <v>0</v>
      </c>
      <c r="E281" s="1"/>
      <c r="F281" t="s">
        <v>296</v>
      </c>
      <c r="G281">
        <v>790345.06069284095</v>
      </c>
      <c r="H281">
        <v>98.166833877563406</v>
      </c>
      <c r="I281">
        <v>1</v>
      </c>
      <c r="J281" s="1"/>
      <c r="K281" s="10">
        <f t="shared" si="94"/>
        <v>-15727.939307159046</v>
      </c>
      <c r="L281" s="17">
        <f t="shared" si="95"/>
        <v>-1.9511805143155824E-2</v>
      </c>
      <c r="M281" s="1"/>
      <c r="N281" s="10">
        <f t="shared" si="96"/>
        <v>-824.21830224990765</v>
      </c>
      <c r="O281" s="17">
        <f t="shared" si="97"/>
        <v>-0.89357283629948159</v>
      </c>
      <c r="P281" s="1"/>
      <c r="Q281" t="s">
        <v>296</v>
      </c>
      <c r="R281">
        <v>798589</v>
      </c>
      <c r="S281">
        <v>921.92955207824696</v>
      </c>
      <c r="T281" s="1"/>
      <c r="U281" s="10">
        <f t="shared" si="119"/>
        <v>-7484</v>
      </c>
      <c r="V281" s="17">
        <f t="shared" si="120"/>
        <v>-9.2845188959312618E-3</v>
      </c>
      <c r="W281" s="1"/>
      <c r="X281" s="10">
        <f t="shared" si="121"/>
        <v>-0.45558404922405771</v>
      </c>
      <c r="Y281" s="17">
        <f t="shared" si="122"/>
        <v>-4.9391954768132477E-4</v>
      </c>
      <c r="Z281" s="1"/>
      <c r="AA281" t="s">
        <v>296</v>
      </c>
      <c r="AB281" s="21">
        <v>991474</v>
      </c>
      <c r="AC281">
        <v>15.6915</v>
      </c>
      <c r="AD281" s="1"/>
      <c r="AE281" s="6">
        <f t="shared" si="103"/>
        <v>185401</v>
      </c>
      <c r="AF281" s="8">
        <f t="shared" si="104"/>
        <v>0.23000522285202457</v>
      </c>
      <c r="AG281" s="1"/>
      <c r="AH281" s="7">
        <f t="shared" si="105"/>
        <v>-906.693636127471</v>
      </c>
      <c r="AI281" s="8">
        <f t="shared" si="106"/>
        <v>-0.98298812569131477</v>
      </c>
      <c r="AJ281" s="1"/>
      <c r="AK281" t="s">
        <v>296</v>
      </c>
      <c r="AL281">
        <v>797900</v>
      </c>
      <c r="AM281">
        <v>85.225999999999999</v>
      </c>
      <c r="AO281" s="6">
        <f t="shared" si="111"/>
        <v>-8173</v>
      </c>
      <c r="AP281" s="8">
        <f t="shared" si="112"/>
        <v>-1.0139280189263255E-2</v>
      </c>
      <c r="AQ281" s="1"/>
      <c r="AR281" s="7">
        <f t="shared" si="113"/>
        <v>-837.15913612747102</v>
      </c>
      <c r="AS281" s="8">
        <f t="shared" si="114"/>
        <v>-0.90760258739878263</v>
      </c>
    </row>
    <row r="282" spans="1:45" ht="15.75" customHeight="1" x14ac:dyDescent="0.2">
      <c r="A282" s="10" t="s">
        <v>297</v>
      </c>
      <c r="B282" s="10">
        <v>804822</v>
      </c>
      <c r="C282" s="10">
        <v>922.39462590217499</v>
      </c>
      <c r="D282" s="10">
        <v>0</v>
      </c>
      <c r="E282" s="1"/>
      <c r="F282" t="s">
        <v>297</v>
      </c>
      <c r="G282">
        <v>789647.25714500702</v>
      </c>
      <c r="H282">
        <v>116.023233652114</v>
      </c>
      <c r="I282">
        <v>1</v>
      </c>
      <c r="J282" s="1"/>
      <c r="K282" s="10">
        <f t="shared" si="94"/>
        <v>-15174.742854992975</v>
      </c>
      <c r="L282" s="17">
        <f t="shared" si="95"/>
        <v>-1.8854781374009377E-2</v>
      </c>
      <c r="M282" s="1"/>
      <c r="N282" s="10">
        <f t="shared" si="96"/>
        <v>-806.37139225006104</v>
      </c>
      <c r="O282" s="17">
        <f t="shared" si="97"/>
        <v>-0.87421518903730167</v>
      </c>
      <c r="P282" s="1"/>
      <c r="Q282" t="s">
        <v>297</v>
      </c>
      <c r="R282">
        <v>798211</v>
      </c>
      <c r="S282">
        <v>921.955177307128</v>
      </c>
      <c r="T282" s="1"/>
      <c r="U282" s="10">
        <f t="shared" si="119"/>
        <v>-6611</v>
      </c>
      <c r="V282" s="17">
        <f t="shared" si="120"/>
        <v>-8.214238676378131E-3</v>
      </c>
      <c r="W282" s="1"/>
      <c r="X282" s="10">
        <f t="shared" si="121"/>
        <v>-0.43944859504699707</v>
      </c>
      <c r="Y282" s="17">
        <f t="shared" si="122"/>
        <v>-4.7642146073561685E-4</v>
      </c>
      <c r="Z282" s="1"/>
      <c r="AA282" t="s">
        <v>297</v>
      </c>
      <c r="AB282" s="21">
        <v>993197</v>
      </c>
      <c r="AC282">
        <v>16.1144</v>
      </c>
      <c r="AD282" s="1"/>
      <c r="AE282" s="6">
        <f t="shared" si="103"/>
        <v>188375</v>
      </c>
      <c r="AF282" s="8">
        <f t="shared" si="104"/>
        <v>0.23405796561227202</v>
      </c>
      <c r="AG282" s="1"/>
      <c r="AH282" s="7">
        <f t="shared" si="105"/>
        <v>-906.28022590217495</v>
      </c>
      <c r="AI282" s="8">
        <f t="shared" si="106"/>
        <v>-0.98252982015778889</v>
      </c>
      <c r="AJ282" s="1"/>
      <c r="AK282" t="s">
        <v>297</v>
      </c>
      <c r="AL282">
        <v>796555</v>
      </c>
      <c r="AM282">
        <v>79.786500000000004</v>
      </c>
      <c r="AO282" s="6">
        <f t="shared" si="111"/>
        <v>-8267</v>
      </c>
      <c r="AP282" s="8">
        <f t="shared" si="112"/>
        <v>-1.027183650546332E-2</v>
      </c>
      <c r="AQ282" s="1"/>
      <c r="AR282" s="7">
        <f t="shared" si="113"/>
        <v>-842.60812590217495</v>
      </c>
      <c r="AS282" s="8">
        <f t="shared" si="114"/>
        <v>-0.91350068857788225</v>
      </c>
    </row>
    <row r="283" spans="1:45" ht="15.75" customHeight="1" x14ac:dyDescent="0.2">
      <c r="A283" s="10" t="s">
        <v>298</v>
      </c>
      <c r="B283" s="10">
        <v>8314623</v>
      </c>
      <c r="C283" s="10">
        <v>922.52507877349797</v>
      </c>
      <c r="D283" s="10">
        <v>0</v>
      </c>
      <c r="E283" s="1"/>
      <c r="F283" t="s">
        <v>298</v>
      </c>
      <c r="G283">
        <v>875624.67415668594</v>
      </c>
      <c r="H283">
        <v>96.982091903686495</v>
      </c>
      <c r="I283">
        <v>1</v>
      </c>
      <c r="J283" s="1"/>
      <c r="K283" s="10">
        <f t="shared" si="94"/>
        <v>-7438998.3258433137</v>
      </c>
      <c r="L283" s="17">
        <f t="shared" si="95"/>
        <v>-0.89468858971035892</v>
      </c>
      <c r="M283" s="1"/>
      <c r="N283" s="10">
        <f t="shared" si="96"/>
        <v>-825.54298686981144</v>
      </c>
      <c r="O283" s="17">
        <f t="shared" si="97"/>
        <v>-0.894873219021184</v>
      </c>
      <c r="P283" s="1"/>
      <c r="Q283" t="s">
        <v>298</v>
      </c>
      <c r="R283">
        <v>6297987</v>
      </c>
      <c r="S283">
        <v>922.27863478660504</v>
      </c>
      <c r="T283" s="1"/>
      <c r="U283" s="10">
        <f t="shared" si="119"/>
        <v>-2016636</v>
      </c>
      <c r="V283" s="17">
        <f t="shared" si="120"/>
        <v>-0.24254088249100411</v>
      </c>
      <c r="W283" s="1"/>
      <c r="X283" s="10">
        <f t="shared" si="121"/>
        <v>-0.24644398689292757</v>
      </c>
      <c r="Y283" s="17">
        <f t="shared" si="122"/>
        <v>-2.6714069087484992E-4</v>
      </c>
      <c r="Z283" s="1"/>
      <c r="AA283" t="s">
        <v>298</v>
      </c>
      <c r="AB283" s="21">
        <v>1137680</v>
      </c>
      <c r="AC283">
        <v>42.636099999999999</v>
      </c>
      <c r="AD283" s="1"/>
      <c r="AE283" s="6">
        <f t="shared" si="103"/>
        <v>-7176943</v>
      </c>
      <c r="AF283" s="8">
        <f t="shared" si="104"/>
        <v>-0.86317118647472046</v>
      </c>
      <c r="AG283" s="1"/>
      <c r="AH283" s="7">
        <f t="shared" si="105"/>
        <v>-879.88897877349791</v>
      </c>
      <c r="AI283" s="8">
        <f t="shared" si="106"/>
        <v>-0.95378326185269136</v>
      </c>
      <c r="AJ283" s="1"/>
      <c r="AK283" t="s">
        <v>298</v>
      </c>
      <c r="AL283">
        <v>904268</v>
      </c>
      <c r="AM283">
        <v>82.150899999999993</v>
      </c>
      <c r="AO283" s="6">
        <f t="shared" si="111"/>
        <v>-7410355</v>
      </c>
      <c r="AP283" s="8">
        <f t="shared" si="112"/>
        <v>-0.89124365590598631</v>
      </c>
      <c r="AQ283" s="1"/>
      <c r="AR283" s="7">
        <f t="shared" si="113"/>
        <v>-840.37417877349799</v>
      </c>
      <c r="AS283" s="8">
        <f t="shared" si="114"/>
        <v>-0.91094995475979901</v>
      </c>
    </row>
    <row r="284" spans="1:45" ht="15.75" customHeight="1" x14ac:dyDescent="0.2">
      <c r="A284" s="10" t="s">
        <v>299</v>
      </c>
      <c r="B284" s="10">
        <v>8238967</v>
      </c>
      <c r="C284" s="10">
        <v>922.15382504463196</v>
      </c>
      <c r="D284" s="10">
        <v>0</v>
      </c>
      <c r="E284" s="1"/>
      <c r="F284" t="s">
        <v>299</v>
      </c>
      <c r="G284">
        <v>873946.71895477001</v>
      </c>
      <c r="H284">
        <v>121.93199968338</v>
      </c>
      <c r="I284">
        <v>1</v>
      </c>
      <c r="J284" s="1"/>
      <c r="K284" s="10">
        <f t="shared" si="94"/>
        <v>-7365020.2810452301</v>
      </c>
      <c r="L284" s="17">
        <f t="shared" si="95"/>
        <v>-0.89392520701263034</v>
      </c>
      <c r="M284" s="1"/>
      <c r="N284" s="10">
        <f t="shared" si="96"/>
        <v>-800.22182536125194</v>
      </c>
      <c r="O284" s="17">
        <f t="shared" si="97"/>
        <v>-0.86777477209132814</v>
      </c>
      <c r="P284" s="1"/>
      <c r="Q284" t="s">
        <v>299</v>
      </c>
      <c r="R284">
        <v>6202140</v>
      </c>
      <c r="S284">
        <v>922.37359929084698</v>
      </c>
      <c r="T284" s="1"/>
      <c r="U284" s="10">
        <f t="shared" si="119"/>
        <v>-2036827</v>
      </c>
      <c r="V284" s="17">
        <f t="shared" si="120"/>
        <v>-0.247218735067151</v>
      </c>
      <c r="W284" s="1"/>
      <c r="X284" s="10">
        <f t="shared" si="121"/>
        <v>0.2197742462150245</v>
      </c>
      <c r="Y284" s="17">
        <f t="shared" si="122"/>
        <v>2.3832709928236484E-4</v>
      </c>
      <c r="Z284" s="1"/>
      <c r="AA284" t="s">
        <v>299</v>
      </c>
      <c r="AB284" s="21">
        <v>1130310</v>
      </c>
      <c r="AC284">
        <v>41.110799999999998</v>
      </c>
      <c r="AD284" s="1"/>
      <c r="AE284" s="6">
        <f t="shared" si="103"/>
        <v>-7108657</v>
      </c>
      <c r="AF284" s="8">
        <f t="shared" si="104"/>
        <v>-0.86280925751978377</v>
      </c>
      <c r="AG284" s="1"/>
      <c r="AH284" s="7">
        <f t="shared" si="105"/>
        <v>-881.04302504463192</v>
      </c>
      <c r="AI284" s="8">
        <f t="shared" si="106"/>
        <v>-0.9554187176981993</v>
      </c>
      <c r="AJ284" s="1"/>
      <c r="AK284" t="s">
        <v>299</v>
      </c>
      <c r="AL284">
        <v>900602</v>
      </c>
      <c r="AM284">
        <v>80.745500000000007</v>
      </c>
      <c r="AO284" s="6">
        <f t="shared" si="111"/>
        <v>-7338365</v>
      </c>
      <c r="AP284" s="8">
        <f t="shared" si="112"/>
        <v>-0.89068993722149881</v>
      </c>
      <c r="AQ284" s="1"/>
      <c r="AR284" s="7">
        <f t="shared" si="113"/>
        <v>-841.40832504463197</v>
      </c>
      <c r="AS284" s="8">
        <f t="shared" si="114"/>
        <v>-0.9124381444754166</v>
      </c>
    </row>
    <row r="285" spans="1:45" ht="15.75" customHeight="1" x14ac:dyDescent="0.2">
      <c r="A285" s="10" t="s">
        <v>300</v>
      </c>
      <c r="B285" s="10">
        <v>8272022</v>
      </c>
      <c r="C285" s="10">
        <v>922.41212320327702</v>
      </c>
      <c r="D285" s="10">
        <v>0</v>
      </c>
      <c r="E285" s="1"/>
      <c r="F285" t="s">
        <v>300</v>
      </c>
      <c r="G285">
        <v>874108.91093204205</v>
      </c>
      <c r="H285">
        <v>114.90445017814601</v>
      </c>
      <c r="I285">
        <v>1</v>
      </c>
      <c r="J285" s="1"/>
      <c r="K285" s="10">
        <f t="shared" si="94"/>
        <v>-7397913.0890679583</v>
      </c>
      <c r="L285" s="17">
        <f t="shared" si="95"/>
        <v>-0.89432947459133427</v>
      </c>
      <c r="M285" s="1"/>
      <c r="N285" s="10">
        <f t="shared" si="96"/>
        <v>-807.507673025131</v>
      </c>
      <c r="O285" s="17">
        <f t="shared" si="97"/>
        <v>-0.87543046401090729</v>
      </c>
      <c r="P285" s="1"/>
      <c r="Q285" t="s">
        <v>300</v>
      </c>
      <c r="R285">
        <v>6483078</v>
      </c>
      <c r="S285">
        <v>922.18164396285999</v>
      </c>
      <c r="T285" s="1"/>
      <c r="U285" s="10">
        <f t="shared" si="119"/>
        <v>-1788944</v>
      </c>
      <c r="V285" s="17">
        <f t="shared" si="120"/>
        <v>-0.21626441515750322</v>
      </c>
      <c r="W285" s="1"/>
      <c r="X285" s="10">
        <f t="shared" si="121"/>
        <v>-0.23047924041702572</v>
      </c>
      <c r="Y285" s="17">
        <f t="shared" si="122"/>
        <v>-2.4986579709797865E-4</v>
      </c>
      <c r="Z285" s="1"/>
      <c r="AA285" t="s">
        <v>300</v>
      </c>
      <c r="AB285" s="21">
        <v>1129050</v>
      </c>
      <c r="AC285">
        <v>41.361600000000003</v>
      </c>
      <c r="AD285" s="1"/>
      <c r="AE285" s="6">
        <f t="shared" si="103"/>
        <v>-7142972</v>
      </c>
      <c r="AF285" s="8">
        <f t="shared" si="104"/>
        <v>-0.86350979240625814</v>
      </c>
      <c r="AG285" s="1"/>
      <c r="AH285" s="7">
        <f t="shared" si="105"/>
        <v>-881.05052320327707</v>
      </c>
      <c r="AI285" s="8">
        <f t="shared" si="106"/>
        <v>-0.95515930573813057</v>
      </c>
      <c r="AJ285" s="1"/>
      <c r="AK285" t="s">
        <v>300</v>
      </c>
      <c r="AL285">
        <v>900366</v>
      </c>
      <c r="AM285">
        <v>78.933000000000007</v>
      </c>
      <c r="AO285" s="6">
        <f t="shared" si="111"/>
        <v>-7371656</v>
      </c>
      <c r="AP285" s="8">
        <f t="shared" si="112"/>
        <v>-0.89115527013830476</v>
      </c>
      <c r="AQ285" s="1"/>
      <c r="AR285" s="7">
        <f t="shared" si="113"/>
        <v>-843.47912320327703</v>
      </c>
      <c r="AS285" s="8">
        <f t="shared" si="114"/>
        <v>-0.91442762078420226</v>
      </c>
    </row>
    <row r="286" spans="1:45" ht="15.75" customHeight="1" x14ac:dyDescent="0.2">
      <c r="A286" s="10" t="s">
        <v>301</v>
      </c>
      <c r="B286" s="10">
        <v>8293624</v>
      </c>
      <c r="C286" s="10">
        <v>922.37150001525799</v>
      </c>
      <c r="D286" s="10">
        <v>0</v>
      </c>
      <c r="E286" s="1"/>
      <c r="F286" t="s">
        <v>301</v>
      </c>
      <c r="G286">
        <v>875565.92868039105</v>
      </c>
      <c r="H286">
        <v>123.639308929443</v>
      </c>
      <c r="I286">
        <v>1</v>
      </c>
      <c r="J286" s="1"/>
      <c r="K286" s="10">
        <f t="shared" si="94"/>
        <v>-7418058.0713196089</v>
      </c>
      <c r="L286" s="17">
        <f t="shared" si="95"/>
        <v>-0.89442903021882947</v>
      </c>
      <c r="M286" s="1"/>
      <c r="N286" s="10">
        <f t="shared" si="96"/>
        <v>-798.73219108581497</v>
      </c>
      <c r="O286" s="17">
        <f t="shared" si="97"/>
        <v>-0.86595497700503776</v>
      </c>
      <c r="P286" s="1"/>
      <c r="Q286" t="s">
        <v>301</v>
      </c>
      <c r="R286">
        <v>6588382</v>
      </c>
      <c r="S286">
        <v>921.96937108039799</v>
      </c>
      <c r="T286" s="1"/>
      <c r="U286" s="10">
        <f t="shared" si="119"/>
        <v>-1705242</v>
      </c>
      <c r="V286" s="17">
        <f t="shared" si="120"/>
        <v>-0.20560879056007361</v>
      </c>
      <c r="W286" s="1"/>
      <c r="X286" s="10">
        <f t="shared" si="121"/>
        <v>-0.40212893486000212</v>
      </c>
      <c r="Y286" s="17">
        <f t="shared" si="122"/>
        <v>-4.359728535122237E-4</v>
      </c>
      <c r="Z286" s="1"/>
      <c r="AA286" t="s">
        <v>301</v>
      </c>
      <c r="AB286" s="21">
        <v>1124900</v>
      </c>
      <c r="AC286">
        <v>39.753799999999998</v>
      </c>
      <c r="AD286" s="1"/>
      <c r="AE286" s="6">
        <f t="shared" si="103"/>
        <v>-7168724</v>
      </c>
      <c r="AF286" s="8">
        <f t="shared" si="104"/>
        <v>-0.86436568621871457</v>
      </c>
      <c r="AG286" s="1"/>
      <c r="AH286" s="7">
        <f t="shared" si="105"/>
        <v>-882.61770001525804</v>
      </c>
      <c r="AI286" s="8">
        <f t="shared" si="106"/>
        <v>-0.95690044629594218</v>
      </c>
      <c r="AJ286" s="1"/>
      <c r="AK286" t="s">
        <v>301</v>
      </c>
      <c r="AL286">
        <v>900584</v>
      </c>
      <c r="AM286">
        <v>88.201300000000003</v>
      </c>
      <c r="AO286" s="6">
        <f t="shared" si="111"/>
        <v>-7393040</v>
      </c>
      <c r="AP286" s="8">
        <f t="shared" si="112"/>
        <v>-0.89141248747230406</v>
      </c>
      <c r="AQ286" s="1"/>
      <c r="AR286" s="7">
        <f t="shared" si="113"/>
        <v>-834.17020001525793</v>
      </c>
      <c r="AS286" s="8">
        <f t="shared" si="114"/>
        <v>-0.90437551463966415</v>
      </c>
    </row>
    <row r="287" spans="1:45" ht="15.75" customHeight="1" x14ac:dyDescent="0.2">
      <c r="A287" s="10" t="s">
        <v>302</v>
      </c>
      <c r="B287" s="10">
        <v>8113598</v>
      </c>
      <c r="C287" s="10">
        <v>922.51200389862004</v>
      </c>
      <c r="D287" s="10">
        <v>0</v>
      </c>
      <c r="E287" s="1"/>
      <c r="F287" t="s">
        <v>302</v>
      </c>
      <c r="G287">
        <v>873191.46830243198</v>
      </c>
      <c r="H287">
        <v>113.494098901748</v>
      </c>
      <c r="I287">
        <v>1</v>
      </c>
      <c r="J287" s="1"/>
      <c r="K287" s="10">
        <f t="shared" si="94"/>
        <v>-7240406.5316975676</v>
      </c>
      <c r="L287" s="17">
        <f t="shared" si="95"/>
        <v>-0.89237925414810637</v>
      </c>
      <c r="M287" s="1"/>
      <c r="N287" s="10">
        <f t="shared" si="96"/>
        <v>-809.01790499687206</v>
      </c>
      <c r="O287" s="17">
        <f t="shared" si="97"/>
        <v>-0.87697276737634677</v>
      </c>
      <c r="P287" s="1"/>
      <c r="Q287" t="s">
        <v>302</v>
      </c>
      <c r="R287">
        <v>6337262</v>
      </c>
      <c r="S287">
        <v>922.50565624237004</v>
      </c>
      <c r="T287" s="1"/>
      <c r="U287" s="10">
        <f t="shared" si="119"/>
        <v>-1776336</v>
      </c>
      <c r="V287" s="17">
        <f t="shared" si="120"/>
        <v>-0.21893320324719071</v>
      </c>
      <c r="W287" s="1"/>
      <c r="X287" s="10">
        <f t="shared" si="121"/>
        <v>-6.34765625E-3</v>
      </c>
      <c r="Y287" s="17">
        <f t="shared" si="122"/>
        <v>-6.880838648358205E-6</v>
      </c>
      <c r="Z287" s="1"/>
      <c r="AA287" t="s">
        <v>302</v>
      </c>
      <c r="AB287" s="21">
        <v>1141450</v>
      </c>
      <c r="AC287">
        <v>39.353000000000002</v>
      </c>
      <c r="AD287" s="1"/>
      <c r="AE287" s="6">
        <f t="shared" si="103"/>
        <v>-6972148</v>
      </c>
      <c r="AF287" s="8">
        <f t="shared" si="104"/>
        <v>-0.85931642164179201</v>
      </c>
      <c r="AG287" s="1"/>
      <c r="AH287" s="7">
        <f t="shared" si="105"/>
        <v>-883.15900389862009</v>
      </c>
      <c r="AI287" s="8">
        <f t="shared" si="106"/>
        <v>-0.95734147649711809</v>
      </c>
      <c r="AJ287" s="1"/>
      <c r="AK287" t="s">
        <v>302</v>
      </c>
      <c r="AL287">
        <v>901076</v>
      </c>
      <c r="AM287">
        <v>79.093999999999994</v>
      </c>
      <c r="AO287" s="6">
        <f t="shared" si="111"/>
        <v>-7212522</v>
      </c>
      <c r="AP287" s="8">
        <f t="shared" si="112"/>
        <v>-0.88894248889333682</v>
      </c>
      <c r="AQ287" s="1"/>
      <c r="AR287" s="7">
        <f t="shared" si="113"/>
        <v>-843.4180038986201</v>
      </c>
      <c r="AS287" s="8">
        <f t="shared" si="114"/>
        <v>-0.91426236226115054</v>
      </c>
    </row>
    <row r="288" spans="1:45" ht="15.75" customHeight="1" x14ac:dyDescent="0.2">
      <c r="A288" s="10" t="s">
        <v>303</v>
      </c>
      <c r="B288" s="10">
        <v>257982</v>
      </c>
      <c r="C288" s="10">
        <v>902.45427799224797</v>
      </c>
      <c r="D288" s="10">
        <v>0</v>
      </c>
      <c r="E288" s="1"/>
      <c r="F288" t="s">
        <v>303</v>
      </c>
      <c r="G288">
        <v>257640.73928380999</v>
      </c>
      <c r="H288">
        <v>3.11790776252746</v>
      </c>
      <c r="I288">
        <v>1</v>
      </c>
      <c r="J288" s="1"/>
      <c r="K288" s="10">
        <f t="shared" si="94"/>
        <v>-341.26071619000868</v>
      </c>
      <c r="L288" s="17">
        <f t="shared" si="95"/>
        <v>-1.3228082431720378E-3</v>
      </c>
      <c r="M288" s="1"/>
      <c r="N288" s="10">
        <f t="shared" si="96"/>
        <v>-899.3363702297205</v>
      </c>
      <c r="O288" s="17">
        <f t="shared" si="97"/>
        <v>-0.99654507952528737</v>
      </c>
      <c r="P288" s="1"/>
      <c r="Q288" t="s">
        <v>303</v>
      </c>
      <c r="R288">
        <v>257966</v>
      </c>
      <c r="S288">
        <v>903.34392189979496</v>
      </c>
      <c r="T288" s="1"/>
      <c r="U288" s="10">
        <f t="shared" ref="U288:U332" si="123">R288-B288</f>
        <v>-16</v>
      </c>
      <c r="V288" s="17">
        <f t="shared" ref="V288:V332" si="124">U288/B288</f>
        <v>-6.2019830840911387E-5</v>
      </c>
      <c r="W288" s="1"/>
      <c r="X288" s="10">
        <f t="shared" ref="X288:X332" si="125">S288-C288</f>
        <v>0.88964390754699707</v>
      </c>
      <c r="Y288" s="17">
        <f t="shared" ref="Y288:Y332" si="126">X288/C288</f>
        <v>9.8580496457532332E-4</v>
      </c>
      <c r="Z288" s="1"/>
      <c r="AA288" t="s">
        <v>303</v>
      </c>
      <c r="AB288" s="21">
        <v>267399</v>
      </c>
      <c r="AC288">
        <v>1.1969799999999999</v>
      </c>
      <c r="AD288" s="1"/>
      <c r="AE288" s="6">
        <f t="shared" si="103"/>
        <v>9417</v>
      </c>
      <c r="AF288" s="8">
        <f t="shared" si="104"/>
        <v>3.6502546689303902E-2</v>
      </c>
      <c r="AG288" s="1"/>
      <c r="AH288" s="7">
        <f t="shared" si="105"/>
        <v>-901.25729799224791</v>
      </c>
      <c r="AI288" s="8">
        <f t="shared" si="106"/>
        <v>-0.99867363917575624</v>
      </c>
      <c r="AJ288" s="1"/>
      <c r="AK288" t="s">
        <v>303</v>
      </c>
      <c r="AL288">
        <v>258143</v>
      </c>
      <c r="AM288">
        <v>3.5686399999999998</v>
      </c>
      <c r="AO288" s="6">
        <f t="shared" si="111"/>
        <v>161</v>
      </c>
      <c r="AP288" s="8">
        <f t="shared" si="112"/>
        <v>6.2407454783667074E-4</v>
      </c>
      <c r="AQ288" s="1"/>
      <c r="AR288" s="7">
        <f t="shared" si="113"/>
        <v>-898.88563799224801</v>
      </c>
      <c r="AS288" s="8">
        <f t="shared" si="114"/>
        <v>-0.99604562792040907</v>
      </c>
    </row>
    <row r="289" spans="1:45" ht="15.75" customHeight="1" x14ac:dyDescent="0.2">
      <c r="A289" s="10" t="s">
        <v>304</v>
      </c>
      <c r="B289" s="10">
        <v>257573</v>
      </c>
      <c r="C289" s="10">
        <v>902.71455574035599</v>
      </c>
      <c r="D289" s="10">
        <v>0</v>
      </c>
      <c r="E289" s="1"/>
      <c r="F289" t="s">
        <v>304</v>
      </c>
      <c r="G289">
        <v>257294.13732306499</v>
      </c>
      <c r="H289">
        <v>3.18174695968627</v>
      </c>
      <c r="I289">
        <v>1</v>
      </c>
      <c r="J289" s="1"/>
      <c r="K289" s="10">
        <f t="shared" si="94"/>
        <v>-278.86267693500849</v>
      </c>
      <c r="L289" s="17">
        <f t="shared" si="95"/>
        <v>-1.0826549247592275E-3</v>
      </c>
      <c r="M289" s="1"/>
      <c r="N289" s="10">
        <f t="shared" si="96"/>
        <v>-899.53280878066971</v>
      </c>
      <c r="O289" s="17">
        <f t="shared" si="97"/>
        <v>-0.99647535653496055</v>
      </c>
      <c r="P289" s="1"/>
      <c r="Q289" t="s">
        <v>304</v>
      </c>
      <c r="R289">
        <v>257573</v>
      </c>
      <c r="S289">
        <v>902.52909493446305</v>
      </c>
      <c r="T289" s="1"/>
      <c r="U289" s="10">
        <f t="shared" si="123"/>
        <v>0</v>
      </c>
      <c r="V289" s="17">
        <f t="shared" si="124"/>
        <v>0</v>
      </c>
      <c r="W289" s="1"/>
      <c r="X289" s="10">
        <f t="shared" si="125"/>
        <v>-0.18546080589294434</v>
      </c>
      <c r="Y289" s="17">
        <f t="shared" si="126"/>
        <v>-2.0544789569814764E-4</v>
      </c>
      <c r="Z289" s="1"/>
      <c r="AA289" t="s">
        <v>304</v>
      </c>
      <c r="AB289" s="21">
        <v>272011</v>
      </c>
      <c r="AC289">
        <v>1.0358400000000001</v>
      </c>
      <c r="AD289" s="1"/>
      <c r="AE289" s="6">
        <f t="shared" si="103"/>
        <v>14438</v>
      </c>
      <c r="AF289" s="8">
        <f t="shared" si="104"/>
        <v>5.6054011872362398E-2</v>
      </c>
      <c r="AG289" s="1"/>
      <c r="AH289" s="7">
        <f t="shared" si="105"/>
        <v>-901.67871574035598</v>
      </c>
      <c r="AI289" s="8">
        <f t="shared" si="106"/>
        <v>-0.99885252764186294</v>
      </c>
      <c r="AJ289" s="1"/>
      <c r="AK289" t="s">
        <v>304</v>
      </c>
      <c r="AL289">
        <v>257725</v>
      </c>
      <c r="AM289">
        <v>3.37737</v>
      </c>
      <c r="AO289" s="6">
        <f t="shared" si="111"/>
        <v>152</v>
      </c>
      <c r="AP289" s="8">
        <f t="shared" si="112"/>
        <v>5.9012396485656488E-4</v>
      </c>
      <c r="AQ289" s="1"/>
      <c r="AR289" s="7">
        <f t="shared" si="113"/>
        <v>-899.33718574035595</v>
      </c>
      <c r="AS289" s="8">
        <f t="shared" si="114"/>
        <v>-0.99625865122200219</v>
      </c>
    </row>
    <row r="290" spans="1:45" ht="15.75" customHeight="1" x14ac:dyDescent="0.2">
      <c r="A290" s="10" t="s">
        <v>305</v>
      </c>
      <c r="B290" s="10">
        <v>257637</v>
      </c>
      <c r="C290" s="10">
        <v>902.45287489890995</v>
      </c>
      <c r="D290" s="10">
        <v>0</v>
      </c>
      <c r="E290" s="1"/>
      <c r="F290" t="s">
        <v>305</v>
      </c>
      <c r="G290">
        <v>257260.29984959</v>
      </c>
      <c r="H290">
        <v>3.2956893444061199</v>
      </c>
      <c r="I290">
        <v>1</v>
      </c>
      <c r="J290" s="1"/>
      <c r="K290" s="10">
        <f t="shared" si="94"/>
        <v>-376.70015041000443</v>
      </c>
      <c r="L290" s="17">
        <f t="shared" si="95"/>
        <v>-1.4621352927180662E-3</v>
      </c>
      <c r="M290" s="1"/>
      <c r="N290" s="10">
        <f t="shared" si="96"/>
        <v>-899.15718555450383</v>
      </c>
      <c r="O290" s="17">
        <f t="shared" si="97"/>
        <v>-0.9963480759648804</v>
      </c>
      <c r="P290" s="1"/>
      <c r="Q290" t="s">
        <v>305</v>
      </c>
      <c r="R290">
        <v>257626</v>
      </c>
      <c r="S290">
        <v>902.42619729041996</v>
      </c>
      <c r="T290" s="1"/>
      <c r="U290" s="10">
        <f t="shared" si="123"/>
        <v>-11</v>
      </c>
      <c r="V290" s="17">
        <f t="shared" si="124"/>
        <v>-4.26957308150615E-5</v>
      </c>
      <c r="X290" s="10">
        <f t="shared" si="125"/>
        <v>-2.6677608489990234E-2</v>
      </c>
      <c r="Y290" s="17">
        <f t="shared" si="126"/>
        <v>-2.9561220571188915E-5</v>
      </c>
      <c r="Z290" s="1"/>
      <c r="AA290" t="s">
        <v>305</v>
      </c>
      <c r="AB290" s="21">
        <v>266432</v>
      </c>
      <c r="AC290">
        <v>1.07765</v>
      </c>
      <c r="AD290" s="1"/>
      <c r="AE290" s="6">
        <f t="shared" si="103"/>
        <v>8795</v>
      </c>
      <c r="AF290" s="8">
        <f t="shared" si="104"/>
        <v>3.4137177501678717E-2</v>
      </c>
      <c r="AG290" s="1"/>
      <c r="AH290" s="7">
        <f t="shared" si="105"/>
        <v>-901.37522489891001</v>
      </c>
      <c r="AI290" s="8">
        <f t="shared" si="106"/>
        <v>-0.99880586562470575</v>
      </c>
      <c r="AJ290" s="1"/>
      <c r="AK290" t="s">
        <v>305</v>
      </c>
      <c r="AL290">
        <v>257850</v>
      </c>
      <c r="AM290">
        <v>3.15191</v>
      </c>
      <c r="AO290" s="6">
        <f t="shared" si="111"/>
        <v>213</v>
      </c>
      <c r="AP290" s="8">
        <f t="shared" si="112"/>
        <v>8.2674460578255457E-4</v>
      </c>
      <c r="AQ290" s="1"/>
      <c r="AR290" s="7">
        <f t="shared" si="113"/>
        <v>-899.30096489890991</v>
      </c>
      <c r="AS290" s="8">
        <f t="shared" si="114"/>
        <v>-0.99650739657696463</v>
      </c>
    </row>
    <row r="291" spans="1:45" ht="15.75" customHeight="1" x14ac:dyDescent="0.2">
      <c r="A291" s="10" t="s">
        <v>306</v>
      </c>
      <c r="B291" s="10">
        <v>258002</v>
      </c>
      <c r="C291" s="10">
        <v>902.86888289451599</v>
      </c>
      <c r="D291" s="10">
        <v>0</v>
      </c>
      <c r="E291" s="1"/>
      <c r="F291" t="s">
        <v>306</v>
      </c>
      <c r="G291">
        <v>257611.338083863</v>
      </c>
      <c r="H291">
        <v>3.1639559268951398</v>
      </c>
      <c r="I291">
        <v>1</v>
      </c>
      <c r="J291" s="1"/>
      <c r="K291" s="10">
        <f t="shared" si="94"/>
        <v>-390.66191613700357</v>
      </c>
      <c r="L291" s="17">
        <f t="shared" si="95"/>
        <v>-1.5141817355563273E-3</v>
      </c>
      <c r="M291" s="1"/>
      <c r="N291" s="10">
        <f t="shared" si="96"/>
        <v>-899.70492696762085</v>
      </c>
      <c r="O291" s="17">
        <f t="shared" si="97"/>
        <v>-0.9964956640030036</v>
      </c>
      <c r="P291" s="1"/>
      <c r="Q291" t="s">
        <v>306</v>
      </c>
      <c r="R291">
        <v>257961</v>
      </c>
      <c r="S291">
        <v>902.43520927429199</v>
      </c>
      <c r="T291" s="1"/>
      <c r="U291" s="10">
        <f t="shared" si="123"/>
        <v>-41</v>
      </c>
      <c r="V291" s="17">
        <f t="shared" si="124"/>
        <v>-1.5891349679459849E-4</v>
      </c>
      <c r="X291" s="10">
        <f t="shared" si="125"/>
        <v>-0.43367362022399902</v>
      </c>
      <c r="Y291" s="17">
        <f t="shared" si="126"/>
        <v>-4.8032846013441134E-4</v>
      </c>
      <c r="Z291" s="1"/>
      <c r="AA291" t="s">
        <v>306</v>
      </c>
      <c r="AB291" s="21">
        <v>273990</v>
      </c>
      <c r="AC291">
        <v>1.1956899999999999</v>
      </c>
      <c r="AD291" s="1"/>
      <c r="AE291" s="6">
        <f t="shared" si="103"/>
        <v>15988</v>
      </c>
      <c r="AF291" s="8">
        <f t="shared" si="104"/>
        <v>6.1968511872000989E-2</v>
      </c>
      <c r="AG291" s="1"/>
      <c r="AH291" s="7">
        <f t="shared" si="105"/>
        <v>-901.67319289451598</v>
      </c>
      <c r="AI291" s="8">
        <f t="shared" si="106"/>
        <v>-0.99867567703057092</v>
      </c>
      <c r="AJ291" s="1"/>
      <c r="AK291" t="s">
        <v>306</v>
      </c>
      <c r="AL291">
        <v>258099</v>
      </c>
      <c r="AM291">
        <v>3.3145099999999998</v>
      </c>
      <c r="AO291" s="6">
        <f t="shared" si="111"/>
        <v>97</v>
      </c>
      <c r="AP291" s="8">
        <f t="shared" si="112"/>
        <v>3.7596607778234278E-4</v>
      </c>
      <c r="AQ291" s="1"/>
      <c r="AR291" s="7">
        <f t="shared" si="113"/>
        <v>-899.55437289451595</v>
      </c>
      <c r="AS291" s="8">
        <f t="shared" si="114"/>
        <v>-0.99632891324222628</v>
      </c>
    </row>
    <row r="292" spans="1:45" ht="15.75" customHeight="1" x14ac:dyDescent="0.2">
      <c r="A292" s="10" t="s">
        <v>307</v>
      </c>
      <c r="B292" s="10">
        <v>257947</v>
      </c>
      <c r="C292" s="10">
        <v>902.55648112297001</v>
      </c>
      <c r="D292" s="10">
        <v>0</v>
      </c>
      <c r="E292" s="1"/>
      <c r="F292" t="s">
        <v>307</v>
      </c>
      <c r="G292">
        <v>257573.600453194</v>
      </c>
      <c r="H292">
        <v>3.0427939891815101</v>
      </c>
      <c r="I292">
        <v>1</v>
      </c>
      <c r="J292" s="1"/>
      <c r="K292" s="10">
        <f t="shared" si="94"/>
        <v>-373.39954680600204</v>
      </c>
      <c r="L292" s="17">
        <f t="shared" si="95"/>
        <v>-1.4475824367253818E-3</v>
      </c>
      <c r="M292" s="1"/>
      <c r="N292" s="10">
        <f t="shared" si="96"/>
        <v>-899.51368713378849</v>
      </c>
      <c r="O292" s="17">
        <f t="shared" si="97"/>
        <v>-0.99662869410078836</v>
      </c>
      <c r="P292" s="1"/>
      <c r="Q292" t="s">
        <v>307</v>
      </c>
      <c r="R292">
        <v>257901</v>
      </c>
      <c r="S292">
        <v>902.67694020271301</v>
      </c>
      <c r="T292" s="1"/>
      <c r="U292" s="10">
        <f t="shared" si="123"/>
        <v>-46</v>
      </c>
      <c r="V292" s="17">
        <f t="shared" si="124"/>
        <v>-1.7833120757364886E-4</v>
      </c>
      <c r="W292" s="1"/>
      <c r="X292" s="10">
        <f t="shared" si="125"/>
        <v>0.12045907974300007</v>
      </c>
      <c r="Y292" s="17">
        <f t="shared" si="126"/>
        <v>1.3346431194325218E-4</v>
      </c>
      <c r="Z292" s="1"/>
      <c r="AA292" t="s">
        <v>307</v>
      </c>
      <c r="AB292" s="21">
        <v>269203</v>
      </c>
      <c r="AC292">
        <v>1.1977800000000001</v>
      </c>
      <c r="AD292" s="1"/>
      <c r="AE292" s="6">
        <f t="shared" si="103"/>
        <v>11256</v>
      </c>
      <c r="AF292" s="8">
        <f t="shared" si="104"/>
        <v>4.3636871140195467E-2</v>
      </c>
      <c r="AG292" s="1"/>
      <c r="AH292" s="7">
        <f t="shared" si="105"/>
        <v>-901.35870112297005</v>
      </c>
      <c r="AI292" s="8">
        <f t="shared" si="106"/>
        <v>-0.99867290299825928</v>
      </c>
      <c r="AJ292" s="1"/>
      <c r="AK292" t="s">
        <v>307</v>
      </c>
      <c r="AL292">
        <v>258096</v>
      </c>
      <c r="AM292">
        <v>3.5511200000000001</v>
      </c>
      <c r="AO292" s="6">
        <f t="shared" si="111"/>
        <v>149</v>
      </c>
      <c r="AP292" s="8">
        <f t="shared" si="112"/>
        <v>5.7763804192334089E-4</v>
      </c>
      <c r="AQ292" s="1"/>
      <c r="AR292" s="7">
        <f t="shared" si="113"/>
        <v>-899.00536112297004</v>
      </c>
      <c r="AS292" s="8">
        <f t="shared" si="114"/>
        <v>-0.9960654872306921</v>
      </c>
    </row>
    <row r="293" spans="1:45" ht="15.75" customHeight="1" x14ac:dyDescent="0.2">
      <c r="A293" s="10" t="s">
        <v>308</v>
      </c>
      <c r="B293" s="10">
        <v>277963</v>
      </c>
      <c r="C293" s="10">
        <v>902.70880317687897</v>
      </c>
      <c r="D293" s="10">
        <v>0</v>
      </c>
      <c r="E293" s="1"/>
      <c r="F293" t="s">
        <v>308</v>
      </c>
      <c r="G293">
        <v>273700.34201095399</v>
      </c>
      <c r="H293">
        <v>6.4687621593475297</v>
      </c>
      <c r="I293">
        <v>1</v>
      </c>
      <c r="J293" s="1"/>
      <c r="K293" s="10">
        <f t="shared" si="94"/>
        <v>-4262.6579890460125</v>
      </c>
      <c r="L293" s="17">
        <f t="shared" si="95"/>
        <v>-1.5335343153750724E-2</v>
      </c>
      <c r="M293" s="1"/>
      <c r="N293" s="10">
        <f t="shared" si="96"/>
        <v>-896.24004101753144</v>
      </c>
      <c r="O293" s="17">
        <f t="shared" si="97"/>
        <v>-0.99283405441867612</v>
      </c>
      <c r="P293" s="1"/>
      <c r="Q293" t="s">
        <v>308</v>
      </c>
      <c r="R293">
        <v>276911</v>
      </c>
      <c r="S293">
        <v>902.76700806617703</v>
      </c>
      <c r="T293" s="1"/>
      <c r="U293" s="10">
        <f t="shared" si="123"/>
        <v>-1052</v>
      </c>
      <c r="V293" s="17">
        <f t="shared" si="124"/>
        <v>-3.784676377791289E-3</v>
      </c>
      <c r="W293" s="1"/>
      <c r="X293" s="10">
        <f t="shared" si="125"/>
        <v>5.8204889298053786E-2</v>
      </c>
      <c r="Y293" s="17">
        <f t="shared" si="126"/>
        <v>6.4478034437256921E-5</v>
      </c>
      <c r="Z293" s="1"/>
      <c r="AA293" t="s">
        <v>308</v>
      </c>
      <c r="AB293" s="21">
        <v>329161</v>
      </c>
      <c r="AC293">
        <v>2.4560200000000001</v>
      </c>
      <c r="AD293" s="1"/>
      <c r="AE293" s="6">
        <f t="shared" si="103"/>
        <v>51198</v>
      </c>
      <c r="AF293" s="8">
        <f t="shared" si="104"/>
        <v>0.18418998211992244</v>
      </c>
      <c r="AG293" s="1"/>
      <c r="AH293" s="7">
        <f t="shared" si="105"/>
        <v>-900.25278317687901</v>
      </c>
      <c r="AI293" s="8">
        <f t="shared" si="106"/>
        <v>-0.99727927766810676</v>
      </c>
      <c r="AJ293" s="1"/>
      <c r="AK293" t="s">
        <v>308</v>
      </c>
      <c r="AL293">
        <v>276861</v>
      </c>
      <c r="AM293">
        <v>2.90544</v>
      </c>
      <c r="AO293" s="6">
        <f t="shared" si="111"/>
        <v>-1102</v>
      </c>
      <c r="AP293" s="8">
        <f t="shared" si="112"/>
        <v>-3.9645564337699619E-3</v>
      </c>
      <c r="AQ293" s="1"/>
      <c r="AR293" s="7">
        <f t="shared" si="113"/>
        <v>-899.80336317687897</v>
      </c>
      <c r="AS293" s="8">
        <f t="shared" si="114"/>
        <v>-0.99678142055358832</v>
      </c>
    </row>
    <row r="294" spans="1:45" ht="15.75" customHeight="1" x14ac:dyDescent="0.2">
      <c r="A294" s="10" t="s">
        <v>309</v>
      </c>
      <c r="B294" s="10">
        <v>277186</v>
      </c>
      <c r="C294" s="10">
        <v>902.76570177078202</v>
      </c>
      <c r="D294" s="10">
        <v>0</v>
      </c>
      <c r="E294" s="1"/>
      <c r="F294" t="s">
        <v>309</v>
      </c>
      <c r="G294">
        <v>273034.926419286</v>
      </c>
      <c r="H294">
        <v>6.2768242359161297</v>
      </c>
      <c r="I294">
        <v>1</v>
      </c>
      <c r="J294" s="1"/>
      <c r="K294" s="10">
        <f t="shared" si="94"/>
        <v>-4151.0735807140009</v>
      </c>
      <c r="L294" s="17">
        <f t="shared" si="95"/>
        <v>-1.4975769269421979E-2</v>
      </c>
      <c r="M294" s="1"/>
      <c r="N294" s="10">
        <f t="shared" si="96"/>
        <v>-896.48887753486588</v>
      </c>
      <c r="O294" s="17">
        <f t="shared" si="97"/>
        <v>-0.99304711707190019</v>
      </c>
      <c r="P294" s="1"/>
      <c r="Q294" t="s">
        <v>309</v>
      </c>
      <c r="R294">
        <v>275687</v>
      </c>
      <c r="S294">
        <v>902.68666291236798</v>
      </c>
      <c r="T294" s="1"/>
      <c r="U294" s="10">
        <f t="shared" si="123"/>
        <v>-1499</v>
      </c>
      <c r="V294" s="17">
        <f t="shared" si="124"/>
        <v>-5.4079210349729061E-3</v>
      </c>
      <c r="W294" s="1"/>
      <c r="X294" s="10">
        <f t="shared" si="125"/>
        <v>-7.903885841403735E-2</v>
      </c>
      <c r="Y294" s="17">
        <f t="shared" si="126"/>
        <v>-8.7551906612094374E-5</v>
      </c>
      <c r="Z294" s="1"/>
      <c r="AA294" t="s">
        <v>309</v>
      </c>
      <c r="AB294" s="21">
        <v>331608</v>
      </c>
      <c r="AC294">
        <v>2.1556600000000001</v>
      </c>
      <c r="AD294" s="1"/>
      <c r="AE294" s="6">
        <f t="shared" si="103"/>
        <v>54422</v>
      </c>
      <c r="AF294" s="8">
        <f t="shared" si="104"/>
        <v>0.19633747736177151</v>
      </c>
      <c r="AG294" s="1"/>
      <c r="AH294" s="7">
        <f t="shared" si="105"/>
        <v>-900.610041770782</v>
      </c>
      <c r="AI294" s="8">
        <f t="shared" si="106"/>
        <v>-0.99761216005905884</v>
      </c>
      <c r="AJ294" s="1"/>
      <c r="AK294" t="s">
        <v>309</v>
      </c>
      <c r="AL294">
        <v>276184</v>
      </c>
      <c r="AM294">
        <v>2.8013400000000002</v>
      </c>
      <c r="AO294" s="6">
        <f t="shared" si="111"/>
        <v>-1002</v>
      </c>
      <c r="AP294" s="8">
        <f t="shared" si="112"/>
        <v>-3.6149011854855586E-3</v>
      </c>
      <c r="AQ294" s="1"/>
      <c r="AR294" s="7">
        <f t="shared" si="113"/>
        <v>-899.96436177078203</v>
      </c>
      <c r="AS294" s="8">
        <f t="shared" si="114"/>
        <v>-0.99689693572262972</v>
      </c>
    </row>
    <row r="295" spans="1:45" ht="15.75" customHeight="1" x14ac:dyDescent="0.2">
      <c r="A295" s="10" t="s">
        <v>310</v>
      </c>
      <c r="B295" s="10">
        <v>277318</v>
      </c>
      <c r="C295" s="10">
        <v>903.03716206550598</v>
      </c>
      <c r="D295" s="10">
        <v>0</v>
      </c>
      <c r="E295" s="1"/>
      <c r="F295" t="s">
        <v>310</v>
      </c>
      <c r="G295">
        <v>273048.51539226598</v>
      </c>
      <c r="H295">
        <v>6.15645408630371</v>
      </c>
      <c r="I295">
        <v>1</v>
      </c>
      <c r="J295" s="1"/>
      <c r="K295" s="10">
        <f t="shared" si="94"/>
        <v>-4269.4846077340189</v>
      </c>
      <c r="L295" s="17">
        <f t="shared" si="95"/>
        <v>-1.5395627430365209E-2</v>
      </c>
      <c r="M295" s="1"/>
      <c r="N295" s="10">
        <f t="shared" si="96"/>
        <v>-896.88070797920227</v>
      </c>
      <c r="O295" s="17">
        <f t="shared" si="97"/>
        <v>-0.99318250195570901</v>
      </c>
      <c r="P295" s="1"/>
      <c r="Q295" t="s">
        <v>310</v>
      </c>
      <c r="R295">
        <v>275710</v>
      </c>
      <c r="S295">
        <v>902.67506313323895</v>
      </c>
      <c r="T295" s="1"/>
      <c r="U295" s="10">
        <f t="shared" si="123"/>
        <v>-1608</v>
      </c>
      <c r="V295" s="17">
        <f t="shared" si="124"/>
        <v>-5.7983975075545039E-3</v>
      </c>
      <c r="W295" s="1"/>
      <c r="X295" s="10">
        <f t="shared" si="125"/>
        <v>-0.36209893226703116</v>
      </c>
      <c r="Y295" s="17">
        <f t="shared" si="126"/>
        <v>-4.0097899342127479E-4</v>
      </c>
      <c r="Z295" s="1"/>
      <c r="AA295" t="s">
        <v>310</v>
      </c>
      <c r="AB295" s="21">
        <v>335724</v>
      </c>
      <c r="AC295">
        <v>2.1023700000000001</v>
      </c>
      <c r="AD295" s="1"/>
      <c r="AE295" s="6">
        <f t="shared" si="103"/>
        <v>58406</v>
      </c>
      <c r="AF295" s="8">
        <f t="shared" si="104"/>
        <v>0.21061020200636094</v>
      </c>
      <c r="AG295" s="1"/>
      <c r="AH295" s="7">
        <f t="shared" si="105"/>
        <v>-900.93479206550603</v>
      </c>
      <c r="AI295" s="8">
        <f t="shared" si="106"/>
        <v>-0.99767188983098853</v>
      </c>
      <c r="AJ295" s="1"/>
      <c r="AK295" t="s">
        <v>310</v>
      </c>
      <c r="AL295">
        <v>276327</v>
      </c>
      <c r="AM295">
        <v>2.9300600000000001</v>
      </c>
      <c r="AO295" s="6">
        <f t="shared" si="111"/>
        <v>-991</v>
      </c>
      <c r="AP295" s="8">
        <f t="shared" si="112"/>
        <v>-3.573514881832409E-3</v>
      </c>
      <c r="AQ295" s="1"/>
      <c r="AR295" s="7">
        <f t="shared" si="113"/>
        <v>-900.10710206550596</v>
      </c>
      <c r="AS295" s="8">
        <f t="shared" si="114"/>
        <v>-0.99675532732972127</v>
      </c>
    </row>
    <row r="296" spans="1:45" ht="15.75" customHeight="1" x14ac:dyDescent="0.2">
      <c r="A296" s="10" t="s">
        <v>311</v>
      </c>
      <c r="B296" s="10">
        <v>277503</v>
      </c>
      <c r="C296" s="10">
        <v>903.02846908569302</v>
      </c>
      <c r="D296" s="10">
        <v>0</v>
      </c>
      <c r="E296" s="1"/>
      <c r="F296" t="s">
        <v>311</v>
      </c>
      <c r="G296">
        <v>273738.36185220699</v>
      </c>
      <c r="H296">
        <v>6.4244358539581299</v>
      </c>
      <c r="I296">
        <v>1</v>
      </c>
      <c r="J296" s="1"/>
      <c r="K296" s="10">
        <f t="shared" si="94"/>
        <v>-3764.6381477930117</v>
      </c>
      <c r="L296" s="17">
        <f t="shared" si="95"/>
        <v>-1.3566116934926872E-2</v>
      </c>
      <c r="M296" s="1"/>
      <c r="N296" s="10">
        <f t="shared" si="96"/>
        <v>-896.60403323173489</v>
      </c>
      <c r="O296" s="17">
        <f t="shared" si="97"/>
        <v>-0.99288567739125344</v>
      </c>
      <c r="P296" s="1"/>
      <c r="Q296" t="s">
        <v>311</v>
      </c>
      <c r="R296">
        <v>276114</v>
      </c>
      <c r="S296">
        <v>902.66511726379395</v>
      </c>
      <c r="T296" s="1"/>
      <c r="U296" s="10">
        <f t="shared" si="123"/>
        <v>-1389</v>
      </c>
      <c r="V296" s="17">
        <f t="shared" si="124"/>
        <v>-5.0053512934995301E-3</v>
      </c>
      <c r="W296" s="1"/>
      <c r="X296" s="10">
        <f t="shared" si="125"/>
        <v>-0.363351821899073</v>
      </c>
      <c r="Y296" s="17">
        <f t="shared" si="126"/>
        <v>-4.0237028436873422E-4</v>
      </c>
      <c r="Z296" s="1"/>
      <c r="AA296" t="s">
        <v>311</v>
      </c>
      <c r="AB296" s="21">
        <v>335474</v>
      </c>
      <c r="AC296">
        <v>2.4378199999999999</v>
      </c>
      <c r="AD296" s="1"/>
      <c r="AE296" s="6">
        <f t="shared" si="103"/>
        <v>57971</v>
      </c>
      <c r="AF296" s="8">
        <f t="shared" si="104"/>
        <v>0.20890224610184394</v>
      </c>
      <c r="AG296" s="1"/>
      <c r="AH296" s="7">
        <f t="shared" si="105"/>
        <v>-900.59064908569303</v>
      </c>
      <c r="AI296" s="8">
        <f t="shared" si="106"/>
        <v>-0.99730039518857228</v>
      </c>
      <c r="AJ296" s="1"/>
      <c r="AK296" t="s">
        <v>311</v>
      </c>
      <c r="AL296">
        <v>276829</v>
      </c>
      <c r="AM296">
        <v>2.4551500000000002</v>
      </c>
      <c r="AO296" s="6">
        <f t="shared" si="111"/>
        <v>-674</v>
      </c>
      <c r="AP296" s="8">
        <f t="shared" si="112"/>
        <v>-2.4288025715037314E-3</v>
      </c>
      <c r="AQ296" s="1"/>
      <c r="AR296" s="7">
        <f t="shared" si="113"/>
        <v>-900.57331908569302</v>
      </c>
      <c r="AS296" s="8">
        <f t="shared" si="114"/>
        <v>-0.99728120421000033</v>
      </c>
    </row>
    <row r="297" spans="1:45" ht="15.75" customHeight="1" x14ac:dyDescent="0.2">
      <c r="A297" s="10" t="s">
        <v>312</v>
      </c>
      <c r="B297" s="10">
        <v>277660</v>
      </c>
      <c r="C297" s="10">
        <v>902.86114811897198</v>
      </c>
      <c r="D297" s="10">
        <v>0</v>
      </c>
      <c r="E297" s="1"/>
      <c r="F297" t="s">
        <v>312</v>
      </c>
      <c r="G297">
        <v>273373.36962149898</v>
      </c>
      <c r="H297">
        <v>6.5306191444396902</v>
      </c>
      <c r="I297">
        <v>1</v>
      </c>
      <c r="J297" s="1"/>
      <c r="K297" s="10">
        <f t="shared" si="94"/>
        <v>-4286.6303785010241</v>
      </c>
      <c r="L297" s="17">
        <f t="shared" si="95"/>
        <v>-1.5438415250669971E-2</v>
      </c>
      <c r="M297" s="1"/>
      <c r="N297" s="10">
        <f t="shared" si="96"/>
        <v>-896.33052897453229</v>
      </c>
      <c r="O297" s="17">
        <f t="shared" si="97"/>
        <v>-0.99276675139023796</v>
      </c>
      <c r="P297" s="1"/>
      <c r="Q297" t="s">
        <v>312</v>
      </c>
      <c r="R297">
        <v>275916</v>
      </c>
      <c r="S297">
        <v>902.67867493629399</v>
      </c>
      <c r="T297" s="1"/>
      <c r="U297" s="10">
        <f t="shared" si="123"/>
        <v>-1744</v>
      </c>
      <c r="V297" s="17">
        <f t="shared" si="124"/>
        <v>-6.2810631707844126E-3</v>
      </c>
      <c r="W297" s="1"/>
      <c r="X297" s="10">
        <f t="shared" si="125"/>
        <v>-0.18247318267799528</v>
      </c>
      <c r="Y297" s="17">
        <f t="shared" si="126"/>
        <v>-2.0210547663742243E-4</v>
      </c>
      <c r="Z297" s="1"/>
      <c r="AA297" t="s">
        <v>312</v>
      </c>
      <c r="AB297" s="21">
        <v>371466</v>
      </c>
      <c r="AC297">
        <v>2.6554199999999999</v>
      </c>
      <c r="AD297" s="1"/>
      <c r="AE297" s="6">
        <f t="shared" si="103"/>
        <v>93806</v>
      </c>
      <c r="AF297" s="8">
        <f t="shared" si="104"/>
        <v>0.33784484621479505</v>
      </c>
      <c r="AG297" s="1"/>
      <c r="AH297" s="7">
        <f t="shared" si="105"/>
        <v>-900.20572811897193</v>
      </c>
      <c r="AI297" s="8">
        <f t="shared" si="106"/>
        <v>-0.99705888330056913</v>
      </c>
      <c r="AJ297" s="1"/>
      <c r="AK297" t="s">
        <v>312</v>
      </c>
      <c r="AL297">
        <v>276425</v>
      </c>
      <c r="AM297">
        <v>2.6765699999999999</v>
      </c>
      <c r="AO297" s="6">
        <f t="shared" si="111"/>
        <v>-1235</v>
      </c>
      <c r="AP297" s="8">
        <f t="shared" si="112"/>
        <v>-4.4478859036231359E-3</v>
      </c>
      <c r="AQ297" s="1"/>
      <c r="AR297" s="7">
        <f t="shared" si="113"/>
        <v>-900.18457811897201</v>
      </c>
      <c r="AS297" s="8">
        <f t="shared" si="114"/>
        <v>-0.99703545777157832</v>
      </c>
    </row>
    <row r="298" spans="1:45" ht="15.75" customHeight="1" x14ac:dyDescent="0.2">
      <c r="A298" s="10" t="s">
        <v>313</v>
      </c>
      <c r="B298" s="10">
        <v>335250</v>
      </c>
      <c r="C298" s="10">
        <v>902.81879806518498</v>
      </c>
      <c r="D298" s="10">
        <v>0</v>
      </c>
      <c r="E298" s="1"/>
      <c r="F298" t="s">
        <v>313</v>
      </c>
      <c r="G298">
        <v>322705.42139259202</v>
      </c>
      <c r="H298">
        <v>7.3228869438171298</v>
      </c>
      <c r="I298">
        <v>1</v>
      </c>
      <c r="J298" s="1"/>
      <c r="K298" s="10">
        <f t="shared" si="94"/>
        <v>-12544.578607407981</v>
      </c>
      <c r="L298" s="17">
        <f t="shared" si="95"/>
        <v>-3.7418578993014109E-2</v>
      </c>
      <c r="M298" s="1"/>
      <c r="N298" s="10">
        <f t="shared" si="96"/>
        <v>-895.49591112136784</v>
      </c>
      <c r="O298" s="17">
        <f t="shared" si="97"/>
        <v>-0.9918888630149143</v>
      </c>
      <c r="P298" s="1"/>
      <c r="Q298" t="s">
        <v>313</v>
      </c>
      <c r="R298">
        <v>332935</v>
      </c>
      <c r="S298">
        <v>902.67186784744194</v>
      </c>
      <c r="T298" s="1"/>
      <c r="U298" s="10">
        <f t="shared" si="123"/>
        <v>-2315</v>
      </c>
      <c r="V298" s="17">
        <f t="shared" si="124"/>
        <v>-6.9052945563012674E-3</v>
      </c>
      <c r="W298" s="1"/>
      <c r="X298" s="10">
        <f t="shared" si="125"/>
        <v>-0.14693021774303361</v>
      </c>
      <c r="Y298" s="17">
        <f t="shared" si="126"/>
        <v>-1.6274607712856351E-4</v>
      </c>
      <c r="Z298" s="1"/>
      <c r="AA298" t="s">
        <v>313</v>
      </c>
      <c r="AB298" s="21">
        <v>374156</v>
      </c>
      <c r="AC298">
        <v>7.7227899999999998</v>
      </c>
      <c r="AD298" s="1"/>
      <c r="AE298" s="6">
        <f t="shared" si="103"/>
        <v>38906</v>
      </c>
      <c r="AF298" s="8">
        <f t="shared" si="104"/>
        <v>0.11605070842654736</v>
      </c>
      <c r="AG298" s="1"/>
      <c r="AH298" s="7">
        <f t="shared" si="105"/>
        <v>-895.09600806518495</v>
      </c>
      <c r="AI298" s="8">
        <f t="shared" si="106"/>
        <v>-0.99144591360242984</v>
      </c>
      <c r="AJ298" s="1"/>
      <c r="AK298" t="s">
        <v>313</v>
      </c>
      <c r="AL298">
        <v>332935</v>
      </c>
      <c r="AM298">
        <v>2.9690699999999999</v>
      </c>
      <c r="AO298" s="6">
        <f t="shared" si="111"/>
        <v>-2315</v>
      </c>
      <c r="AP298" s="8">
        <f t="shared" si="112"/>
        <v>-6.9052945563012674E-3</v>
      </c>
      <c r="AQ298" s="1"/>
      <c r="AR298" s="7">
        <f t="shared" si="113"/>
        <v>-899.84972806518499</v>
      </c>
      <c r="AS298" s="8">
        <f t="shared" si="114"/>
        <v>-0.99671133342996077</v>
      </c>
    </row>
    <row r="299" spans="1:45" ht="15.75" customHeight="1" x14ac:dyDescent="0.2">
      <c r="A299" s="10" t="s">
        <v>314</v>
      </c>
      <c r="B299" s="10">
        <v>337978</v>
      </c>
      <c r="C299" s="10">
        <v>902.66474580764702</v>
      </c>
      <c r="D299" s="10">
        <v>0</v>
      </c>
      <c r="E299" s="1"/>
      <c r="F299" t="s">
        <v>314</v>
      </c>
      <c r="G299">
        <v>323223.557670935</v>
      </c>
      <c r="H299">
        <v>7.3548071384429896</v>
      </c>
      <c r="I299">
        <v>1</v>
      </c>
      <c r="J299" s="1"/>
      <c r="K299" s="10">
        <f t="shared" si="94"/>
        <v>-14754.442329065001</v>
      </c>
      <c r="L299" s="17">
        <f t="shared" si="95"/>
        <v>-4.3655037691994747E-2</v>
      </c>
      <c r="M299" s="1"/>
      <c r="N299" s="10">
        <f t="shared" si="96"/>
        <v>-895.30993866920403</v>
      </c>
      <c r="O299" s="17">
        <f t="shared" si="97"/>
        <v>-0.99185211655534156</v>
      </c>
      <c r="P299" s="1"/>
      <c r="Q299" t="s">
        <v>314</v>
      </c>
      <c r="R299">
        <v>335133</v>
      </c>
      <c r="S299">
        <v>902.46599388122502</v>
      </c>
      <c r="T299" s="1"/>
      <c r="U299" s="10">
        <f t="shared" si="123"/>
        <v>-2845</v>
      </c>
      <c r="V299" s="17">
        <f t="shared" si="124"/>
        <v>-8.4177076614454192E-3</v>
      </c>
      <c r="W299" s="1"/>
      <c r="X299" s="10">
        <f t="shared" si="125"/>
        <v>-0.19875192642200545</v>
      </c>
      <c r="Y299" s="17">
        <f t="shared" si="126"/>
        <v>-2.2018354803939405E-4</v>
      </c>
      <c r="Z299" s="1"/>
      <c r="AA299" t="s">
        <v>314</v>
      </c>
      <c r="AB299" s="21">
        <v>380805</v>
      </c>
      <c r="AC299">
        <v>6.95838</v>
      </c>
      <c r="AD299" s="1"/>
      <c r="AE299" s="6">
        <f t="shared" si="103"/>
        <v>42827</v>
      </c>
      <c r="AF299" s="8">
        <f t="shared" si="104"/>
        <v>0.12671534833628223</v>
      </c>
      <c r="AG299" s="1"/>
      <c r="AH299" s="7">
        <f t="shared" si="105"/>
        <v>-895.70636580764699</v>
      </c>
      <c r="AI299" s="8">
        <f t="shared" si="106"/>
        <v>-0.9922912908338144</v>
      </c>
      <c r="AJ299" s="1"/>
      <c r="AK299" t="s">
        <v>314</v>
      </c>
      <c r="AL299">
        <v>334790</v>
      </c>
      <c r="AM299">
        <v>3.0408900000000001</v>
      </c>
      <c r="AO299" s="6">
        <f t="shared" si="111"/>
        <v>-3188</v>
      </c>
      <c r="AP299" s="8">
        <f t="shared" si="112"/>
        <v>-9.4325666167620371E-3</v>
      </c>
      <c r="AQ299" s="1"/>
      <c r="AR299" s="7">
        <f t="shared" si="113"/>
        <v>-899.62385580764703</v>
      </c>
      <c r="AS299" s="8">
        <f t="shared" si="114"/>
        <v>-0.99663120775002778</v>
      </c>
    </row>
    <row r="300" spans="1:45" ht="15.75" customHeight="1" x14ac:dyDescent="0.2">
      <c r="A300" s="10" t="s">
        <v>315</v>
      </c>
      <c r="B300" s="10">
        <v>334568</v>
      </c>
      <c r="C300" s="10">
        <v>902.43451786041203</v>
      </c>
      <c r="D300" s="10">
        <v>0</v>
      </c>
      <c r="E300" s="1"/>
      <c r="F300" t="s">
        <v>315</v>
      </c>
      <c r="G300">
        <v>321988.937629305</v>
      </c>
      <c r="H300">
        <v>7.4388661384582502</v>
      </c>
      <c r="I300">
        <v>1</v>
      </c>
      <c r="J300" s="1"/>
      <c r="K300" s="10">
        <f t="shared" si="94"/>
        <v>-12579.062370694999</v>
      </c>
      <c r="L300" s="17">
        <f t="shared" si="95"/>
        <v>-3.7597924400107001E-2</v>
      </c>
      <c r="M300" s="1"/>
      <c r="N300" s="10">
        <f t="shared" si="96"/>
        <v>-894.99565172195378</v>
      </c>
      <c r="O300" s="17">
        <f t="shared" si="97"/>
        <v>-0.99175689095304653</v>
      </c>
      <c r="P300" s="1"/>
      <c r="Q300" t="s">
        <v>315</v>
      </c>
      <c r="R300">
        <v>333318</v>
      </c>
      <c r="S300">
        <v>902.43607091903596</v>
      </c>
      <c r="T300" s="1"/>
      <c r="U300" s="10">
        <f t="shared" si="123"/>
        <v>-1250</v>
      </c>
      <c r="V300" s="17">
        <f t="shared" si="124"/>
        <v>-3.7361612586977832E-3</v>
      </c>
      <c r="W300" s="1"/>
      <c r="X300" s="10">
        <f t="shared" si="125"/>
        <v>1.5530586239265176E-3</v>
      </c>
      <c r="Y300" s="17">
        <f t="shared" si="126"/>
        <v>1.7209654475636355E-6</v>
      </c>
      <c r="Z300" s="1"/>
      <c r="AA300" t="s">
        <v>315</v>
      </c>
      <c r="AB300" s="21">
        <v>381192</v>
      </c>
      <c r="AC300">
        <v>6.8228600000000004</v>
      </c>
      <c r="AD300" s="1"/>
      <c r="AE300" s="6">
        <f t="shared" si="103"/>
        <v>46624</v>
      </c>
      <c r="AF300" s="8">
        <f t="shared" si="104"/>
        <v>0.13935582602042038</v>
      </c>
      <c r="AG300" s="1"/>
      <c r="AH300" s="7">
        <f t="shared" si="105"/>
        <v>-895.61165786041204</v>
      </c>
      <c r="AI300" s="8">
        <f t="shared" si="106"/>
        <v>-0.99243949575845525</v>
      </c>
      <c r="AJ300" s="1"/>
      <c r="AK300" t="s">
        <v>315</v>
      </c>
      <c r="AL300">
        <v>333128</v>
      </c>
      <c r="AM300">
        <v>2.6686399999999999</v>
      </c>
      <c r="AO300" s="6">
        <f t="shared" si="111"/>
        <v>-1440</v>
      </c>
      <c r="AP300" s="8">
        <f t="shared" si="112"/>
        <v>-4.3040577700198465E-3</v>
      </c>
      <c r="AQ300" s="1"/>
      <c r="AR300" s="7">
        <f t="shared" si="113"/>
        <v>-899.76587786041205</v>
      </c>
      <c r="AS300" s="8">
        <f t="shared" si="114"/>
        <v>-0.9970428436111608</v>
      </c>
    </row>
    <row r="301" spans="1:45" ht="15.75" customHeight="1" x14ac:dyDescent="0.2">
      <c r="A301" s="10" t="s">
        <v>316</v>
      </c>
      <c r="B301" s="10">
        <v>336775</v>
      </c>
      <c r="C301" s="10">
        <v>902.83008790016095</v>
      </c>
      <c r="D301" s="10">
        <v>0</v>
      </c>
      <c r="E301" s="1"/>
      <c r="F301" t="s">
        <v>316</v>
      </c>
      <c r="G301">
        <v>322939.71279993397</v>
      </c>
      <c r="H301">
        <v>6.9070641994476301</v>
      </c>
      <c r="I301">
        <v>1</v>
      </c>
      <c r="J301" s="1"/>
      <c r="K301" s="10">
        <f t="shared" si="94"/>
        <v>-13835.287200066028</v>
      </c>
      <c r="L301" s="17">
        <f t="shared" si="95"/>
        <v>-4.1081693118747022E-2</v>
      </c>
      <c r="M301" s="1"/>
      <c r="N301" s="10">
        <f t="shared" si="96"/>
        <v>-895.92302370071332</v>
      </c>
      <c r="O301" s="17">
        <f t="shared" si="97"/>
        <v>-0.99234954141203646</v>
      </c>
      <c r="P301" s="1"/>
      <c r="Q301" t="s">
        <v>316</v>
      </c>
      <c r="R301">
        <v>333158</v>
      </c>
      <c r="S301">
        <v>902.54917812347401</v>
      </c>
      <c r="T301" s="1"/>
      <c r="U301" s="10">
        <f t="shared" si="123"/>
        <v>-3617</v>
      </c>
      <c r="V301" s="17">
        <f t="shared" si="124"/>
        <v>-1.074010838096652E-2</v>
      </c>
      <c r="W301" s="1"/>
      <c r="X301" s="10">
        <f t="shared" si="125"/>
        <v>-0.28090977668693995</v>
      </c>
      <c r="Y301" s="17">
        <f t="shared" si="126"/>
        <v>-3.1114357003795851E-4</v>
      </c>
      <c r="Z301" s="1"/>
      <c r="AA301" t="s">
        <v>316</v>
      </c>
      <c r="AB301" s="21">
        <v>381027</v>
      </c>
      <c r="AC301">
        <v>7.2821899999999999</v>
      </c>
      <c r="AD301" s="1"/>
      <c r="AE301" s="6">
        <f t="shared" si="103"/>
        <v>44252</v>
      </c>
      <c r="AF301" s="8">
        <f t="shared" si="104"/>
        <v>0.13139930220473611</v>
      </c>
      <c r="AG301" s="1"/>
      <c r="AH301" s="7">
        <f t="shared" si="105"/>
        <v>-895.54789790016093</v>
      </c>
      <c r="AI301" s="8">
        <f t="shared" si="106"/>
        <v>-0.99193404152387388</v>
      </c>
      <c r="AJ301" s="1"/>
      <c r="AK301" t="s">
        <v>316</v>
      </c>
      <c r="AL301">
        <v>333158</v>
      </c>
      <c r="AM301">
        <v>2.3128700000000002</v>
      </c>
      <c r="AO301" s="6">
        <f t="shared" si="111"/>
        <v>-3617</v>
      </c>
      <c r="AP301" s="8">
        <f t="shared" si="112"/>
        <v>-1.074010838096652E-2</v>
      </c>
      <c r="AQ301" s="1"/>
      <c r="AR301" s="7">
        <f t="shared" si="113"/>
        <v>-900.51721790016097</v>
      </c>
      <c r="AS301" s="8">
        <f t="shared" si="114"/>
        <v>-0.99743820013201001</v>
      </c>
    </row>
    <row r="302" spans="1:45" ht="15.75" customHeight="1" x14ac:dyDescent="0.2">
      <c r="A302" s="10" t="s">
        <v>317</v>
      </c>
      <c r="B302" s="10">
        <v>336807</v>
      </c>
      <c r="C302" s="10">
        <v>902.78700304031304</v>
      </c>
      <c r="D302" s="10">
        <v>0</v>
      </c>
      <c r="E302" s="1"/>
      <c r="F302" t="s">
        <v>317</v>
      </c>
      <c r="G302">
        <v>322664.19688181498</v>
      </c>
      <c r="H302">
        <v>7.0635960102081299</v>
      </c>
      <c r="I302">
        <v>1</v>
      </c>
      <c r="J302" s="1"/>
      <c r="K302" s="10">
        <f t="shared" si="94"/>
        <v>-14142.803118185024</v>
      </c>
      <c r="L302" s="17">
        <f t="shared" si="95"/>
        <v>-4.1990822988195092E-2</v>
      </c>
      <c r="M302" s="1"/>
      <c r="N302" s="10">
        <f t="shared" si="96"/>
        <v>-895.72340703010491</v>
      </c>
      <c r="O302" s="17">
        <f t="shared" si="97"/>
        <v>-0.99217578898852099</v>
      </c>
      <c r="P302" s="1"/>
      <c r="Q302" t="s">
        <v>317</v>
      </c>
      <c r="R302">
        <v>334954</v>
      </c>
      <c r="S302">
        <v>902.46676039695706</v>
      </c>
      <c r="T302" s="1"/>
      <c r="U302" s="10">
        <f t="shared" si="123"/>
        <v>-1853</v>
      </c>
      <c r="V302" s="17">
        <f t="shared" si="124"/>
        <v>-5.5016671268708784E-3</v>
      </c>
      <c r="W302" s="1"/>
      <c r="X302" s="10">
        <f t="shared" si="125"/>
        <v>-0.32024264335598218</v>
      </c>
      <c r="Y302" s="17">
        <f t="shared" si="126"/>
        <v>-3.5472668777629938E-4</v>
      </c>
      <c r="Z302" s="1"/>
      <c r="AA302" t="s">
        <v>317</v>
      </c>
      <c r="AB302" s="21">
        <v>384306</v>
      </c>
      <c r="AC302">
        <v>7.5560799999999997</v>
      </c>
      <c r="AD302" s="1"/>
      <c r="AE302" s="6">
        <f t="shared" si="103"/>
        <v>47499</v>
      </c>
      <c r="AF302" s="8">
        <f t="shared" si="104"/>
        <v>0.14102735394454391</v>
      </c>
      <c r="AG302" s="1"/>
      <c r="AH302" s="7">
        <f t="shared" si="105"/>
        <v>-895.23092304031309</v>
      </c>
      <c r="AI302" s="8">
        <f t="shared" si="106"/>
        <v>-0.99163027383585123</v>
      </c>
      <c r="AJ302" s="1"/>
      <c r="AK302" t="s">
        <v>317</v>
      </c>
      <c r="AL302">
        <v>335226</v>
      </c>
      <c r="AM302">
        <v>2.8618899999999998</v>
      </c>
      <c r="AO302" s="6">
        <f t="shared" si="111"/>
        <v>-1581</v>
      </c>
      <c r="AP302" s="8">
        <f t="shared" si="112"/>
        <v>-4.6940829614586397E-3</v>
      </c>
      <c r="AQ302" s="1"/>
      <c r="AR302" s="7">
        <f t="shared" si="113"/>
        <v>-899.92511304031302</v>
      </c>
      <c r="AS302" s="8">
        <f t="shared" si="114"/>
        <v>-0.99682993885560822</v>
      </c>
    </row>
    <row r="303" spans="1:45" ht="15.75" customHeight="1" x14ac:dyDescent="0.2">
      <c r="A303" s="10" t="s">
        <v>318</v>
      </c>
      <c r="B303" s="10">
        <v>511596</v>
      </c>
      <c r="C303" s="10">
        <v>911.28729915618896</v>
      </c>
      <c r="D303" s="10">
        <v>0</v>
      </c>
      <c r="E303" s="1"/>
      <c r="F303" t="s">
        <v>318</v>
      </c>
      <c r="G303">
        <v>510409.89789608598</v>
      </c>
      <c r="H303">
        <v>16.537127971649099</v>
      </c>
      <c r="I303">
        <v>1</v>
      </c>
      <c r="J303" s="1"/>
      <c r="K303" s="10">
        <f t="shared" si="94"/>
        <v>-1186.1021039140178</v>
      </c>
      <c r="L303" s="17">
        <f t="shared" si="95"/>
        <v>-2.318435061873075E-3</v>
      </c>
      <c r="M303" s="1"/>
      <c r="N303" s="10">
        <f t="shared" si="96"/>
        <v>-894.75017118453991</v>
      </c>
      <c r="O303" s="17">
        <f t="shared" si="97"/>
        <v>-0.98185300290373667</v>
      </c>
      <c r="P303" s="1"/>
      <c r="Q303" t="s">
        <v>318</v>
      </c>
      <c r="R303">
        <v>511671</v>
      </c>
      <c r="S303">
        <v>909.69720792770295</v>
      </c>
      <c r="T303" s="1"/>
      <c r="U303" s="10">
        <f t="shared" si="123"/>
        <v>75</v>
      </c>
      <c r="V303" s="17">
        <f t="shared" si="124"/>
        <v>1.4660005160321816E-4</v>
      </c>
      <c r="W303" s="1"/>
      <c r="X303" s="10">
        <f t="shared" si="125"/>
        <v>-1.5900912284860169</v>
      </c>
      <c r="Y303" s="17">
        <f t="shared" si="126"/>
        <v>-1.7448846592708687E-3</v>
      </c>
      <c r="Z303" s="1"/>
      <c r="AA303" t="s">
        <v>318</v>
      </c>
      <c r="AB303" s="21">
        <v>543871</v>
      </c>
      <c r="AC303">
        <v>5.2960900000000004</v>
      </c>
      <c r="AD303" s="1"/>
      <c r="AE303" s="6">
        <f t="shared" si="103"/>
        <v>32275</v>
      </c>
      <c r="AF303" s="8">
        <f t="shared" si="104"/>
        <v>6.3086888873251548E-2</v>
      </c>
      <c r="AG303" s="1"/>
      <c r="AH303" s="7">
        <f t="shared" si="105"/>
        <v>-905.99120915618892</v>
      </c>
      <c r="AI303" s="8">
        <f t="shared" si="106"/>
        <v>-0.99418834213435869</v>
      </c>
      <c r="AJ303" s="1"/>
      <c r="AK303" t="s">
        <v>318</v>
      </c>
      <c r="AL303">
        <v>511485</v>
      </c>
      <c r="AM303">
        <v>26.130700000000001</v>
      </c>
      <c r="AO303" s="6">
        <f t="shared" si="111"/>
        <v>-111</v>
      </c>
      <c r="AP303" s="8">
        <f t="shared" si="112"/>
        <v>-2.1696807637276288E-4</v>
      </c>
      <c r="AQ303" s="1"/>
      <c r="AR303" s="7">
        <f t="shared" si="113"/>
        <v>-885.15659915618892</v>
      </c>
      <c r="AS303" s="8">
        <f t="shared" si="114"/>
        <v>-0.97132550840531207</v>
      </c>
    </row>
    <row r="304" spans="1:45" ht="15.75" customHeight="1" x14ac:dyDescent="0.2">
      <c r="A304" s="10" t="s">
        <v>319</v>
      </c>
      <c r="B304" s="10">
        <v>511543</v>
      </c>
      <c r="C304" s="10">
        <v>911.35703802108696</v>
      </c>
      <c r="D304" s="10">
        <v>0</v>
      </c>
      <c r="E304" s="1"/>
      <c r="F304" t="s">
        <v>319</v>
      </c>
      <c r="G304">
        <v>510448.72790535702</v>
      </c>
      <c r="H304">
        <v>16.1002180576324</v>
      </c>
      <c r="I304">
        <v>1</v>
      </c>
      <c r="J304" s="1"/>
      <c r="K304" s="10">
        <f t="shared" ref="K304:K332" si="127">G304-B304</f>
        <v>-1094.2720946429763</v>
      </c>
      <c r="L304" s="17">
        <f t="shared" ref="L304:L332" si="128">K304/B304</f>
        <v>-2.1391595518714481E-3</v>
      </c>
      <c r="M304" s="1"/>
      <c r="N304" s="10">
        <f t="shared" ref="N304:N332" si="129">H304-C304</f>
        <v>-895.25681996345452</v>
      </c>
      <c r="O304" s="17">
        <f t="shared" ref="O304:O332" si="130">N304/C304</f>
        <v>-0.98233379741863591</v>
      </c>
      <c r="P304" s="1"/>
      <c r="Q304" t="s">
        <v>319</v>
      </c>
      <c r="R304">
        <v>511297</v>
      </c>
      <c r="S304">
        <v>909.69931697845402</v>
      </c>
      <c r="T304" s="1"/>
      <c r="U304" s="10">
        <f t="shared" si="123"/>
        <v>-246</v>
      </c>
      <c r="V304" s="17">
        <f t="shared" si="124"/>
        <v>-4.8089798902536051E-4</v>
      </c>
      <c r="W304" s="1"/>
      <c r="X304" s="10">
        <f t="shared" si="125"/>
        <v>-1.657721042632943</v>
      </c>
      <c r="Y304" s="17">
        <f t="shared" si="126"/>
        <v>-1.8189589518423038E-3</v>
      </c>
      <c r="Z304" s="1"/>
      <c r="AA304" t="s">
        <v>319</v>
      </c>
      <c r="AB304" s="21">
        <v>532087</v>
      </c>
      <c r="AC304">
        <v>5.4273699999999998</v>
      </c>
      <c r="AD304" s="1"/>
      <c r="AE304" s="6">
        <f t="shared" si="103"/>
        <v>20544</v>
      </c>
      <c r="AF304" s="8">
        <f t="shared" si="104"/>
        <v>4.0160846693239861E-2</v>
      </c>
      <c r="AG304" s="1"/>
      <c r="AH304" s="7">
        <f t="shared" si="105"/>
        <v>-905.92966802108697</v>
      </c>
      <c r="AI304" s="8">
        <f t="shared" si="106"/>
        <v>-0.99404473793082793</v>
      </c>
      <c r="AJ304" s="1"/>
      <c r="AK304" t="s">
        <v>319</v>
      </c>
      <c r="AL304">
        <v>511627</v>
      </c>
      <c r="AM304">
        <v>29.237500000000001</v>
      </c>
      <c r="AO304" s="6">
        <f t="shared" si="111"/>
        <v>84</v>
      </c>
      <c r="AP304" s="8">
        <f t="shared" si="112"/>
        <v>1.6420906942329384E-4</v>
      </c>
      <c r="AQ304" s="1"/>
      <c r="AR304" s="7">
        <f t="shared" si="113"/>
        <v>-882.11953802108701</v>
      </c>
      <c r="AS304" s="8">
        <f t="shared" si="114"/>
        <v>-0.96791872034753135</v>
      </c>
    </row>
    <row r="305" spans="1:45" ht="15.75" customHeight="1" x14ac:dyDescent="0.2">
      <c r="A305" s="10" t="s">
        <v>320</v>
      </c>
      <c r="B305" s="10">
        <v>511820</v>
      </c>
      <c r="C305" s="10">
        <v>910.53267502784695</v>
      </c>
      <c r="D305" s="10">
        <v>0</v>
      </c>
      <c r="E305" s="1"/>
      <c r="F305" t="s">
        <v>320</v>
      </c>
      <c r="G305">
        <v>510321.43171232101</v>
      </c>
      <c r="H305">
        <v>16.0675241947174</v>
      </c>
      <c r="I305">
        <v>1</v>
      </c>
      <c r="J305" s="1"/>
      <c r="K305" s="10">
        <f t="shared" si="127"/>
        <v>-1498.5682876789942</v>
      </c>
      <c r="L305" s="17">
        <f t="shared" si="128"/>
        <v>-2.9279205339357473E-3</v>
      </c>
      <c r="M305" s="1"/>
      <c r="N305" s="10">
        <f t="shared" si="129"/>
        <v>-894.46515083312954</v>
      </c>
      <c r="O305" s="17">
        <f t="shared" si="130"/>
        <v>-0.98235370938859934</v>
      </c>
      <c r="P305" s="1"/>
      <c r="Q305" t="s">
        <v>320</v>
      </c>
      <c r="R305">
        <v>511575</v>
      </c>
      <c r="S305">
        <v>909.69116187095597</v>
      </c>
      <c r="T305" s="1"/>
      <c r="U305" s="10">
        <f t="shared" si="123"/>
        <v>-245</v>
      </c>
      <c r="V305" s="17">
        <f t="shared" si="124"/>
        <v>-4.7868391231292251E-4</v>
      </c>
      <c r="W305" s="1"/>
      <c r="X305" s="10">
        <f t="shared" si="125"/>
        <v>-0.84151315689098283</v>
      </c>
      <c r="Y305" s="17">
        <f t="shared" si="126"/>
        <v>-9.2419874648127999E-4</v>
      </c>
      <c r="Z305" s="1"/>
      <c r="AA305" t="s">
        <v>320</v>
      </c>
      <c r="AB305" s="21">
        <v>535234</v>
      </c>
      <c r="AC305">
        <v>5.3253399999999997</v>
      </c>
      <c r="AD305" s="1"/>
      <c r="AE305" s="6">
        <f t="shared" si="103"/>
        <v>23414</v>
      </c>
      <c r="AF305" s="8">
        <f t="shared" si="104"/>
        <v>4.5746551522019459E-2</v>
      </c>
      <c r="AG305" s="1"/>
      <c r="AH305" s="7">
        <f t="shared" si="105"/>
        <v>-905.20733502784697</v>
      </c>
      <c r="AI305" s="8">
        <f t="shared" si="106"/>
        <v>-0.99415140154104065</v>
      </c>
      <c r="AJ305" s="1"/>
      <c r="AK305" t="s">
        <v>320</v>
      </c>
      <c r="AL305">
        <v>511331</v>
      </c>
      <c r="AM305">
        <v>27.4131</v>
      </c>
      <c r="AO305" s="6">
        <f t="shared" si="111"/>
        <v>-489</v>
      </c>
      <c r="AP305" s="8">
        <f t="shared" si="112"/>
        <v>-9.5541401273885351E-4</v>
      </c>
      <c r="AQ305" s="1"/>
      <c r="AR305" s="7">
        <f t="shared" si="113"/>
        <v>-883.11957502784696</v>
      </c>
      <c r="AS305" s="8">
        <f t="shared" si="114"/>
        <v>-0.96989333743661466</v>
      </c>
    </row>
    <row r="306" spans="1:45" ht="15.75" customHeight="1" x14ac:dyDescent="0.2">
      <c r="A306" s="10" t="s">
        <v>321</v>
      </c>
      <c r="B306" s="10">
        <v>511720</v>
      </c>
      <c r="C306" s="10">
        <v>911.17584109306301</v>
      </c>
      <c r="D306" s="10">
        <v>0</v>
      </c>
      <c r="E306" s="1"/>
      <c r="F306" t="s">
        <v>321</v>
      </c>
      <c r="G306">
        <v>510369.569490308</v>
      </c>
      <c r="H306">
        <v>16.7006301879882</v>
      </c>
      <c r="I306">
        <v>1</v>
      </c>
      <c r="J306" s="1"/>
      <c r="K306" s="10">
        <f t="shared" si="127"/>
        <v>-1350.4305096919998</v>
      </c>
      <c r="L306" s="17">
        <f t="shared" si="128"/>
        <v>-2.6390027938950982E-3</v>
      </c>
      <c r="M306" s="1"/>
      <c r="N306" s="10">
        <f t="shared" si="129"/>
        <v>-894.47521090507485</v>
      </c>
      <c r="O306" s="17">
        <f t="shared" si="130"/>
        <v>-0.98167134219893959</v>
      </c>
      <c r="P306" s="1"/>
      <c r="Q306" t="s">
        <v>321</v>
      </c>
      <c r="R306">
        <v>511496</v>
      </c>
      <c r="S306">
        <v>909.71584224700905</v>
      </c>
      <c r="T306" s="1"/>
      <c r="U306" s="10">
        <f t="shared" si="123"/>
        <v>-224</v>
      </c>
      <c r="V306" s="17">
        <f t="shared" si="124"/>
        <v>-4.3773938872821073E-4</v>
      </c>
      <c r="W306" s="1"/>
      <c r="X306" s="10">
        <f t="shared" si="125"/>
        <v>-1.4599988460539635</v>
      </c>
      <c r="Y306" s="17">
        <f t="shared" si="126"/>
        <v>-1.6023239205975022E-3</v>
      </c>
      <c r="Z306" s="1"/>
      <c r="AA306" t="s">
        <v>321</v>
      </c>
      <c r="AB306" s="21">
        <v>538375</v>
      </c>
      <c r="AC306">
        <v>5.4203200000000002</v>
      </c>
      <c r="AD306" s="1"/>
      <c r="AE306" s="6">
        <f t="shared" si="103"/>
        <v>26655</v>
      </c>
      <c r="AF306" s="8">
        <f t="shared" si="104"/>
        <v>5.20890330649574E-2</v>
      </c>
      <c r="AG306" s="1"/>
      <c r="AH306" s="7">
        <f t="shared" si="105"/>
        <v>-905.75552109306307</v>
      </c>
      <c r="AI306" s="8">
        <f t="shared" si="106"/>
        <v>-0.9940512909193272</v>
      </c>
      <c r="AJ306" s="1"/>
      <c r="AK306" t="s">
        <v>321</v>
      </c>
      <c r="AL306">
        <v>511570</v>
      </c>
      <c r="AM306">
        <v>25.862300000000001</v>
      </c>
      <c r="AO306" s="6">
        <f t="shared" si="111"/>
        <v>-150</v>
      </c>
      <c r="AP306" s="8">
        <f t="shared" si="112"/>
        <v>-2.9312905495192684E-4</v>
      </c>
      <c r="AQ306" s="1"/>
      <c r="AR306" s="7">
        <f t="shared" si="113"/>
        <v>-885.31354109306301</v>
      </c>
      <c r="AS306" s="8">
        <f t="shared" si="114"/>
        <v>-0.97161656528450635</v>
      </c>
    </row>
    <row r="307" spans="1:45" ht="15.75" customHeight="1" x14ac:dyDescent="0.2">
      <c r="A307" s="10" t="s">
        <v>322</v>
      </c>
      <c r="B307" s="10">
        <v>511896</v>
      </c>
      <c r="C307" s="10">
        <v>911.82793593406598</v>
      </c>
      <c r="D307" s="10">
        <v>0</v>
      </c>
      <c r="E307" s="1"/>
      <c r="F307" t="s">
        <v>322</v>
      </c>
      <c r="G307">
        <v>510494.48846156202</v>
      </c>
      <c r="H307">
        <v>16.752712965011501</v>
      </c>
      <c r="I307">
        <v>1</v>
      </c>
      <c r="J307" s="1"/>
      <c r="K307" s="10">
        <f t="shared" si="127"/>
        <v>-1401.5115384379751</v>
      </c>
      <c r="L307" s="17">
        <f t="shared" si="128"/>
        <v>-2.7378833560683714E-3</v>
      </c>
      <c r="M307" s="1"/>
      <c r="N307" s="10">
        <f t="shared" si="129"/>
        <v>-895.07522296905449</v>
      </c>
      <c r="O307" s="17">
        <f t="shared" si="130"/>
        <v>-0.98162733087591769</v>
      </c>
      <c r="P307" s="1"/>
      <c r="Q307" t="s">
        <v>322</v>
      </c>
      <c r="R307">
        <v>511754</v>
      </c>
      <c r="S307">
        <v>909.75943994522095</v>
      </c>
      <c r="T307" s="1"/>
      <c r="U307" s="10">
        <f t="shared" si="123"/>
        <v>-142</v>
      </c>
      <c r="V307" s="17">
        <f t="shared" si="124"/>
        <v>-2.7740009689468175E-4</v>
      </c>
      <c r="W307" s="1"/>
      <c r="X307" s="10">
        <f t="shared" si="125"/>
        <v>-2.0684959888450294</v>
      </c>
      <c r="Y307" s="17">
        <f t="shared" si="126"/>
        <v>-2.2685157005264225E-3</v>
      </c>
      <c r="Z307" s="1"/>
      <c r="AA307" t="s">
        <v>322</v>
      </c>
      <c r="AB307" s="21">
        <v>540691</v>
      </c>
      <c r="AC307">
        <v>5.4185499999999998</v>
      </c>
      <c r="AD307" s="1"/>
      <c r="AE307" s="6">
        <f t="shared" ref="AE307:AE332" si="131">AB307-B307</f>
        <v>28795</v>
      </c>
      <c r="AF307" s="8">
        <f t="shared" ref="AF307:AF332" si="132">AE307/B307</f>
        <v>5.6251660493537747E-2</v>
      </c>
      <c r="AG307" s="1"/>
      <c r="AH307" s="7">
        <f t="shared" ref="AH307:AH332" si="133">AC307-C307</f>
        <v>-906.40938593406599</v>
      </c>
      <c r="AI307" s="8">
        <f t="shared" ref="AI307:AI332" si="134">AH307/C307</f>
        <v>-0.99405748630145963</v>
      </c>
      <c r="AJ307" s="1"/>
      <c r="AK307" t="s">
        <v>322</v>
      </c>
      <c r="AL307">
        <v>511522</v>
      </c>
      <c r="AM307">
        <v>25.087900000000001</v>
      </c>
      <c r="AO307" s="6">
        <f t="shared" si="111"/>
        <v>-374</v>
      </c>
      <c r="AP307" s="8">
        <f t="shared" si="112"/>
        <v>-7.3061715660993642E-4</v>
      </c>
      <c r="AQ307" s="1"/>
      <c r="AR307" s="7">
        <f t="shared" si="113"/>
        <v>-886.74003593406599</v>
      </c>
      <c r="AS307" s="8">
        <f t="shared" si="114"/>
        <v>-0.97248614677033307</v>
      </c>
    </row>
    <row r="308" spans="1:45" ht="15.75" customHeight="1" x14ac:dyDescent="0.2">
      <c r="A308" s="10" t="s">
        <v>323</v>
      </c>
      <c r="B308" s="10">
        <v>543113</v>
      </c>
      <c r="C308" s="10">
        <v>910.08405399322498</v>
      </c>
      <c r="D308" s="10">
        <v>0</v>
      </c>
      <c r="E308" s="1"/>
      <c r="F308" t="s">
        <v>323</v>
      </c>
      <c r="G308">
        <v>533026.673190434</v>
      </c>
      <c r="H308">
        <v>34.984160900115903</v>
      </c>
      <c r="I308">
        <v>1</v>
      </c>
      <c r="J308" s="1"/>
      <c r="K308" s="10">
        <f t="shared" si="127"/>
        <v>-10086.326809566002</v>
      </c>
      <c r="L308" s="17">
        <f t="shared" si="128"/>
        <v>-1.8571322744191359E-2</v>
      </c>
      <c r="M308" s="1"/>
      <c r="N308" s="10">
        <f t="shared" si="129"/>
        <v>-875.09989309310913</v>
      </c>
      <c r="O308" s="17">
        <f t="shared" si="130"/>
        <v>-0.96155941778496834</v>
      </c>
      <c r="P308" s="1"/>
      <c r="Q308" t="s">
        <v>323</v>
      </c>
      <c r="R308">
        <v>538603</v>
      </c>
      <c r="S308">
        <v>911.76397705078102</v>
      </c>
      <c r="T308" s="1"/>
      <c r="U308" s="10">
        <f t="shared" si="123"/>
        <v>-4510</v>
      </c>
      <c r="V308" s="17">
        <f t="shared" si="124"/>
        <v>-8.3039809395098266E-3</v>
      </c>
      <c r="W308" s="1"/>
      <c r="X308" s="10">
        <f t="shared" si="125"/>
        <v>1.6799230575560387</v>
      </c>
      <c r="Y308" s="17">
        <f t="shared" si="126"/>
        <v>1.8458987938366237E-3</v>
      </c>
      <c r="Z308" s="1"/>
      <c r="AA308" t="s">
        <v>323</v>
      </c>
      <c r="AB308" s="21">
        <v>659105</v>
      </c>
      <c r="AC308">
        <v>8.32911</v>
      </c>
      <c r="AD308" s="1"/>
      <c r="AE308" s="6">
        <f t="shared" si="131"/>
        <v>115992</v>
      </c>
      <c r="AF308" s="8">
        <f t="shared" si="132"/>
        <v>0.21356881532940658</v>
      </c>
      <c r="AG308" s="1"/>
      <c r="AH308" s="7">
        <f t="shared" si="133"/>
        <v>-901.75494399322497</v>
      </c>
      <c r="AI308" s="8">
        <f t="shared" si="134"/>
        <v>-0.99084797721325413</v>
      </c>
      <c r="AJ308" s="1"/>
      <c r="AK308" t="s">
        <v>323</v>
      </c>
      <c r="AL308">
        <v>538684</v>
      </c>
      <c r="AM308">
        <v>23.124500000000001</v>
      </c>
      <c r="AO308" s="6">
        <f t="shared" si="111"/>
        <v>-4429</v>
      </c>
      <c r="AP308" s="8">
        <f t="shared" si="112"/>
        <v>-8.1548407053412455E-3</v>
      </c>
      <c r="AQ308" s="1"/>
      <c r="AR308" s="7">
        <f t="shared" si="113"/>
        <v>-886.95955399322497</v>
      </c>
      <c r="AS308" s="8">
        <f t="shared" si="114"/>
        <v>-0.97459080850990043</v>
      </c>
    </row>
    <row r="309" spans="1:45" ht="15.75" customHeight="1" x14ac:dyDescent="0.2">
      <c r="A309" s="10" t="s">
        <v>324</v>
      </c>
      <c r="B309" s="10">
        <v>544757</v>
      </c>
      <c r="C309" s="10">
        <v>910.17574715614296</v>
      </c>
      <c r="D309" s="10">
        <v>0</v>
      </c>
      <c r="E309" s="1"/>
      <c r="F309" t="s">
        <v>324</v>
      </c>
      <c r="G309">
        <v>533096.05667858606</v>
      </c>
      <c r="H309">
        <v>40.953974962234497</v>
      </c>
      <c r="I309">
        <v>1</v>
      </c>
      <c r="J309" s="1"/>
      <c r="K309" s="10">
        <f t="shared" si="127"/>
        <v>-11660.943321413943</v>
      </c>
      <c r="L309" s="17">
        <f t="shared" si="128"/>
        <v>-2.1405770502102666E-2</v>
      </c>
      <c r="M309" s="1"/>
      <c r="N309" s="10">
        <f t="shared" si="129"/>
        <v>-869.22177219390846</v>
      </c>
      <c r="O309" s="17">
        <f t="shared" si="130"/>
        <v>-0.95500432186839102</v>
      </c>
      <c r="P309" s="1"/>
      <c r="Q309" t="s">
        <v>324</v>
      </c>
      <c r="R309">
        <v>538798</v>
      </c>
      <c r="S309">
        <v>909.86613392829895</v>
      </c>
      <c r="T309" s="1"/>
      <c r="U309" s="10">
        <f t="shared" si="123"/>
        <v>-5959</v>
      </c>
      <c r="V309" s="17">
        <f t="shared" si="124"/>
        <v>-1.0938822263871781E-2</v>
      </c>
      <c r="W309" s="1"/>
      <c r="X309" s="10">
        <f t="shared" si="125"/>
        <v>-0.30961322784401091</v>
      </c>
      <c r="Y309" s="17">
        <f t="shared" si="126"/>
        <v>-3.401686199741114E-4</v>
      </c>
      <c r="Z309" s="1"/>
      <c r="AA309" t="s">
        <v>324</v>
      </c>
      <c r="AB309" s="21">
        <v>744914</v>
      </c>
      <c r="AC309">
        <v>8.4051799999999997</v>
      </c>
      <c r="AD309" s="1"/>
      <c r="AE309" s="6">
        <f t="shared" si="131"/>
        <v>200157</v>
      </c>
      <c r="AF309" s="8">
        <f t="shared" si="132"/>
        <v>0.36742437453763788</v>
      </c>
      <c r="AG309" s="1"/>
      <c r="AH309" s="7">
        <f t="shared" si="133"/>
        <v>-901.77056715614299</v>
      </c>
      <c r="AI309" s="8">
        <f t="shared" si="134"/>
        <v>-0.99076532194330369</v>
      </c>
      <c r="AJ309" s="1"/>
      <c r="AK309" t="s">
        <v>324</v>
      </c>
      <c r="AL309">
        <v>538441</v>
      </c>
      <c r="AM309">
        <v>22.687100000000001</v>
      </c>
      <c r="AO309" s="6">
        <f t="shared" si="111"/>
        <v>-6316</v>
      </c>
      <c r="AP309" s="8">
        <f t="shared" si="112"/>
        <v>-1.1594160332037955E-2</v>
      </c>
      <c r="AQ309" s="1"/>
      <c r="AR309" s="7">
        <f t="shared" si="113"/>
        <v>-887.48864715614297</v>
      </c>
      <c r="AS309" s="8">
        <f t="shared" si="114"/>
        <v>-0.97507393481875759</v>
      </c>
    </row>
    <row r="310" spans="1:45" ht="15.75" customHeight="1" x14ac:dyDescent="0.2">
      <c r="A310" s="10" t="s">
        <v>325</v>
      </c>
      <c r="B310" s="10">
        <v>545082</v>
      </c>
      <c r="C310" s="10">
        <v>910.02588105201698</v>
      </c>
      <c r="D310" s="10">
        <v>0</v>
      </c>
      <c r="E310" s="1"/>
      <c r="F310" t="s">
        <v>325</v>
      </c>
      <c r="G310">
        <v>532832.185238707</v>
      </c>
      <c r="H310">
        <v>44.248039960861199</v>
      </c>
      <c r="I310">
        <v>1</v>
      </c>
      <c r="J310" s="1"/>
      <c r="K310" s="10">
        <f t="shared" si="127"/>
        <v>-12249.814761293004</v>
      </c>
      <c r="L310" s="17">
        <f t="shared" si="128"/>
        <v>-2.2473343022321419E-2</v>
      </c>
      <c r="M310" s="1"/>
      <c r="N310" s="10">
        <f t="shared" si="129"/>
        <v>-865.77784109115578</v>
      </c>
      <c r="O310" s="17">
        <f t="shared" si="130"/>
        <v>-0.95137716313110876</v>
      </c>
      <c r="P310" s="1"/>
      <c r="Q310" t="s">
        <v>325</v>
      </c>
      <c r="R310">
        <v>539518</v>
      </c>
      <c r="S310">
        <v>911.04835486412003</v>
      </c>
      <c r="T310" s="1"/>
      <c r="U310" s="10">
        <f t="shared" si="123"/>
        <v>-5564</v>
      </c>
      <c r="V310" s="17">
        <f t="shared" si="124"/>
        <v>-1.0207638483751068E-2</v>
      </c>
      <c r="W310" s="1"/>
      <c r="X310" s="10">
        <f t="shared" si="125"/>
        <v>1.0224738121030441</v>
      </c>
      <c r="Y310" s="17">
        <f t="shared" si="126"/>
        <v>1.1235656407057721E-3</v>
      </c>
      <c r="Z310" s="1"/>
      <c r="AA310" t="s">
        <v>325</v>
      </c>
      <c r="AB310" s="21">
        <v>665410</v>
      </c>
      <c r="AC310">
        <v>8.0110399999999995</v>
      </c>
      <c r="AD310" s="1"/>
      <c r="AE310" s="6">
        <f t="shared" si="131"/>
        <v>120328</v>
      </c>
      <c r="AF310" s="8">
        <f t="shared" si="132"/>
        <v>0.22075210702242964</v>
      </c>
      <c r="AG310" s="1"/>
      <c r="AH310" s="7">
        <f t="shared" si="133"/>
        <v>-902.014841052017</v>
      </c>
      <c r="AI310" s="8">
        <f t="shared" si="134"/>
        <v>-0.9911969097068547</v>
      </c>
      <c r="AJ310" s="1"/>
      <c r="AK310" t="s">
        <v>325</v>
      </c>
      <c r="AL310">
        <v>538857</v>
      </c>
      <c r="AM310">
        <v>23.060500000000001</v>
      </c>
      <c r="AO310" s="6">
        <f t="shared" si="111"/>
        <v>-6225</v>
      </c>
      <c r="AP310" s="8">
        <f t="shared" si="112"/>
        <v>-1.1420300064944357E-2</v>
      </c>
      <c r="AQ310" s="1"/>
      <c r="AR310" s="7">
        <f t="shared" si="113"/>
        <v>-886.96538105201694</v>
      </c>
      <c r="AS310" s="8">
        <f t="shared" si="114"/>
        <v>-0.97465951191042899</v>
      </c>
    </row>
    <row r="311" spans="1:45" ht="15.75" customHeight="1" x14ac:dyDescent="0.2">
      <c r="A311" s="10" t="s">
        <v>326</v>
      </c>
      <c r="B311" s="10">
        <v>544587</v>
      </c>
      <c r="C311" s="10">
        <v>910.35155200958195</v>
      </c>
      <c r="D311" s="10">
        <v>0</v>
      </c>
      <c r="E311" s="1"/>
      <c r="F311" t="s">
        <v>326</v>
      </c>
      <c r="G311">
        <v>532717.21851315303</v>
      </c>
      <c r="H311">
        <v>36.222606658935497</v>
      </c>
      <c r="I311">
        <v>1</v>
      </c>
      <c r="J311" s="1"/>
      <c r="K311" s="10">
        <f t="shared" si="127"/>
        <v>-11869.781486846972</v>
      </c>
      <c r="L311" s="17">
        <f t="shared" si="128"/>
        <v>-2.1795932489844547E-2</v>
      </c>
      <c r="M311" s="1"/>
      <c r="N311" s="10">
        <f t="shared" si="129"/>
        <v>-874.1289453506464</v>
      </c>
      <c r="O311" s="17">
        <f t="shared" si="130"/>
        <v>-0.96021030932613349</v>
      </c>
      <c r="P311" s="1"/>
      <c r="Q311" t="s">
        <v>326</v>
      </c>
      <c r="R311">
        <v>538228</v>
      </c>
      <c r="S311">
        <v>911.00103902816704</v>
      </c>
      <c r="T311" s="1"/>
      <c r="U311" s="10">
        <f t="shared" si="123"/>
        <v>-6359</v>
      </c>
      <c r="V311" s="17">
        <f t="shared" si="124"/>
        <v>-1.1676738519281584E-2</v>
      </c>
      <c r="W311" s="1"/>
      <c r="X311" s="10">
        <f t="shared" si="125"/>
        <v>0.64948701858509139</v>
      </c>
      <c r="Y311" s="17">
        <f t="shared" si="126"/>
        <v>7.1344637920522285E-4</v>
      </c>
      <c r="Z311" s="1"/>
      <c r="AA311" t="s">
        <v>326</v>
      </c>
      <c r="AB311" s="21">
        <v>666693</v>
      </c>
      <c r="AC311">
        <v>7.8975200000000001</v>
      </c>
      <c r="AD311" s="1"/>
      <c r="AE311" s="6">
        <f t="shared" si="131"/>
        <v>122106</v>
      </c>
      <c r="AF311" s="8">
        <f t="shared" si="132"/>
        <v>0.22421761812162244</v>
      </c>
      <c r="AG311" s="1"/>
      <c r="AH311" s="7">
        <f t="shared" si="133"/>
        <v>-902.45403200958197</v>
      </c>
      <c r="AI311" s="8">
        <f t="shared" si="134"/>
        <v>-0.99132475802060604</v>
      </c>
      <c r="AJ311" s="1"/>
      <c r="AK311" t="s">
        <v>326</v>
      </c>
      <c r="AL311">
        <v>538942</v>
      </c>
      <c r="AM311">
        <v>23.0915</v>
      </c>
      <c r="AO311" s="6">
        <f t="shared" si="111"/>
        <v>-5645</v>
      </c>
      <c r="AP311" s="8">
        <f t="shared" si="112"/>
        <v>-1.0365653238141932E-2</v>
      </c>
      <c r="AQ311" s="1"/>
      <c r="AR311" s="7">
        <f t="shared" si="113"/>
        <v>-887.26005200958195</v>
      </c>
      <c r="AS311" s="8">
        <f t="shared" si="114"/>
        <v>-0.97463452448779153</v>
      </c>
    </row>
    <row r="312" spans="1:45" ht="15.75" customHeight="1" x14ac:dyDescent="0.2">
      <c r="A312" s="10" t="s">
        <v>327</v>
      </c>
      <c r="B312" s="10">
        <v>543683</v>
      </c>
      <c r="C312" s="10">
        <v>910.50993108749299</v>
      </c>
      <c r="D312" s="10">
        <v>0</v>
      </c>
      <c r="E312" s="1"/>
      <c r="F312" t="s">
        <v>327</v>
      </c>
      <c r="G312">
        <v>533098.14980612404</v>
      </c>
      <c r="H312">
        <v>35.1548430919647</v>
      </c>
      <c r="I312">
        <v>1</v>
      </c>
      <c r="J312" s="1"/>
      <c r="K312" s="10">
        <f t="shared" si="127"/>
        <v>-10584.850193875958</v>
      </c>
      <c r="L312" s="17">
        <f t="shared" si="128"/>
        <v>-1.9468790074135035E-2</v>
      </c>
      <c r="M312" s="1"/>
      <c r="N312" s="10">
        <f t="shared" si="129"/>
        <v>-875.35508799552827</v>
      </c>
      <c r="O312" s="17">
        <f t="shared" si="130"/>
        <v>-0.96138993997574906</v>
      </c>
      <c r="P312" s="1"/>
      <c r="Q312" t="s">
        <v>327</v>
      </c>
      <c r="R312">
        <v>539230</v>
      </c>
      <c r="S312">
        <v>911.84294795989899</v>
      </c>
      <c r="T312" s="1"/>
      <c r="U312" s="10">
        <f t="shared" si="123"/>
        <v>-4453</v>
      </c>
      <c r="V312" s="17">
        <f t="shared" si="124"/>
        <v>-8.1904344995153422E-3</v>
      </c>
      <c r="W312" s="1"/>
      <c r="X312" s="10">
        <f t="shared" si="125"/>
        <v>1.3330168724060059</v>
      </c>
      <c r="Y312" s="17">
        <f t="shared" si="126"/>
        <v>1.4640333146217087E-3</v>
      </c>
      <c r="Z312" s="1"/>
      <c r="AA312" t="s">
        <v>327</v>
      </c>
      <c r="AB312" s="21">
        <v>666414</v>
      </c>
      <c r="AC312">
        <v>8.0571099999999998</v>
      </c>
      <c r="AD312" s="1"/>
      <c r="AE312" s="6">
        <f t="shared" si="131"/>
        <v>122731</v>
      </c>
      <c r="AF312" s="8">
        <f t="shared" si="132"/>
        <v>0.22573999922749102</v>
      </c>
      <c r="AG312" s="1"/>
      <c r="AH312" s="7">
        <f t="shared" si="133"/>
        <v>-902.45282108749302</v>
      </c>
      <c r="AI312" s="8">
        <f t="shared" si="134"/>
        <v>-0.99115099163127551</v>
      </c>
      <c r="AJ312" s="1"/>
      <c r="AK312" t="s">
        <v>327</v>
      </c>
      <c r="AL312">
        <v>538842</v>
      </c>
      <c r="AM312">
        <v>21.642299999999999</v>
      </c>
      <c r="AO312" s="6">
        <f t="shared" ref="AO312:AO332" si="135">AL312-B312</f>
        <v>-4841</v>
      </c>
      <c r="AP312" s="8">
        <f t="shared" ref="AP312:AP332" si="136">AO312/B312</f>
        <v>-8.9040856528528577E-3</v>
      </c>
      <c r="AQ312" s="1"/>
      <c r="AR312" s="7">
        <f t="shared" ref="AR312:AR332" si="137">AM312-C312</f>
        <v>-888.86763108749301</v>
      </c>
      <c r="AS312" s="8">
        <f t="shared" ref="AS312:AS332" si="138">AR312/C312</f>
        <v>-0.97623057227486698</v>
      </c>
    </row>
    <row r="313" spans="1:45" ht="15.75" customHeight="1" x14ac:dyDescent="0.2">
      <c r="A313" s="10" t="s">
        <v>328</v>
      </c>
      <c r="B313" s="10">
        <v>650774</v>
      </c>
      <c r="C313" s="10">
        <v>911.23421382903996</v>
      </c>
      <c r="D313" s="10">
        <v>0</v>
      </c>
      <c r="E313" s="1"/>
      <c r="F313" t="s">
        <v>328</v>
      </c>
      <c r="G313">
        <v>601986.20432619599</v>
      </c>
      <c r="H313">
        <v>39.117137908935497</v>
      </c>
      <c r="I313">
        <v>1</v>
      </c>
      <c r="J313" s="1"/>
      <c r="K313" s="10">
        <f t="shared" si="127"/>
        <v>-48787.795673804008</v>
      </c>
      <c r="L313" s="17">
        <f t="shared" si="128"/>
        <v>-7.4968876558995923E-2</v>
      </c>
      <c r="M313" s="1"/>
      <c r="N313" s="10">
        <f t="shared" si="129"/>
        <v>-872.11707592010441</v>
      </c>
      <c r="O313" s="17">
        <f t="shared" si="130"/>
        <v>-0.95707235602517171</v>
      </c>
      <c r="P313" s="1"/>
      <c r="Q313" t="s">
        <v>328</v>
      </c>
      <c r="R313">
        <v>623778</v>
      </c>
      <c r="S313">
        <v>911.20563602447498</v>
      </c>
      <c r="T313" s="1"/>
      <c r="U313" s="10">
        <f t="shared" si="123"/>
        <v>-26996</v>
      </c>
      <c r="V313" s="17">
        <f t="shared" si="124"/>
        <v>-4.148291111814547E-2</v>
      </c>
      <c r="W313" s="1"/>
      <c r="X313" s="10">
        <f t="shared" si="125"/>
        <v>-2.857780456497494E-2</v>
      </c>
      <c r="Y313" s="17">
        <f t="shared" si="126"/>
        <v>-3.1361645701262627E-5</v>
      </c>
      <c r="Z313" s="1"/>
      <c r="AA313" t="s">
        <v>328</v>
      </c>
      <c r="AB313" s="21">
        <v>756592</v>
      </c>
      <c r="AC313">
        <v>21.665500000000002</v>
      </c>
      <c r="AD313" s="1"/>
      <c r="AE313" s="6">
        <f t="shared" si="131"/>
        <v>105818</v>
      </c>
      <c r="AF313" s="8">
        <f t="shared" si="132"/>
        <v>0.16260330007037774</v>
      </c>
      <c r="AG313" s="1"/>
      <c r="AH313" s="7">
        <f t="shared" si="133"/>
        <v>-889.56871382904001</v>
      </c>
      <c r="AI313" s="8">
        <f t="shared" si="134"/>
        <v>-0.97622400512272167</v>
      </c>
      <c r="AJ313" s="1"/>
      <c r="AK313" t="s">
        <v>328</v>
      </c>
      <c r="AL313">
        <v>620639</v>
      </c>
      <c r="AM313">
        <v>21.442</v>
      </c>
      <c r="AO313" s="6">
        <f t="shared" si="135"/>
        <v>-30135</v>
      </c>
      <c r="AP313" s="8">
        <f t="shared" si="136"/>
        <v>-4.6306398227341596E-2</v>
      </c>
      <c r="AQ313" s="1"/>
      <c r="AR313" s="7">
        <f t="shared" si="137"/>
        <v>-889.79221382903995</v>
      </c>
      <c r="AS313" s="8">
        <f t="shared" si="138"/>
        <v>-0.97646927686143403</v>
      </c>
    </row>
    <row r="314" spans="1:45" ht="15.75" customHeight="1" x14ac:dyDescent="0.2">
      <c r="A314" s="10" t="s">
        <v>329</v>
      </c>
      <c r="B314" s="10">
        <v>652789</v>
      </c>
      <c r="C314" s="10">
        <v>911.64885783195496</v>
      </c>
      <c r="D314" s="10">
        <v>0</v>
      </c>
      <c r="E314" s="1"/>
      <c r="F314" t="s">
        <v>329</v>
      </c>
      <c r="G314">
        <v>602293.41867754201</v>
      </c>
      <c r="H314">
        <v>44.7095658779144</v>
      </c>
      <c r="I314">
        <v>1</v>
      </c>
      <c r="J314" s="1"/>
      <c r="K314" s="10">
        <f t="shared" si="127"/>
        <v>-50495.581322457991</v>
      </c>
      <c r="L314" s="17">
        <f t="shared" si="128"/>
        <v>-7.7353603266075238E-2</v>
      </c>
      <c r="M314" s="1"/>
      <c r="N314" s="10">
        <f t="shared" si="129"/>
        <v>-866.93929195404053</v>
      </c>
      <c r="O314" s="17">
        <f t="shared" si="130"/>
        <v>-0.95095747063815683</v>
      </c>
      <c r="P314" s="1"/>
      <c r="Q314" t="s">
        <v>329</v>
      </c>
      <c r="R314">
        <v>626210</v>
      </c>
      <c r="S314">
        <v>911.46784281730595</v>
      </c>
      <c r="T314" s="1"/>
      <c r="U314" s="10">
        <f t="shared" si="123"/>
        <v>-26579</v>
      </c>
      <c r="V314" s="17">
        <f t="shared" si="124"/>
        <v>-4.0716065987631535E-2</v>
      </c>
      <c r="W314" s="1"/>
      <c r="X314" s="10">
        <f t="shared" si="125"/>
        <v>-0.18101501464900593</v>
      </c>
      <c r="Y314" s="17">
        <f t="shared" si="126"/>
        <v>-1.9855782530072845E-4</v>
      </c>
      <c r="Z314" s="1"/>
      <c r="AA314" t="s">
        <v>329</v>
      </c>
      <c r="AB314" s="21">
        <v>754625</v>
      </c>
      <c r="AC314">
        <v>21.052600000000002</v>
      </c>
      <c r="AD314" s="1"/>
      <c r="AE314" s="6">
        <f t="shared" si="131"/>
        <v>101836</v>
      </c>
      <c r="AF314" s="8">
        <f t="shared" si="132"/>
        <v>0.15600140320991929</v>
      </c>
      <c r="AG314" s="1"/>
      <c r="AH314" s="7">
        <f t="shared" si="133"/>
        <v>-890.59625783195497</v>
      </c>
      <c r="AI314" s="8">
        <f t="shared" si="134"/>
        <v>-0.97690711745082814</v>
      </c>
      <c r="AJ314" s="1"/>
      <c r="AK314" t="s">
        <v>329</v>
      </c>
      <c r="AL314">
        <v>620434</v>
      </c>
      <c r="AM314">
        <v>25.119299999999999</v>
      </c>
      <c r="AO314" s="6">
        <f t="shared" si="135"/>
        <v>-32355</v>
      </c>
      <c r="AP314" s="8">
        <f t="shared" si="136"/>
        <v>-4.9564254299628213E-2</v>
      </c>
      <c r="AQ314" s="1"/>
      <c r="AR314" s="7">
        <f t="shared" si="137"/>
        <v>-886.529557831955</v>
      </c>
      <c r="AS314" s="8">
        <f t="shared" si="138"/>
        <v>-0.97244629905012159</v>
      </c>
    </row>
    <row r="315" spans="1:45" ht="15.75" customHeight="1" x14ac:dyDescent="0.2">
      <c r="A315" s="10" t="s">
        <v>330</v>
      </c>
      <c r="B315" s="10">
        <v>651278</v>
      </c>
      <c r="C315" s="10">
        <v>911.36014986038197</v>
      </c>
      <c r="D315" s="10">
        <v>0</v>
      </c>
      <c r="E315" s="1"/>
      <c r="F315" t="s">
        <v>330</v>
      </c>
      <c r="G315">
        <v>601981.85846814804</v>
      </c>
      <c r="H315">
        <v>42.007539987564002</v>
      </c>
      <c r="I315">
        <v>1</v>
      </c>
      <c r="J315" s="1"/>
      <c r="K315" s="10">
        <f t="shared" si="127"/>
        <v>-49296.141531851958</v>
      </c>
      <c r="L315" s="17">
        <f t="shared" si="128"/>
        <v>-7.569139681035128E-2</v>
      </c>
      <c r="M315" s="1"/>
      <c r="N315" s="10">
        <f t="shared" si="129"/>
        <v>-869.35260987281799</v>
      </c>
      <c r="O315" s="17">
        <f t="shared" si="130"/>
        <v>-0.95390676233320115</v>
      </c>
      <c r="P315" s="1"/>
      <c r="Q315" t="s">
        <v>330</v>
      </c>
      <c r="R315">
        <v>629607</v>
      </c>
      <c r="S315">
        <v>909.90484809875397</v>
      </c>
      <c r="T315" s="1"/>
      <c r="U315" s="10">
        <f t="shared" si="123"/>
        <v>-21671</v>
      </c>
      <c r="V315" s="17">
        <f t="shared" si="124"/>
        <v>-3.3274577062329759E-2</v>
      </c>
      <c r="W315" s="1"/>
      <c r="X315" s="10">
        <f t="shared" si="125"/>
        <v>-1.4553017616279931</v>
      </c>
      <c r="Y315" s="17">
        <f t="shared" si="126"/>
        <v>-1.5968459470725614E-3</v>
      </c>
      <c r="Z315" s="1"/>
      <c r="AA315" t="s">
        <v>330</v>
      </c>
      <c r="AB315" s="21">
        <v>755984</v>
      </c>
      <c r="AC315">
        <v>21.664200000000001</v>
      </c>
      <c r="AD315" s="1"/>
      <c r="AE315" s="6">
        <f t="shared" si="131"/>
        <v>104706</v>
      </c>
      <c r="AF315" s="8">
        <f t="shared" si="132"/>
        <v>0.16077005518380783</v>
      </c>
      <c r="AG315" s="1"/>
      <c r="AH315" s="7">
        <f t="shared" si="133"/>
        <v>-889.69594986038192</v>
      </c>
      <c r="AI315" s="8">
        <f t="shared" si="134"/>
        <v>-0.97622871704087677</v>
      </c>
      <c r="AJ315" s="1"/>
      <c r="AK315" t="s">
        <v>330</v>
      </c>
      <c r="AL315">
        <v>621204</v>
      </c>
      <c r="AM315">
        <v>24.531400000000001</v>
      </c>
      <c r="AO315" s="6">
        <f t="shared" si="135"/>
        <v>-30074</v>
      </c>
      <c r="AP315" s="8">
        <f t="shared" si="136"/>
        <v>-4.6176901415371008E-2</v>
      </c>
      <c r="AQ315" s="1"/>
      <c r="AR315" s="7">
        <f t="shared" si="137"/>
        <v>-886.828749860382</v>
      </c>
      <c r="AS315" s="8">
        <f t="shared" si="138"/>
        <v>-0.97308265014247319</v>
      </c>
    </row>
    <row r="316" spans="1:45" ht="15.75" customHeight="1" x14ac:dyDescent="0.2">
      <c r="A316" s="10" t="s">
        <v>331</v>
      </c>
      <c r="B316" s="10">
        <v>650240</v>
      </c>
      <c r="C316" s="10">
        <v>911.308551073074</v>
      </c>
      <c r="D316" s="10">
        <v>0</v>
      </c>
      <c r="E316" s="1"/>
      <c r="F316" t="s">
        <v>331</v>
      </c>
      <c r="G316">
        <v>602136.75234781101</v>
      </c>
      <c r="H316">
        <v>42.919768810272203</v>
      </c>
      <c r="I316">
        <v>1</v>
      </c>
      <c r="J316" s="1"/>
      <c r="K316" s="10">
        <f t="shared" si="127"/>
        <v>-48103.247652188991</v>
      </c>
      <c r="L316" s="17">
        <f t="shared" si="128"/>
        <v>-7.3977681551717814E-2</v>
      </c>
      <c r="M316" s="1"/>
      <c r="N316" s="10">
        <f t="shared" si="129"/>
        <v>-868.38878226280178</v>
      </c>
      <c r="O316" s="17">
        <f t="shared" si="130"/>
        <v>-0.95290314267353926</v>
      </c>
      <c r="P316" s="1"/>
      <c r="Q316" t="s">
        <v>331</v>
      </c>
      <c r="R316">
        <v>629671</v>
      </c>
      <c r="S316">
        <v>909.83516478538502</v>
      </c>
      <c r="T316" s="1"/>
      <c r="U316" s="10">
        <f t="shared" si="123"/>
        <v>-20569</v>
      </c>
      <c r="V316" s="17">
        <f t="shared" si="124"/>
        <v>-3.1632935531496063E-2</v>
      </c>
      <c r="W316" s="1"/>
      <c r="X316" s="10">
        <f t="shared" si="125"/>
        <v>-1.4733862876889816</v>
      </c>
      <c r="Y316" s="17">
        <f t="shared" si="126"/>
        <v>-1.6167809310623235E-3</v>
      </c>
      <c r="Z316" s="1"/>
      <c r="AA316" t="s">
        <v>331</v>
      </c>
      <c r="AB316" s="21">
        <v>769332</v>
      </c>
      <c r="AC316">
        <v>22.175899999999999</v>
      </c>
      <c r="AD316" s="1"/>
      <c r="AE316" s="6">
        <f t="shared" si="131"/>
        <v>119092</v>
      </c>
      <c r="AF316" s="8">
        <f t="shared" si="132"/>
        <v>0.18315083661417322</v>
      </c>
      <c r="AG316" s="1"/>
      <c r="AH316" s="7">
        <f t="shared" si="133"/>
        <v>-889.13265107307404</v>
      </c>
      <c r="AI316" s="8">
        <f t="shared" si="134"/>
        <v>-0.97566587082510348</v>
      </c>
      <c r="AJ316" s="1"/>
      <c r="AK316" t="s">
        <v>331</v>
      </c>
      <c r="AL316">
        <v>621182</v>
      </c>
      <c r="AM316">
        <v>23.027000000000001</v>
      </c>
      <c r="AO316" s="6">
        <f t="shared" si="135"/>
        <v>-29058</v>
      </c>
      <c r="AP316" s="8">
        <f t="shared" si="136"/>
        <v>-4.4688115157480314E-2</v>
      </c>
      <c r="AQ316" s="1"/>
      <c r="AR316" s="7">
        <f t="shared" si="137"/>
        <v>-888.28155107307396</v>
      </c>
      <c r="AS316" s="8">
        <f t="shared" si="138"/>
        <v>-0.97473193906401345</v>
      </c>
    </row>
    <row r="317" spans="1:45" ht="15.75" customHeight="1" x14ac:dyDescent="0.2">
      <c r="A317" s="10" t="s">
        <v>332</v>
      </c>
      <c r="B317" s="10">
        <v>653596</v>
      </c>
      <c r="C317" s="10">
        <v>910.14066624641396</v>
      </c>
      <c r="D317" s="10">
        <v>0</v>
      </c>
      <c r="E317" s="1"/>
      <c r="F317" t="s">
        <v>332</v>
      </c>
      <c r="G317">
        <v>603116.01036495599</v>
      </c>
      <c r="H317">
        <v>46.697495937347398</v>
      </c>
      <c r="I317">
        <v>1</v>
      </c>
      <c r="J317" s="1"/>
      <c r="K317" s="10">
        <f t="shared" si="127"/>
        <v>-50479.98963504401</v>
      </c>
      <c r="L317" s="17">
        <f t="shared" si="128"/>
        <v>-7.7234238941248132E-2</v>
      </c>
      <c r="M317" s="1"/>
      <c r="N317" s="10">
        <f t="shared" si="129"/>
        <v>-863.44317030906655</v>
      </c>
      <c r="O317" s="17">
        <f t="shared" si="130"/>
        <v>-0.94869200150133237</v>
      </c>
      <c r="P317" s="1"/>
      <c r="Q317" t="s">
        <v>332</v>
      </c>
      <c r="R317">
        <v>626230</v>
      </c>
      <c r="S317">
        <v>910.09113407134998</v>
      </c>
      <c r="T317" s="1"/>
      <c r="U317" s="10">
        <f t="shared" si="123"/>
        <v>-27366</v>
      </c>
      <c r="V317" s="17">
        <f t="shared" si="124"/>
        <v>-4.1869901284585585E-2</v>
      </c>
      <c r="W317" s="1"/>
      <c r="X317" s="10">
        <f t="shared" si="125"/>
        <v>-4.9532175063973227E-2</v>
      </c>
      <c r="Y317" s="17">
        <f t="shared" si="126"/>
        <v>-5.4422549064039679E-5</v>
      </c>
      <c r="Z317" s="1"/>
      <c r="AA317" t="s">
        <v>332</v>
      </c>
      <c r="AB317" s="21">
        <v>750521</v>
      </c>
      <c r="AC317">
        <v>21.079899999999999</v>
      </c>
      <c r="AD317" s="1"/>
      <c r="AE317" s="6">
        <f t="shared" si="131"/>
        <v>96925</v>
      </c>
      <c r="AF317" s="8">
        <f t="shared" si="132"/>
        <v>0.14829497120545412</v>
      </c>
      <c r="AG317" s="1"/>
      <c r="AH317" s="7">
        <f t="shared" si="133"/>
        <v>-889.060766246414</v>
      </c>
      <c r="AI317" s="8">
        <f t="shared" si="134"/>
        <v>-0.97683885493553724</v>
      </c>
      <c r="AJ317" s="1"/>
      <c r="AK317" t="s">
        <v>332</v>
      </c>
      <c r="AL317">
        <v>626125</v>
      </c>
      <c r="AM317">
        <v>25.734999999999999</v>
      </c>
      <c r="AO317" s="6">
        <f t="shared" si="135"/>
        <v>-27471</v>
      </c>
      <c r="AP317" s="8">
        <f t="shared" si="136"/>
        <v>-4.2030550982564155E-2</v>
      </c>
      <c r="AQ317" s="1"/>
      <c r="AR317" s="7">
        <f t="shared" si="137"/>
        <v>-884.40566624641394</v>
      </c>
      <c r="AS317" s="8">
        <f t="shared" si="138"/>
        <v>-0.97172415105223697</v>
      </c>
    </row>
    <row r="318" spans="1:45" ht="15.75" customHeight="1" x14ac:dyDescent="0.2">
      <c r="A318" s="10" t="s">
        <v>333</v>
      </c>
      <c r="B318" s="10">
        <v>764489</v>
      </c>
      <c r="C318" s="10">
        <v>925.529658079147</v>
      </c>
      <c r="D318" s="10">
        <v>0</v>
      </c>
      <c r="E318" s="1"/>
      <c r="F318" t="s">
        <v>333</v>
      </c>
      <c r="G318">
        <v>762564.92990446906</v>
      </c>
      <c r="H318">
        <v>50.240586996078399</v>
      </c>
      <c r="I318">
        <v>1</v>
      </c>
      <c r="J318" s="1"/>
      <c r="K318" s="10">
        <f t="shared" si="127"/>
        <v>-1924.0700955309439</v>
      </c>
      <c r="L318" s="17">
        <f t="shared" si="128"/>
        <v>-2.5168054681374667E-3</v>
      </c>
      <c r="M318" s="1"/>
      <c r="N318" s="10">
        <f t="shared" si="129"/>
        <v>-875.28907108306862</v>
      </c>
      <c r="O318" s="17">
        <f t="shared" si="130"/>
        <v>-0.9457169345601002</v>
      </c>
      <c r="P318" s="1"/>
      <c r="Q318" t="s">
        <v>333</v>
      </c>
      <c r="R318">
        <v>763903</v>
      </c>
      <c r="S318">
        <v>922.67603206634499</v>
      </c>
      <c r="T318" s="1"/>
      <c r="U318" s="10">
        <f t="shared" si="123"/>
        <v>-586</v>
      </c>
      <c r="V318" s="17">
        <f t="shared" si="124"/>
        <v>-7.6652509061608473E-4</v>
      </c>
      <c r="W318" s="1"/>
      <c r="X318" s="10">
        <f t="shared" si="125"/>
        <v>-2.8536260128020103</v>
      </c>
      <c r="Y318" s="17">
        <f t="shared" si="126"/>
        <v>-3.0832356239393266E-3</v>
      </c>
      <c r="Z318" s="1"/>
      <c r="AA318" t="s">
        <v>333</v>
      </c>
      <c r="AB318" s="21">
        <v>794239</v>
      </c>
      <c r="AC318">
        <v>11.6851</v>
      </c>
      <c r="AD318" s="1"/>
      <c r="AE318" s="6">
        <f t="shared" si="131"/>
        <v>29750</v>
      </c>
      <c r="AF318" s="8">
        <f t="shared" si="132"/>
        <v>3.8914883013359249E-2</v>
      </c>
      <c r="AG318" s="1"/>
      <c r="AH318" s="7">
        <f t="shared" si="133"/>
        <v>-913.84455807914696</v>
      </c>
      <c r="AI318" s="8">
        <f t="shared" si="134"/>
        <v>-0.98737468875470569</v>
      </c>
      <c r="AJ318" s="1"/>
      <c r="AK318" t="s">
        <v>333</v>
      </c>
      <c r="AL318">
        <v>764031</v>
      </c>
      <c r="AM318">
        <v>98.4679</v>
      </c>
      <c r="AO318" s="6">
        <f t="shared" si="135"/>
        <v>-458</v>
      </c>
      <c r="AP318" s="8">
        <f t="shared" si="136"/>
        <v>-5.9909298891154745E-4</v>
      </c>
      <c r="AQ318" s="1"/>
      <c r="AR318" s="7">
        <f t="shared" si="137"/>
        <v>-827.06175807914701</v>
      </c>
      <c r="AS318" s="8">
        <f t="shared" si="138"/>
        <v>-0.89360913597910929</v>
      </c>
    </row>
    <row r="319" spans="1:45" ht="15.75" customHeight="1" x14ac:dyDescent="0.2">
      <c r="A319" s="10" t="s">
        <v>334</v>
      </c>
      <c r="B319" s="10">
        <v>764323</v>
      </c>
      <c r="C319" s="10">
        <v>922.64379024505604</v>
      </c>
      <c r="D319" s="10">
        <v>0</v>
      </c>
      <c r="E319" s="1"/>
      <c r="F319" t="s">
        <v>334</v>
      </c>
      <c r="G319">
        <v>762529.43597081397</v>
      </c>
      <c r="H319">
        <v>50.909225940704303</v>
      </c>
      <c r="I319">
        <v>1</v>
      </c>
      <c r="J319" s="1"/>
      <c r="K319" s="10">
        <f t="shared" si="127"/>
        <v>-1793.5640291860327</v>
      </c>
      <c r="L319" s="17">
        <f t="shared" si="128"/>
        <v>-2.3466048112984073E-3</v>
      </c>
      <c r="M319" s="1"/>
      <c r="N319" s="10">
        <f t="shared" si="129"/>
        <v>-871.73456430435169</v>
      </c>
      <c r="O319" s="17">
        <f t="shared" si="130"/>
        <v>-0.94482244775398883</v>
      </c>
      <c r="P319" s="1"/>
      <c r="Q319" t="s">
        <v>334</v>
      </c>
      <c r="R319">
        <v>763757</v>
      </c>
      <c r="S319">
        <v>922.98651480674698</v>
      </c>
      <c r="T319" s="1"/>
      <c r="U319" s="10">
        <f t="shared" si="123"/>
        <v>-566</v>
      </c>
      <c r="V319" s="17">
        <f t="shared" si="124"/>
        <v>-7.4052462113530541E-4</v>
      </c>
      <c r="W319" s="1"/>
      <c r="X319" s="10">
        <f t="shared" si="125"/>
        <v>0.34272456169094312</v>
      </c>
      <c r="Y319" s="17">
        <f t="shared" si="126"/>
        <v>3.7145924062407094E-4</v>
      </c>
      <c r="Z319" s="1"/>
      <c r="AA319" t="s">
        <v>334</v>
      </c>
      <c r="AB319" s="21">
        <v>794815</v>
      </c>
      <c r="AC319">
        <v>11.721399999999999</v>
      </c>
      <c r="AD319" s="1"/>
      <c r="AE319" s="6">
        <f t="shared" si="131"/>
        <v>30492</v>
      </c>
      <c r="AF319" s="8">
        <f t="shared" si="132"/>
        <v>3.9894128529430618E-2</v>
      </c>
      <c r="AG319" s="1"/>
      <c r="AH319" s="7">
        <f t="shared" si="133"/>
        <v>-910.92239024505602</v>
      </c>
      <c r="AI319" s="8">
        <f t="shared" si="134"/>
        <v>-0.98729585553609289</v>
      </c>
      <c r="AJ319" s="1"/>
      <c r="AK319" t="s">
        <v>334</v>
      </c>
      <c r="AL319">
        <v>763928</v>
      </c>
      <c r="AM319">
        <v>100.41200000000001</v>
      </c>
      <c r="AO319" s="6">
        <f t="shared" si="135"/>
        <v>-395</v>
      </c>
      <c r="AP319" s="8">
        <f t="shared" si="136"/>
        <v>-5.1679721793011595E-4</v>
      </c>
      <c r="AQ319" s="1"/>
      <c r="AR319" s="7">
        <f t="shared" si="137"/>
        <v>-822.231790245056</v>
      </c>
      <c r="AS319" s="8">
        <f t="shared" si="138"/>
        <v>-0.89116926698945165</v>
      </c>
    </row>
    <row r="320" spans="1:45" ht="15.75" customHeight="1" x14ac:dyDescent="0.2">
      <c r="A320" s="10" t="s">
        <v>335</v>
      </c>
      <c r="B320" s="10">
        <v>764514</v>
      </c>
      <c r="C320" s="10">
        <v>943.27610707282997</v>
      </c>
      <c r="D320" s="10">
        <v>0</v>
      </c>
      <c r="E320" s="1"/>
      <c r="F320" t="s">
        <v>335</v>
      </c>
      <c r="G320">
        <v>762568.10138032795</v>
      </c>
      <c r="H320">
        <v>45.4200661182403</v>
      </c>
      <c r="I320">
        <v>1</v>
      </c>
      <c r="J320" s="1"/>
      <c r="K320" s="10">
        <f t="shared" si="127"/>
        <v>-1945.8986196720507</v>
      </c>
      <c r="L320" s="17">
        <f t="shared" si="128"/>
        <v>-2.545275324810338E-3</v>
      </c>
      <c r="M320" s="1"/>
      <c r="N320" s="10">
        <f t="shared" si="129"/>
        <v>-897.85604095458962</v>
      </c>
      <c r="O320" s="17">
        <f t="shared" si="130"/>
        <v>-0.95184859896516649</v>
      </c>
      <c r="P320" s="1"/>
      <c r="Q320" t="s">
        <v>335</v>
      </c>
      <c r="R320">
        <v>764067</v>
      </c>
      <c r="S320">
        <v>924.60895013809204</v>
      </c>
      <c r="T320" s="1"/>
      <c r="U320" s="10">
        <f t="shared" si="123"/>
        <v>-447</v>
      </c>
      <c r="V320" s="17">
        <f t="shared" si="124"/>
        <v>-5.8468517254098686E-4</v>
      </c>
      <c r="W320" s="1"/>
      <c r="X320" s="10">
        <f t="shared" si="125"/>
        <v>-18.667156934737932</v>
      </c>
      <c r="Y320" s="17">
        <f t="shared" si="126"/>
        <v>-1.9789706104891988E-2</v>
      </c>
      <c r="Z320" s="1"/>
      <c r="AA320" t="s">
        <v>335</v>
      </c>
      <c r="AB320" s="21">
        <v>804612</v>
      </c>
      <c r="AC320">
        <v>12.1683</v>
      </c>
      <c r="AD320" s="1"/>
      <c r="AE320" s="6">
        <f t="shared" si="131"/>
        <v>40098</v>
      </c>
      <c r="AF320" s="8">
        <f t="shared" si="132"/>
        <v>5.244900682001899E-2</v>
      </c>
      <c r="AG320" s="1"/>
      <c r="AH320" s="7">
        <f t="shared" si="133"/>
        <v>-931.10780707282993</v>
      </c>
      <c r="AI320" s="8">
        <f t="shared" si="134"/>
        <v>-0.98709995948295493</v>
      </c>
      <c r="AJ320" s="1"/>
      <c r="AK320" t="s">
        <v>335</v>
      </c>
      <c r="AL320">
        <v>764017</v>
      </c>
      <c r="AM320">
        <v>97.463800000000006</v>
      </c>
      <c r="AO320" s="6">
        <f t="shared" si="135"/>
        <v>-497</v>
      </c>
      <c r="AP320" s="8">
        <f t="shared" si="136"/>
        <v>-6.5008619855228293E-4</v>
      </c>
      <c r="AQ320" s="1"/>
      <c r="AR320" s="7">
        <f t="shared" si="137"/>
        <v>-845.81230707282998</v>
      </c>
      <c r="AS320" s="8">
        <f t="shared" si="138"/>
        <v>-0.89667521601660283</v>
      </c>
    </row>
    <row r="321" spans="1:45" ht="15.75" customHeight="1" x14ac:dyDescent="0.2">
      <c r="A321" s="10" t="s">
        <v>336</v>
      </c>
      <c r="B321" s="10">
        <v>764778</v>
      </c>
      <c r="C321" s="10">
        <v>1000.9630742073</v>
      </c>
      <c r="D321" s="10">
        <v>0</v>
      </c>
      <c r="E321" s="1"/>
      <c r="F321" t="s">
        <v>336</v>
      </c>
      <c r="G321">
        <v>762788.29760431603</v>
      </c>
      <c r="H321">
        <v>61.756461143493603</v>
      </c>
      <c r="I321">
        <v>1</v>
      </c>
      <c r="J321" s="1"/>
      <c r="K321" s="10">
        <f t="shared" si="127"/>
        <v>-1989.7023956839694</v>
      </c>
      <c r="L321" s="17">
        <f t="shared" si="128"/>
        <v>-2.6016731596410583E-3</v>
      </c>
      <c r="M321" s="1"/>
      <c r="N321" s="10">
        <f t="shared" si="129"/>
        <v>-939.20661306380634</v>
      </c>
      <c r="O321" s="17">
        <f t="shared" si="130"/>
        <v>-0.93830295768662508</v>
      </c>
      <c r="P321" s="1"/>
      <c r="Q321" t="s">
        <v>336</v>
      </c>
      <c r="R321">
        <v>764302</v>
      </c>
      <c r="S321">
        <v>924.50385999679497</v>
      </c>
      <c r="T321" s="1"/>
      <c r="U321" s="10">
        <f t="shared" si="123"/>
        <v>-476</v>
      </c>
      <c r="V321" s="17">
        <f t="shared" si="124"/>
        <v>-6.2240284108590989E-4</v>
      </c>
      <c r="W321" s="1"/>
      <c r="X321" s="10">
        <f t="shared" si="125"/>
        <v>-76.459214210505024</v>
      </c>
      <c r="Y321" s="17">
        <f t="shared" si="126"/>
        <v>-7.6385649161989241E-2</v>
      </c>
      <c r="Z321" s="1"/>
      <c r="AA321" t="s">
        <v>336</v>
      </c>
      <c r="AB321" s="21">
        <v>808411</v>
      </c>
      <c r="AC321">
        <v>12.2737</v>
      </c>
      <c r="AD321" s="1"/>
      <c r="AE321" s="6">
        <f t="shared" si="131"/>
        <v>43633</v>
      </c>
      <c r="AF321" s="8">
        <f t="shared" si="132"/>
        <v>5.7053157909877111E-2</v>
      </c>
      <c r="AG321" s="1"/>
      <c r="AH321" s="7">
        <f t="shared" si="133"/>
        <v>-988.68937420730003</v>
      </c>
      <c r="AI321" s="8">
        <f t="shared" si="134"/>
        <v>-0.98773810911084814</v>
      </c>
      <c r="AJ321" s="1"/>
      <c r="AK321" t="s">
        <v>336</v>
      </c>
      <c r="AL321">
        <v>764168</v>
      </c>
      <c r="AM321">
        <v>91.773600000000002</v>
      </c>
      <c r="AO321" s="6">
        <f t="shared" si="135"/>
        <v>-610</v>
      </c>
      <c r="AP321" s="8">
        <f t="shared" si="136"/>
        <v>-7.9761708626555679E-4</v>
      </c>
      <c r="AQ321" s="1"/>
      <c r="AR321" s="7">
        <f t="shared" si="137"/>
        <v>-909.18947420730001</v>
      </c>
      <c r="AS321" s="8">
        <f t="shared" si="138"/>
        <v>-0.90831469974786139</v>
      </c>
    </row>
    <row r="322" spans="1:45" ht="15.75" customHeight="1" x14ac:dyDescent="0.2">
      <c r="A322" s="10" t="s">
        <v>337</v>
      </c>
      <c r="B322" s="10">
        <v>764518</v>
      </c>
      <c r="C322" s="10">
        <v>923.41966295242298</v>
      </c>
      <c r="D322" s="10">
        <v>0</v>
      </c>
      <c r="E322" s="1"/>
      <c r="F322" t="s">
        <v>337</v>
      </c>
      <c r="G322">
        <v>762528.86670083005</v>
      </c>
      <c r="H322">
        <v>52.144927024841301</v>
      </c>
      <c r="I322">
        <v>1</v>
      </c>
      <c r="J322" s="1"/>
      <c r="K322" s="10">
        <f t="shared" si="127"/>
        <v>-1989.1332991699455</v>
      </c>
      <c r="L322" s="17">
        <f t="shared" si="128"/>
        <v>-2.6018135598768707E-3</v>
      </c>
      <c r="M322" s="1"/>
      <c r="N322" s="10">
        <f t="shared" si="129"/>
        <v>-871.27473592758167</v>
      </c>
      <c r="O322" s="17">
        <f t="shared" si="130"/>
        <v>-0.94353062955350131</v>
      </c>
      <c r="P322" s="1"/>
      <c r="Q322" t="s">
        <v>337</v>
      </c>
      <c r="R322">
        <v>763892</v>
      </c>
      <c r="S322">
        <v>923.77866101264897</v>
      </c>
      <c r="T322" s="1"/>
      <c r="U322" s="10">
        <f t="shared" si="123"/>
        <v>-626</v>
      </c>
      <c r="V322" s="17">
        <f t="shared" si="124"/>
        <v>-8.1881656154596748E-4</v>
      </c>
      <c r="W322" s="1"/>
      <c r="X322" s="10">
        <f t="shared" si="125"/>
        <v>0.35899806022598568</v>
      </c>
      <c r="Y322" s="17">
        <f t="shared" si="126"/>
        <v>3.8877021426874492E-4</v>
      </c>
      <c r="Z322" s="1"/>
      <c r="AA322" t="s">
        <v>337</v>
      </c>
      <c r="AB322" s="21">
        <v>796220</v>
      </c>
      <c r="AC322">
        <v>11.3169</v>
      </c>
      <c r="AD322" s="1"/>
      <c r="AE322" s="6">
        <f t="shared" si="131"/>
        <v>31702</v>
      </c>
      <c r="AF322" s="8">
        <f t="shared" si="132"/>
        <v>4.1466649575287957E-2</v>
      </c>
      <c r="AG322" s="1"/>
      <c r="AH322" s="7">
        <f t="shared" si="133"/>
        <v>-912.10276295242295</v>
      </c>
      <c r="AI322" s="8">
        <f t="shared" si="134"/>
        <v>-0.98774457545790517</v>
      </c>
      <c r="AJ322" s="1"/>
      <c r="AK322" t="s">
        <v>337</v>
      </c>
      <c r="AL322">
        <v>764007</v>
      </c>
      <c r="AM322">
        <v>92.86</v>
      </c>
      <c r="AO322" s="6">
        <f t="shared" si="135"/>
        <v>-511</v>
      </c>
      <c r="AP322" s="8">
        <f t="shared" si="136"/>
        <v>-6.6839498873800228E-4</v>
      </c>
      <c r="AQ322" s="1"/>
      <c r="AR322" s="7">
        <f t="shared" si="137"/>
        <v>-830.55966295242297</v>
      </c>
      <c r="AS322" s="8">
        <f t="shared" si="138"/>
        <v>-0.89943900511810482</v>
      </c>
    </row>
    <row r="323" spans="1:45" ht="15.75" customHeight="1" x14ac:dyDescent="0.2">
      <c r="A323" s="10" t="s">
        <v>338</v>
      </c>
      <c r="B323" s="10">
        <v>805705</v>
      </c>
      <c r="C323" s="10">
        <v>923.70170497894196</v>
      </c>
      <c r="D323" s="10">
        <v>0</v>
      </c>
      <c r="E323" s="1"/>
      <c r="F323" t="s">
        <v>338</v>
      </c>
      <c r="G323">
        <v>790349.38772175496</v>
      </c>
      <c r="H323">
        <v>112.79850912094101</v>
      </c>
      <c r="I323">
        <v>1</v>
      </c>
      <c r="J323" s="1"/>
      <c r="K323" s="10">
        <f t="shared" si="127"/>
        <v>-15355.61227824504</v>
      </c>
      <c r="L323" s="17">
        <f t="shared" si="128"/>
        <v>-1.9058603680311082E-2</v>
      </c>
      <c r="M323" s="1"/>
      <c r="N323" s="10">
        <f t="shared" si="129"/>
        <v>-810.90319585800091</v>
      </c>
      <c r="O323" s="17">
        <f t="shared" si="130"/>
        <v>-0.87788426879269155</v>
      </c>
      <c r="P323" s="1"/>
      <c r="Q323" t="s">
        <v>338</v>
      </c>
      <c r="R323">
        <v>799632</v>
      </c>
      <c r="S323">
        <v>921.94887590408302</v>
      </c>
      <c r="T323" s="1"/>
      <c r="U323" s="10">
        <f t="shared" si="123"/>
        <v>-6073</v>
      </c>
      <c r="V323" s="17">
        <f t="shared" si="124"/>
        <v>-7.5374982158482326E-3</v>
      </c>
      <c r="W323" s="1"/>
      <c r="X323" s="10">
        <f t="shared" si="125"/>
        <v>-1.752829074858937</v>
      </c>
      <c r="Y323" s="17">
        <f t="shared" si="126"/>
        <v>-1.8976137701282006E-3</v>
      </c>
      <c r="Z323" s="1"/>
      <c r="AA323" t="s">
        <v>338</v>
      </c>
      <c r="AB323" s="21">
        <v>941059</v>
      </c>
      <c r="AC323">
        <v>14.966799999999999</v>
      </c>
      <c r="AD323" s="1"/>
      <c r="AE323" s="6">
        <f t="shared" si="131"/>
        <v>135354</v>
      </c>
      <c r="AF323" s="8">
        <f t="shared" si="132"/>
        <v>0.16799448929819227</v>
      </c>
      <c r="AG323" s="1"/>
      <c r="AH323" s="7">
        <f t="shared" si="133"/>
        <v>-908.73490497894193</v>
      </c>
      <c r="AI323" s="8">
        <f t="shared" si="134"/>
        <v>-0.98379693366448728</v>
      </c>
      <c r="AJ323" s="1"/>
      <c r="AK323" t="s">
        <v>338</v>
      </c>
      <c r="AL323">
        <v>798180</v>
      </c>
      <c r="AM323">
        <v>81.700999999999993</v>
      </c>
      <c r="AO323" s="6">
        <f t="shared" si="135"/>
        <v>-7525</v>
      </c>
      <c r="AP323" s="8">
        <f t="shared" si="136"/>
        <v>-9.3396466448638152E-3</v>
      </c>
      <c r="AQ323" s="1"/>
      <c r="AR323" s="7">
        <f t="shared" si="137"/>
        <v>-842.00070497894194</v>
      </c>
      <c r="AS323" s="8">
        <f t="shared" si="138"/>
        <v>-0.91155045015115288</v>
      </c>
    </row>
    <row r="324" spans="1:45" ht="15.75" customHeight="1" x14ac:dyDescent="0.2">
      <c r="A324" s="10" t="s">
        <v>339</v>
      </c>
      <c r="B324" s="10">
        <v>804801</v>
      </c>
      <c r="C324" s="10">
        <v>925.14163589477505</v>
      </c>
      <c r="D324" s="10">
        <v>0</v>
      </c>
      <c r="E324" s="1"/>
      <c r="F324" t="s">
        <v>339</v>
      </c>
      <c r="G324">
        <v>789669.86585469905</v>
      </c>
      <c r="H324">
        <v>121.937382221221</v>
      </c>
      <c r="I324">
        <v>1</v>
      </c>
      <c r="J324" s="1"/>
      <c r="K324" s="10">
        <f t="shared" si="127"/>
        <v>-15131.134145300952</v>
      </c>
      <c r="L324" s="17">
        <f t="shared" si="128"/>
        <v>-1.8801087654340579E-2</v>
      </c>
      <c r="M324" s="1"/>
      <c r="N324" s="10">
        <f t="shared" si="129"/>
        <v>-803.20425367355404</v>
      </c>
      <c r="O324" s="17">
        <f t="shared" si="130"/>
        <v>-0.86819598481989613</v>
      </c>
      <c r="P324" s="1"/>
      <c r="Q324" t="s">
        <v>339</v>
      </c>
      <c r="R324">
        <v>797799</v>
      </c>
      <c r="S324">
        <v>928.55190324783302</v>
      </c>
      <c r="T324" s="1"/>
      <c r="U324" s="10">
        <f t="shared" si="123"/>
        <v>-7002</v>
      </c>
      <c r="V324" s="17">
        <f t="shared" si="124"/>
        <v>-8.7002874002393132E-3</v>
      </c>
      <c r="W324" s="1"/>
      <c r="X324" s="10">
        <f t="shared" si="125"/>
        <v>3.410267353057975</v>
      </c>
      <c r="Y324" s="17">
        <f t="shared" si="126"/>
        <v>3.68621108459749E-3</v>
      </c>
      <c r="Z324" s="1"/>
      <c r="AA324" t="s">
        <v>339</v>
      </c>
      <c r="AB324" s="21">
        <v>1000580</v>
      </c>
      <c r="AC324">
        <v>14.5589</v>
      </c>
      <c r="AD324" s="1"/>
      <c r="AE324" s="6">
        <f t="shared" si="131"/>
        <v>195779</v>
      </c>
      <c r="AF324" s="8">
        <f t="shared" si="132"/>
        <v>0.24326386274370931</v>
      </c>
      <c r="AG324" s="1"/>
      <c r="AH324" s="7">
        <f t="shared" si="133"/>
        <v>-910.58273589477506</v>
      </c>
      <c r="AI324" s="8">
        <f t="shared" si="134"/>
        <v>-0.98426305828737348</v>
      </c>
      <c r="AJ324" s="1"/>
      <c r="AK324" t="s">
        <v>339</v>
      </c>
      <c r="AL324">
        <v>796884</v>
      </c>
      <c r="AM324">
        <v>87.543999999999997</v>
      </c>
      <c r="AO324" s="6">
        <f t="shared" si="135"/>
        <v>-7917</v>
      </c>
      <c r="AP324" s="8">
        <f t="shared" si="136"/>
        <v>-9.8372144169800984E-3</v>
      </c>
      <c r="AQ324" s="1"/>
      <c r="AR324" s="7">
        <f t="shared" si="137"/>
        <v>-837.59763589477507</v>
      </c>
      <c r="AS324" s="8">
        <f t="shared" si="138"/>
        <v>-0.90537232721632999</v>
      </c>
    </row>
    <row r="325" spans="1:45" ht="15.75" customHeight="1" x14ac:dyDescent="0.2">
      <c r="A325" s="10" t="s">
        <v>340</v>
      </c>
      <c r="B325" s="10">
        <v>806007</v>
      </c>
      <c r="C325" s="10">
        <v>926.23342895507801</v>
      </c>
      <c r="D325" s="10">
        <v>0</v>
      </c>
      <c r="E325" s="1"/>
      <c r="F325" t="s">
        <v>340</v>
      </c>
      <c r="G325">
        <v>789935.56853359495</v>
      </c>
      <c r="H325">
        <v>126.28106689453099</v>
      </c>
      <c r="I325">
        <v>1</v>
      </c>
      <c r="J325" s="1"/>
      <c r="K325" s="10">
        <f t="shared" si="127"/>
        <v>-16071.431466405047</v>
      </c>
      <c r="L325" s="17">
        <f t="shared" si="128"/>
        <v>-1.9939568101027719E-2</v>
      </c>
      <c r="M325" s="1"/>
      <c r="N325" s="10">
        <f t="shared" si="129"/>
        <v>-799.95236206054699</v>
      </c>
      <c r="O325" s="17">
        <f t="shared" si="130"/>
        <v>-0.86366172614068371</v>
      </c>
      <c r="P325" s="1"/>
      <c r="Q325" t="s">
        <v>340</v>
      </c>
      <c r="R325">
        <v>797812</v>
      </c>
      <c r="S325">
        <v>922.07786893844604</v>
      </c>
      <c r="T325" s="1"/>
      <c r="U325" s="10">
        <f t="shared" si="123"/>
        <v>-8195</v>
      </c>
      <c r="V325" s="17">
        <f t="shared" si="124"/>
        <v>-1.016740549399695E-2</v>
      </c>
      <c r="W325" s="1"/>
      <c r="X325" s="10">
        <f t="shared" si="125"/>
        <v>-4.1555600166319664</v>
      </c>
      <c r="Y325" s="17">
        <f t="shared" si="126"/>
        <v>-4.4865148317093503E-3</v>
      </c>
      <c r="Z325" s="1"/>
      <c r="AA325" t="s">
        <v>340</v>
      </c>
      <c r="AB325" s="21">
        <v>996488</v>
      </c>
      <c r="AC325">
        <v>16.577500000000001</v>
      </c>
      <c r="AD325" s="1"/>
      <c r="AE325" s="6">
        <f t="shared" si="131"/>
        <v>190481</v>
      </c>
      <c r="AF325" s="8">
        <f t="shared" si="132"/>
        <v>0.2363267316536953</v>
      </c>
      <c r="AG325" s="1"/>
      <c r="AH325" s="7">
        <f t="shared" si="133"/>
        <v>-909.65592895507802</v>
      </c>
      <c r="AI325" s="8">
        <f t="shared" si="134"/>
        <v>-0.98210224390335199</v>
      </c>
      <c r="AJ325" s="1"/>
      <c r="AK325" t="s">
        <v>340</v>
      </c>
      <c r="AL325">
        <v>797916</v>
      </c>
      <c r="AM325">
        <v>87.730199999999996</v>
      </c>
      <c r="AO325" s="6">
        <f t="shared" si="135"/>
        <v>-8091</v>
      </c>
      <c r="AP325" s="8">
        <f t="shared" si="136"/>
        <v>-1.0038374356550254E-2</v>
      </c>
      <c r="AQ325" s="1"/>
      <c r="AR325" s="7">
        <f t="shared" si="137"/>
        <v>-838.50322895507804</v>
      </c>
      <c r="AS325" s="8">
        <f t="shared" si="138"/>
        <v>-0.90528283987874203</v>
      </c>
    </row>
    <row r="326" spans="1:45" ht="15.75" customHeight="1" x14ac:dyDescent="0.2">
      <c r="A326" s="10" t="s">
        <v>341</v>
      </c>
      <c r="B326" s="10">
        <v>804453</v>
      </c>
      <c r="C326" s="10">
        <v>925.72512578964199</v>
      </c>
      <c r="D326" s="10">
        <v>0</v>
      </c>
      <c r="E326" s="1"/>
      <c r="F326" t="s">
        <v>341</v>
      </c>
      <c r="G326">
        <v>790080.78950002801</v>
      </c>
      <c r="H326">
        <v>106.062005758285</v>
      </c>
      <c r="I326">
        <v>1</v>
      </c>
      <c r="J326" s="1"/>
      <c r="K326" s="10">
        <f t="shared" si="127"/>
        <v>-14372.210499971989</v>
      </c>
      <c r="L326" s="17">
        <f t="shared" si="128"/>
        <v>-1.7865817518204281E-2</v>
      </c>
      <c r="M326" s="1"/>
      <c r="N326" s="10">
        <f t="shared" si="129"/>
        <v>-819.66312003135704</v>
      </c>
      <c r="O326" s="17">
        <f t="shared" si="130"/>
        <v>-0.88542818726259132</v>
      </c>
      <c r="P326" s="1"/>
      <c r="Q326" t="s">
        <v>341</v>
      </c>
      <c r="R326">
        <v>798505</v>
      </c>
      <c r="S326">
        <v>928.33660697937</v>
      </c>
      <c r="T326" s="1"/>
      <c r="U326" s="10">
        <f t="shared" si="123"/>
        <v>-5948</v>
      </c>
      <c r="V326" s="17">
        <f t="shared" si="124"/>
        <v>-7.3938440157473462E-3</v>
      </c>
      <c r="W326" s="1"/>
      <c r="X326" s="10">
        <f t="shared" si="125"/>
        <v>2.6114811897280106</v>
      </c>
      <c r="Y326" s="17">
        <f t="shared" si="126"/>
        <v>2.8210114611509777E-3</v>
      </c>
      <c r="Z326" s="1"/>
      <c r="AA326" t="s">
        <v>341</v>
      </c>
      <c r="AB326" s="21">
        <v>1003070</v>
      </c>
      <c r="AC326">
        <v>16.3995</v>
      </c>
      <c r="AD326" s="1"/>
      <c r="AE326" s="6">
        <f t="shared" si="131"/>
        <v>198617</v>
      </c>
      <c r="AF326" s="8">
        <f t="shared" si="132"/>
        <v>0.24689695979752702</v>
      </c>
      <c r="AG326" s="1"/>
      <c r="AH326" s="7">
        <f t="shared" si="133"/>
        <v>-909.325625789642</v>
      </c>
      <c r="AI326" s="8">
        <f t="shared" si="134"/>
        <v>-0.98228469818618003</v>
      </c>
      <c r="AJ326" s="1"/>
      <c r="AK326" t="s">
        <v>341</v>
      </c>
      <c r="AL326">
        <v>797690</v>
      </c>
      <c r="AM326">
        <v>84.059200000000004</v>
      </c>
      <c r="AO326" s="6">
        <f t="shared" si="135"/>
        <v>-6763</v>
      </c>
      <c r="AP326" s="8">
        <f t="shared" si="136"/>
        <v>-8.4069547879117856E-3</v>
      </c>
      <c r="AQ326" s="1"/>
      <c r="AR326" s="7">
        <f t="shared" si="137"/>
        <v>-841.66592578964196</v>
      </c>
      <c r="AS326" s="8">
        <f t="shared" si="138"/>
        <v>-0.90919637194864111</v>
      </c>
    </row>
    <row r="327" spans="1:45" ht="15.75" customHeight="1" x14ac:dyDescent="0.2">
      <c r="A327" s="10" t="s">
        <v>342</v>
      </c>
      <c r="B327" s="10">
        <v>805745</v>
      </c>
      <c r="C327" s="10">
        <v>926.446646928787</v>
      </c>
      <c r="D327" s="10">
        <v>0</v>
      </c>
      <c r="E327" s="1"/>
      <c r="F327" t="s">
        <v>342</v>
      </c>
      <c r="G327">
        <v>789902.81447708199</v>
      </c>
      <c r="H327">
        <v>121.416877985</v>
      </c>
      <c r="I327">
        <v>1</v>
      </c>
      <c r="J327" s="1"/>
      <c r="K327" s="10">
        <f t="shared" si="127"/>
        <v>-15842.185522918007</v>
      </c>
      <c r="L327" s="17">
        <f t="shared" si="128"/>
        <v>-1.9661537487564933E-2</v>
      </c>
      <c r="M327" s="1"/>
      <c r="N327" s="10">
        <f t="shared" si="129"/>
        <v>-805.02976894378696</v>
      </c>
      <c r="O327" s="17">
        <f t="shared" si="130"/>
        <v>-0.86894347517204307</v>
      </c>
      <c r="P327" s="1"/>
      <c r="Q327" t="s">
        <v>342</v>
      </c>
      <c r="R327">
        <v>797927</v>
      </c>
      <c r="S327">
        <v>922.01648569106999</v>
      </c>
      <c r="T327" s="1"/>
      <c r="U327" s="10">
        <f t="shared" si="123"/>
        <v>-7818</v>
      </c>
      <c r="V327" s="17">
        <f t="shared" si="124"/>
        <v>-9.7028216122966946E-3</v>
      </c>
      <c r="W327" s="1"/>
      <c r="X327" s="10">
        <f t="shared" si="125"/>
        <v>-4.4301612377170159</v>
      </c>
      <c r="Y327" s="17">
        <f t="shared" si="126"/>
        <v>-4.7818849065979167E-3</v>
      </c>
      <c r="Z327" s="1"/>
      <c r="AA327" t="s">
        <v>342</v>
      </c>
      <c r="AB327" s="21">
        <v>987795</v>
      </c>
      <c r="AC327">
        <v>15.926399999999999</v>
      </c>
      <c r="AD327" s="1"/>
      <c r="AE327" s="6">
        <f t="shared" si="131"/>
        <v>182050</v>
      </c>
      <c r="AF327" s="8">
        <f t="shared" si="132"/>
        <v>0.22593996860048773</v>
      </c>
      <c r="AG327" s="1"/>
      <c r="AH327" s="7">
        <f t="shared" si="133"/>
        <v>-910.52024692878706</v>
      </c>
      <c r="AI327" s="8">
        <f t="shared" si="134"/>
        <v>-0.98280915576434247</v>
      </c>
      <c r="AJ327" s="1"/>
      <c r="AK327" t="s">
        <v>342</v>
      </c>
      <c r="AL327">
        <v>797054</v>
      </c>
      <c r="AM327">
        <v>82.274900000000002</v>
      </c>
      <c r="AO327" s="6">
        <f t="shared" si="135"/>
        <v>-8691</v>
      </c>
      <c r="AP327" s="8">
        <f t="shared" si="136"/>
        <v>-1.078629094812875E-2</v>
      </c>
      <c r="AQ327" s="1"/>
      <c r="AR327" s="7">
        <f t="shared" si="137"/>
        <v>-844.171746928787</v>
      </c>
      <c r="AS327" s="8">
        <f t="shared" si="138"/>
        <v>-0.91119305113495197</v>
      </c>
    </row>
    <row r="328" spans="1:45" ht="15.75" customHeight="1" x14ac:dyDescent="0.2">
      <c r="A328" s="10" t="s">
        <v>343</v>
      </c>
      <c r="B328" s="10">
        <v>8243622</v>
      </c>
      <c r="C328" s="10">
        <v>926.22148108482304</v>
      </c>
      <c r="D328" s="10">
        <v>0</v>
      </c>
      <c r="E328" s="1"/>
      <c r="F328" t="s">
        <v>343</v>
      </c>
      <c r="G328">
        <v>875363.87574024696</v>
      </c>
      <c r="H328">
        <v>138.207803726196</v>
      </c>
      <c r="I328">
        <v>1</v>
      </c>
      <c r="J328" s="1"/>
      <c r="K328" s="10">
        <f t="shared" si="127"/>
        <v>-7368258.1242597532</v>
      </c>
      <c r="L328" s="17">
        <f t="shared" si="128"/>
        <v>-0.89381319573601914</v>
      </c>
      <c r="M328" s="1"/>
      <c r="N328" s="10">
        <f t="shared" si="129"/>
        <v>-788.01367735862709</v>
      </c>
      <c r="O328" s="17">
        <f t="shared" si="130"/>
        <v>-0.85078320191373435</v>
      </c>
      <c r="P328" s="1"/>
      <c r="Q328" t="s">
        <v>343</v>
      </c>
      <c r="R328">
        <v>6312000</v>
      </c>
      <c r="S328">
        <v>922.42566108703602</v>
      </c>
      <c r="T328" s="1"/>
      <c r="U328" s="10">
        <f t="shared" si="123"/>
        <v>-1931622</v>
      </c>
      <c r="V328" s="17">
        <f t="shared" si="124"/>
        <v>-0.23431714845731647</v>
      </c>
      <c r="W328" s="1"/>
      <c r="X328" s="10">
        <f t="shared" si="125"/>
        <v>-3.7958199977870208</v>
      </c>
      <c r="Y328" s="17">
        <f t="shared" si="126"/>
        <v>-4.098177461120016E-3</v>
      </c>
      <c r="Z328" s="1"/>
      <c r="AA328" t="s">
        <v>343</v>
      </c>
      <c r="AB328" s="21">
        <v>1139830</v>
      </c>
      <c r="AC328">
        <v>39.597799999999999</v>
      </c>
      <c r="AD328" s="1"/>
      <c r="AE328" s="6">
        <f t="shared" si="131"/>
        <v>-7103792</v>
      </c>
      <c r="AF328" s="8">
        <f t="shared" si="132"/>
        <v>-0.86173189406307082</v>
      </c>
      <c r="AG328" s="1"/>
      <c r="AH328" s="7">
        <f t="shared" si="133"/>
        <v>-886.62368108482303</v>
      </c>
      <c r="AI328" s="8">
        <f t="shared" si="134"/>
        <v>-0.95724802241293117</v>
      </c>
      <c r="AJ328" s="1"/>
      <c r="AK328" t="s">
        <v>343</v>
      </c>
      <c r="AL328">
        <v>901642</v>
      </c>
      <c r="AM328">
        <v>76.341700000000003</v>
      </c>
      <c r="AO328" s="6">
        <f t="shared" si="135"/>
        <v>-7341980</v>
      </c>
      <c r="AP328" s="8">
        <f t="shared" si="136"/>
        <v>-0.89062550417765396</v>
      </c>
      <c r="AQ328" s="1"/>
      <c r="AR328" s="7">
        <f t="shared" si="137"/>
        <v>-849.87978108482298</v>
      </c>
      <c r="AS328" s="8">
        <f t="shared" si="138"/>
        <v>-0.9175772732990537</v>
      </c>
    </row>
    <row r="329" spans="1:45" ht="15.75" customHeight="1" x14ac:dyDescent="0.2">
      <c r="A329" s="10" t="s">
        <v>344</v>
      </c>
      <c r="B329" s="10">
        <v>8373748</v>
      </c>
      <c r="C329" s="10">
        <v>925.34666800498906</v>
      </c>
      <c r="D329" s="10">
        <v>0</v>
      </c>
      <c r="E329" s="1"/>
      <c r="F329" t="s">
        <v>344</v>
      </c>
      <c r="G329">
        <v>874186.58191952796</v>
      </c>
      <c r="H329">
        <v>127.498740911483</v>
      </c>
      <c r="I329">
        <v>1</v>
      </c>
      <c r="J329" s="1"/>
      <c r="K329" s="10">
        <f t="shared" si="127"/>
        <v>-7499561.4180804724</v>
      </c>
      <c r="L329" s="17">
        <f t="shared" si="128"/>
        <v>-0.89560390616967123</v>
      </c>
      <c r="M329" s="1"/>
      <c r="N329" s="10">
        <f t="shared" si="129"/>
        <v>-797.84792709350609</v>
      </c>
      <c r="O329" s="17">
        <f t="shared" si="130"/>
        <v>-0.86221516181998559</v>
      </c>
      <c r="P329" s="1"/>
      <c r="Q329" t="s">
        <v>344</v>
      </c>
      <c r="R329">
        <v>6291482</v>
      </c>
      <c r="S329">
        <v>922.58611297607399</v>
      </c>
      <c r="T329" s="1"/>
      <c r="U329" s="10">
        <f t="shared" si="123"/>
        <v>-2082266</v>
      </c>
      <c r="V329" s="17">
        <f t="shared" si="124"/>
        <v>-0.24866594982318552</v>
      </c>
      <c r="W329" s="1"/>
      <c r="X329" s="10">
        <f t="shared" si="125"/>
        <v>-2.7605550289150642</v>
      </c>
      <c r="Y329" s="17">
        <f t="shared" si="126"/>
        <v>-2.9832657579744811E-3</v>
      </c>
      <c r="Z329" s="1"/>
      <c r="AA329" t="s">
        <v>344</v>
      </c>
      <c r="AB329" s="21">
        <v>1129350</v>
      </c>
      <c r="AC329">
        <v>40.567500000000003</v>
      </c>
      <c r="AD329" s="1"/>
      <c r="AE329" s="6">
        <f t="shared" si="131"/>
        <v>-7244398</v>
      </c>
      <c r="AF329" s="8">
        <f t="shared" si="132"/>
        <v>-0.86513207705796735</v>
      </c>
      <c r="AG329" s="1"/>
      <c r="AH329" s="7">
        <f t="shared" si="133"/>
        <v>-884.77916800498906</v>
      </c>
      <c r="AI329" s="8">
        <f t="shared" si="134"/>
        <v>-0.95615967355514242</v>
      </c>
      <c r="AJ329" s="1"/>
      <c r="AK329" t="s">
        <v>344</v>
      </c>
      <c r="AL329">
        <v>898991</v>
      </c>
      <c r="AM329">
        <v>84.852699999999999</v>
      </c>
      <c r="AO329" s="6">
        <f t="shared" si="135"/>
        <v>-7474757</v>
      </c>
      <c r="AP329" s="8">
        <f t="shared" si="136"/>
        <v>-0.89264174178635425</v>
      </c>
      <c r="AQ329" s="1"/>
      <c r="AR329" s="7">
        <f t="shared" si="137"/>
        <v>-840.49396800498903</v>
      </c>
      <c r="AS329" s="8">
        <f t="shared" si="138"/>
        <v>-0.90830171768712464</v>
      </c>
    </row>
    <row r="330" spans="1:45" ht="15.75" customHeight="1" x14ac:dyDescent="0.2">
      <c r="A330" s="10" t="s">
        <v>345</v>
      </c>
      <c r="B330" s="10">
        <v>8264997</v>
      </c>
      <c r="C330" s="10">
        <v>925.06150794029202</v>
      </c>
      <c r="D330" s="10">
        <v>0</v>
      </c>
      <c r="E330" s="1"/>
      <c r="F330" t="s">
        <v>345</v>
      </c>
      <c r="G330">
        <v>874762.46815142501</v>
      </c>
      <c r="H330">
        <v>117.835206031799</v>
      </c>
      <c r="I330">
        <v>1</v>
      </c>
      <c r="J330" s="1"/>
      <c r="K330" s="10">
        <f t="shared" si="127"/>
        <v>-7390234.531848575</v>
      </c>
      <c r="L330" s="17">
        <f t="shared" si="128"/>
        <v>-0.89416058249610675</v>
      </c>
      <c r="M330" s="1"/>
      <c r="N330" s="10">
        <f t="shared" si="129"/>
        <v>-807.22630190849304</v>
      </c>
      <c r="O330" s="17">
        <f t="shared" si="130"/>
        <v>-0.87261905827844188</v>
      </c>
      <c r="P330" s="1"/>
      <c r="Q330" t="s">
        <v>345</v>
      </c>
      <c r="R330">
        <v>6304998</v>
      </c>
      <c r="S330">
        <v>922.26855969429005</v>
      </c>
      <c r="T330" s="1"/>
      <c r="U330" s="10">
        <f t="shared" si="123"/>
        <v>-1959999</v>
      </c>
      <c r="V330" s="17">
        <f t="shared" si="124"/>
        <v>-0.2371445506876772</v>
      </c>
      <c r="W330" s="1"/>
      <c r="X330" s="10">
        <f t="shared" si="125"/>
        <v>-2.7929482460019699</v>
      </c>
      <c r="Y330" s="17">
        <f t="shared" si="126"/>
        <v>-3.0192027470915374E-3</v>
      </c>
      <c r="Z330" s="1"/>
      <c r="AA330" t="s">
        <v>345</v>
      </c>
      <c r="AB330" s="21">
        <v>1128760</v>
      </c>
      <c r="AC330">
        <v>41.588099999999997</v>
      </c>
      <c r="AD330" s="1"/>
      <c r="AE330" s="6">
        <f t="shared" si="131"/>
        <v>-7136237</v>
      </c>
      <c r="AF330" s="8">
        <f t="shared" si="132"/>
        <v>-0.86342886754828829</v>
      </c>
      <c r="AG330" s="1"/>
      <c r="AH330" s="7">
        <f t="shared" si="133"/>
        <v>-883.47340794029196</v>
      </c>
      <c r="AI330" s="8">
        <f t="shared" si="134"/>
        <v>-0.95504288131867188</v>
      </c>
      <c r="AJ330" s="1"/>
      <c r="AK330" t="s">
        <v>345</v>
      </c>
      <c r="AL330">
        <v>902386</v>
      </c>
      <c r="AM330">
        <v>80.707999999999998</v>
      </c>
      <c r="AO330" s="6">
        <f t="shared" si="135"/>
        <v>-7362611</v>
      </c>
      <c r="AP330" s="8">
        <f t="shared" si="136"/>
        <v>-0.89081835117423513</v>
      </c>
      <c r="AQ330" s="1"/>
      <c r="AR330" s="7">
        <f t="shared" si="137"/>
        <v>-844.35350794029205</v>
      </c>
      <c r="AS330" s="8">
        <f t="shared" si="138"/>
        <v>-0.91275390954305147</v>
      </c>
    </row>
    <row r="331" spans="1:45" ht="15.75" customHeight="1" x14ac:dyDescent="0.2">
      <c r="A331" s="10" t="s">
        <v>346</v>
      </c>
      <c r="B331" s="10">
        <v>8320376</v>
      </c>
      <c r="C331" s="10">
        <v>927.86582994461003</v>
      </c>
      <c r="D331" s="10">
        <v>0</v>
      </c>
      <c r="E331" s="1"/>
      <c r="F331" t="s">
        <v>346</v>
      </c>
      <c r="G331">
        <v>875410.56979346299</v>
      </c>
      <c r="H331">
        <v>104.978971004486</v>
      </c>
      <c r="I331">
        <v>1</v>
      </c>
      <c r="J331" s="1"/>
      <c r="K331" s="10">
        <f t="shared" si="127"/>
        <v>-7444965.4302065372</v>
      </c>
      <c r="L331" s="17">
        <f t="shared" si="128"/>
        <v>-0.89478713825030709</v>
      </c>
      <c r="M331" s="1"/>
      <c r="N331" s="10">
        <f t="shared" si="129"/>
        <v>-822.88685894012406</v>
      </c>
      <c r="O331" s="17">
        <f t="shared" si="130"/>
        <v>-0.88685975103668513</v>
      </c>
      <c r="P331" s="1"/>
      <c r="Q331" t="s">
        <v>346</v>
      </c>
      <c r="R331">
        <v>6440611</v>
      </c>
      <c r="S331">
        <v>922.30107378959599</v>
      </c>
      <c r="T331" s="1"/>
      <c r="U331" s="10">
        <f t="shared" si="123"/>
        <v>-1879765</v>
      </c>
      <c r="V331" s="17">
        <f t="shared" si="124"/>
        <v>-0.22592308328373623</v>
      </c>
      <c r="W331" s="1"/>
      <c r="X331" s="10">
        <f t="shared" si="125"/>
        <v>-5.5647561550140381</v>
      </c>
      <c r="Y331" s="17">
        <f t="shared" si="126"/>
        <v>-5.9973715761752235E-3</v>
      </c>
      <c r="Z331" s="1"/>
      <c r="AA331" t="s">
        <v>346</v>
      </c>
      <c r="AB331" s="21">
        <v>1130400</v>
      </c>
      <c r="AC331">
        <v>41.850499999999997</v>
      </c>
      <c r="AD331" s="1"/>
      <c r="AE331" s="6">
        <f t="shared" si="131"/>
        <v>-7189976</v>
      </c>
      <c r="AF331" s="8">
        <f t="shared" si="132"/>
        <v>-0.86414075517741029</v>
      </c>
      <c r="AG331" s="1"/>
      <c r="AH331" s="7">
        <f t="shared" si="133"/>
        <v>-886.01532994461002</v>
      </c>
      <c r="AI331" s="8">
        <f t="shared" si="134"/>
        <v>-0.95489595731475707</v>
      </c>
      <c r="AJ331" s="1"/>
      <c r="AK331" t="s">
        <v>346</v>
      </c>
      <c r="AL331">
        <v>902624</v>
      </c>
      <c r="AM331">
        <v>80.091200000000001</v>
      </c>
      <c r="AO331" s="6">
        <f t="shared" si="135"/>
        <v>-7417752</v>
      </c>
      <c r="AP331" s="8">
        <f t="shared" si="136"/>
        <v>-0.89151644108391259</v>
      </c>
      <c r="AQ331" s="1"/>
      <c r="AR331" s="7">
        <f t="shared" si="137"/>
        <v>-847.77462994461007</v>
      </c>
      <c r="AS331" s="8">
        <f t="shared" si="138"/>
        <v>-0.9136823477972229</v>
      </c>
    </row>
    <row r="332" spans="1:45" ht="15.75" customHeight="1" x14ac:dyDescent="0.2">
      <c r="A332" s="10" t="s">
        <v>347</v>
      </c>
      <c r="B332" s="10">
        <v>8384003</v>
      </c>
      <c r="C332" s="10">
        <v>924.673907995224</v>
      </c>
      <c r="D332" s="10">
        <v>0</v>
      </c>
      <c r="E332" s="1"/>
      <c r="F332" t="s">
        <v>347</v>
      </c>
      <c r="G332">
        <v>875956.35268080095</v>
      </c>
      <c r="H332">
        <v>119.875371932983</v>
      </c>
      <c r="I332">
        <v>1</v>
      </c>
      <c r="J332" s="1"/>
      <c r="K332" s="10">
        <f t="shared" si="127"/>
        <v>-7508046.6473191995</v>
      </c>
      <c r="L332" s="17">
        <f t="shared" si="128"/>
        <v>-0.89552051058655391</v>
      </c>
      <c r="M332" s="1"/>
      <c r="N332" s="10">
        <f t="shared" si="129"/>
        <v>-804.79853606224106</v>
      </c>
      <c r="O332" s="17">
        <f t="shared" si="130"/>
        <v>-0.87035930083408164</v>
      </c>
      <c r="P332" s="1"/>
      <c r="Q332" t="s">
        <v>347</v>
      </c>
      <c r="R332">
        <v>6618176</v>
      </c>
      <c r="S332">
        <v>922.29384803771904</v>
      </c>
      <c r="T332" s="1"/>
      <c r="U332" s="10">
        <f t="shared" si="123"/>
        <v>-1765827</v>
      </c>
      <c r="V332" s="17">
        <f t="shared" si="124"/>
        <v>-0.21061860307063343</v>
      </c>
      <c r="W332" s="1"/>
      <c r="X332" s="10">
        <f t="shared" si="125"/>
        <v>-2.3800599575049546</v>
      </c>
      <c r="Y332" s="17">
        <f t="shared" si="126"/>
        <v>-2.5739451896778813E-3</v>
      </c>
      <c r="Z332" s="1"/>
      <c r="AA332" t="s">
        <v>347</v>
      </c>
      <c r="AB332" s="21">
        <v>1118880</v>
      </c>
      <c r="AC332">
        <v>41.612299999999998</v>
      </c>
      <c r="AD332" s="1"/>
      <c r="AE332" s="6">
        <f t="shared" si="131"/>
        <v>-7265123</v>
      </c>
      <c r="AF332" s="8">
        <f t="shared" si="132"/>
        <v>-0.86654584927987266</v>
      </c>
      <c r="AG332" s="1"/>
      <c r="AH332" s="7">
        <f t="shared" si="133"/>
        <v>-883.06160799522399</v>
      </c>
      <c r="AI332" s="8">
        <f t="shared" si="134"/>
        <v>-0.95499786504172135</v>
      </c>
      <c r="AJ332" s="1"/>
      <c r="AK332" t="s">
        <v>347</v>
      </c>
      <c r="AL332">
        <v>900991</v>
      </c>
      <c r="AM332">
        <v>83.232600000000005</v>
      </c>
      <c r="AO332" s="6">
        <f t="shared" si="135"/>
        <v>-7483012</v>
      </c>
      <c r="AP332" s="8">
        <f t="shared" si="136"/>
        <v>-0.89253450887362518</v>
      </c>
      <c r="AQ332" s="1"/>
      <c r="AR332" s="7">
        <f t="shared" si="137"/>
        <v>-841.44130799522395</v>
      </c>
      <c r="AS332" s="8">
        <f t="shared" si="138"/>
        <v>-0.90998707838479431</v>
      </c>
    </row>
    <row r="333" spans="1:45" ht="15.75" customHeight="1" x14ac:dyDescent="0.2">
      <c r="E333" s="1"/>
      <c r="J333" s="1"/>
      <c r="K333" s="1"/>
      <c r="L333" s="1"/>
      <c r="M333" s="1"/>
      <c r="N333" s="1"/>
      <c r="O333" s="1"/>
      <c r="P333" s="1"/>
      <c r="T333" s="1"/>
      <c r="U333" s="1"/>
      <c r="V333" s="1"/>
      <c r="W333" s="1"/>
      <c r="X333" s="1"/>
      <c r="Y333" s="1"/>
      <c r="Z333" s="1"/>
      <c r="AD333" s="1"/>
      <c r="AE333" s="1"/>
      <c r="AF333" s="1"/>
      <c r="AG333" s="1"/>
      <c r="AH333" s="1"/>
      <c r="AI333" s="1"/>
      <c r="AJ333" s="1"/>
    </row>
    <row r="334" spans="1:4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45" ht="15.75" customHeight="1" x14ac:dyDescent="0.2">
      <c r="A335" s="28" t="s">
        <v>244</v>
      </c>
      <c r="B335" s="25"/>
      <c r="C335" s="7">
        <f>SUM(C3:C332)</f>
        <v>94024.713113785547</v>
      </c>
      <c r="D335" s="1"/>
      <c r="E335" s="1"/>
      <c r="F335" s="28" t="s">
        <v>244</v>
      </c>
      <c r="G335" s="25"/>
      <c r="H335" s="7">
        <f>SUM(H3:H332)</f>
        <v>4367.5317318439393</v>
      </c>
      <c r="I335" s="1"/>
      <c r="J335" s="1"/>
      <c r="K335" s="1"/>
      <c r="L335" s="28" t="s">
        <v>245</v>
      </c>
      <c r="M335" s="25"/>
      <c r="N335" s="7">
        <f>H335-C335</f>
        <v>-89657.181381941613</v>
      </c>
      <c r="O335" s="26">
        <f>N335/C335</f>
        <v>-0.95354910866296938</v>
      </c>
      <c r="P335" s="1"/>
      <c r="Q335" s="28" t="s">
        <v>244</v>
      </c>
      <c r="R335" s="25"/>
      <c r="S335" s="7">
        <f>SUM(S3:S332)</f>
        <v>82892.537676095948</v>
      </c>
      <c r="T335" s="1"/>
      <c r="U335" s="1"/>
      <c r="V335" s="28" t="s">
        <v>245</v>
      </c>
      <c r="W335" s="25"/>
      <c r="X335" s="7">
        <f>S335-C335</f>
        <v>-11132.175437689599</v>
      </c>
      <c r="Y335" s="26">
        <f>X335/C335</f>
        <v>-0.11839627124645213</v>
      </c>
      <c r="Z335" s="1"/>
      <c r="AA335" s="28" t="s">
        <v>244</v>
      </c>
      <c r="AB335" s="25"/>
      <c r="AC335" s="7">
        <f>SUM(AC3:AC332)</f>
        <v>7588.2971689999995</v>
      </c>
      <c r="AD335" s="1"/>
      <c r="AE335" s="1"/>
      <c r="AF335" s="28" t="s">
        <v>245</v>
      </c>
      <c r="AG335" s="25"/>
      <c r="AH335" s="7">
        <f>AC335-C335</f>
        <v>-86436.415944785549</v>
      </c>
      <c r="AI335" s="26">
        <f>AH335/C335</f>
        <v>-0.91929465224938367</v>
      </c>
      <c r="AJ335" s="1"/>
      <c r="AK335" s="28" t="s">
        <v>244</v>
      </c>
      <c r="AL335" s="25"/>
      <c r="AM335" s="7">
        <f>SUM(AM3:AM332)</f>
        <v>3993.1670590000017</v>
      </c>
      <c r="AP335" s="28" t="s">
        <v>245</v>
      </c>
      <c r="AQ335" s="25"/>
      <c r="AR335" s="7">
        <f>AM335-C335</f>
        <v>-90031.546054785547</v>
      </c>
      <c r="AS335" s="26">
        <f>AR335/C335</f>
        <v>-0.95753066479269544</v>
      </c>
    </row>
    <row r="336" spans="1:45" ht="15.75" customHeight="1" x14ac:dyDescent="0.2">
      <c r="A336" s="28" t="s">
        <v>246</v>
      </c>
      <c r="B336" s="25"/>
      <c r="C336" s="7">
        <f>C335/60</f>
        <v>1567.0785518964258</v>
      </c>
      <c r="D336" s="1"/>
      <c r="E336" s="1"/>
      <c r="F336" s="28" t="s">
        <v>246</v>
      </c>
      <c r="G336" s="25"/>
      <c r="H336" s="7">
        <f>H335/60</f>
        <v>72.792195530732315</v>
      </c>
      <c r="I336" s="1"/>
      <c r="J336" s="1"/>
      <c r="K336" s="1"/>
      <c r="L336" s="28" t="s">
        <v>247</v>
      </c>
      <c r="M336" s="25"/>
      <c r="N336" s="7">
        <f>H336-C336</f>
        <v>-1494.2863563656936</v>
      </c>
      <c r="O336" s="27"/>
      <c r="P336" s="1"/>
      <c r="Q336" s="28" t="s">
        <v>246</v>
      </c>
      <c r="R336" s="25"/>
      <c r="S336" s="7">
        <f>S335/60</f>
        <v>1381.5422946015992</v>
      </c>
      <c r="T336" s="1"/>
      <c r="U336" s="1"/>
      <c r="V336" s="28" t="s">
        <v>247</v>
      </c>
      <c r="W336" s="25"/>
      <c r="X336" s="7">
        <f>S336-C336</f>
        <v>-185.53625729482656</v>
      </c>
      <c r="Y336" s="27"/>
      <c r="Z336" s="1"/>
      <c r="AA336" s="28" t="s">
        <v>246</v>
      </c>
      <c r="AB336" s="25"/>
      <c r="AC336" s="7">
        <f>AC335/60</f>
        <v>126.47161948333333</v>
      </c>
      <c r="AD336" s="1"/>
      <c r="AE336" s="1"/>
      <c r="AF336" s="28" t="s">
        <v>247</v>
      </c>
      <c r="AG336" s="25"/>
      <c r="AH336" s="7">
        <f>AC336-C336</f>
        <v>-1440.6069324130924</v>
      </c>
      <c r="AI336" s="27"/>
      <c r="AJ336" s="1"/>
      <c r="AK336" s="28" t="s">
        <v>246</v>
      </c>
      <c r="AL336" s="25"/>
      <c r="AM336" s="7">
        <f>AM335/60</f>
        <v>66.552784316666688</v>
      </c>
      <c r="AP336" s="28" t="s">
        <v>247</v>
      </c>
      <c r="AQ336" s="25"/>
      <c r="AR336" s="7">
        <f>AM336-C336</f>
        <v>-1500.5257675797591</v>
      </c>
      <c r="AS336" s="27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5" customHeight="1" x14ac:dyDescent="0.2">
      <c r="A1007" s="1"/>
      <c r="B1007" s="1"/>
      <c r="C1007" s="1"/>
      <c r="D1007" s="1"/>
      <c r="F1007" s="1"/>
      <c r="G1007" s="1"/>
      <c r="H1007" s="1"/>
      <c r="I1007" s="1"/>
      <c r="Q1007" s="1"/>
      <c r="R1007" s="1"/>
      <c r="S1007" s="1"/>
      <c r="AA1007" s="1"/>
      <c r="AB1007" s="1"/>
      <c r="AC1007" s="1"/>
    </row>
    <row r="1008" spans="1:36" ht="15" customHeight="1" x14ac:dyDescent="0.2">
      <c r="A1008" s="1"/>
      <c r="B1008" s="1"/>
      <c r="C1008" s="1"/>
      <c r="D1008" s="1"/>
      <c r="F1008" s="1"/>
      <c r="G1008" s="1"/>
      <c r="H1008" s="1"/>
      <c r="I1008" s="1"/>
      <c r="Q1008" s="1"/>
      <c r="R1008" s="1"/>
      <c r="S1008" s="1"/>
      <c r="AA1008" s="1"/>
      <c r="AB1008" s="1"/>
      <c r="AC1008" s="1"/>
    </row>
    <row r="1009" spans="1:29" ht="15" customHeight="1" x14ac:dyDescent="0.2">
      <c r="A1009" s="1"/>
      <c r="B1009" s="1"/>
      <c r="C1009" s="1"/>
      <c r="D1009" s="1"/>
      <c r="F1009" s="1"/>
      <c r="G1009" s="1"/>
      <c r="H1009" s="1"/>
      <c r="I1009" s="1"/>
      <c r="Q1009" s="1"/>
      <c r="R1009" s="1"/>
      <c r="S1009" s="1"/>
      <c r="AA1009" s="1"/>
      <c r="AB1009" s="1"/>
      <c r="AC1009" s="1"/>
    </row>
    <row r="1010" spans="1:29" ht="15" customHeight="1" x14ac:dyDescent="0.2">
      <c r="A1010" s="1"/>
      <c r="B1010" s="1"/>
      <c r="C1010" s="1"/>
      <c r="D1010" s="1"/>
      <c r="F1010" s="1"/>
      <c r="G1010" s="1"/>
      <c r="H1010" s="1"/>
      <c r="I1010" s="1"/>
      <c r="Q1010" s="1"/>
      <c r="R1010" s="1"/>
      <c r="S1010" s="1"/>
      <c r="AA1010" s="1"/>
      <c r="AB1010" s="1"/>
      <c r="AC1010" s="1"/>
    </row>
    <row r="1011" spans="1:29" ht="15" customHeight="1" x14ac:dyDescent="0.2">
      <c r="A1011" s="1"/>
      <c r="B1011" s="1"/>
      <c r="C1011" s="1"/>
      <c r="D1011" s="1"/>
      <c r="F1011" s="1"/>
      <c r="G1011" s="1"/>
      <c r="H1011" s="1"/>
      <c r="I1011" s="1"/>
      <c r="Q1011" s="1"/>
      <c r="R1011" s="1"/>
      <c r="S1011" s="1"/>
      <c r="AA1011" s="1"/>
      <c r="AB1011" s="1"/>
      <c r="AC1011" s="1"/>
    </row>
    <row r="1012" spans="1:29" ht="15" customHeight="1" x14ac:dyDescent="0.2">
      <c r="A1012" s="1"/>
      <c r="B1012" s="1"/>
      <c r="C1012" s="1"/>
      <c r="D1012" s="1"/>
      <c r="F1012" s="1"/>
      <c r="G1012" s="1"/>
      <c r="H1012" s="1"/>
      <c r="I1012" s="1"/>
      <c r="Q1012" s="1"/>
      <c r="R1012" s="1"/>
      <c r="S1012" s="1"/>
      <c r="AA1012" s="1"/>
      <c r="AB1012" s="1"/>
      <c r="AC1012" s="1"/>
    </row>
    <row r="1013" spans="1:29" ht="15" customHeight="1" x14ac:dyDescent="0.2">
      <c r="A1013" s="1"/>
      <c r="B1013" s="1"/>
      <c r="C1013" s="1"/>
      <c r="D1013" s="1"/>
      <c r="F1013" s="1"/>
      <c r="G1013" s="1"/>
      <c r="H1013" s="1"/>
      <c r="I1013" s="1"/>
      <c r="Q1013" s="1"/>
      <c r="R1013" s="1"/>
      <c r="S1013" s="1"/>
      <c r="AA1013" s="1"/>
      <c r="AB1013" s="1"/>
      <c r="AC1013" s="1"/>
    </row>
    <row r="1014" spans="1:29" ht="15" customHeight="1" x14ac:dyDescent="0.2">
      <c r="A1014" s="1"/>
      <c r="B1014" s="1"/>
      <c r="C1014" s="1"/>
      <c r="D1014" s="1"/>
      <c r="F1014" s="1"/>
      <c r="G1014" s="1"/>
      <c r="H1014" s="1"/>
      <c r="I1014" s="1"/>
      <c r="Q1014" s="1"/>
      <c r="R1014" s="1"/>
      <c r="S1014" s="1"/>
      <c r="AA1014" s="1"/>
      <c r="AB1014" s="1"/>
      <c r="AC1014" s="1"/>
    </row>
    <row r="1015" spans="1:29" ht="15" customHeight="1" x14ac:dyDescent="0.2">
      <c r="A1015" s="1"/>
      <c r="B1015" s="1"/>
      <c r="C1015" s="1"/>
      <c r="D1015" s="1"/>
      <c r="F1015" s="1"/>
      <c r="G1015" s="1"/>
      <c r="H1015" s="1"/>
      <c r="I1015" s="1"/>
      <c r="Q1015" s="1"/>
      <c r="R1015" s="1"/>
      <c r="S1015" s="1"/>
      <c r="AA1015" s="1"/>
      <c r="AB1015" s="1"/>
      <c r="AC1015" s="1"/>
    </row>
    <row r="1016" spans="1:29" ht="15" customHeight="1" x14ac:dyDescent="0.2">
      <c r="A1016" s="1"/>
      <c r="B1016" s="1"/>
      <c r="C1016" s="1"/>
      <c r="D1016" s="1"/>
      <c r="F1016" s="1"/>
      <c r="G1016" s="1"/>
      <c r="H1016" s="1"/>
      <c r="I1016" s="1"/>
      <c r="Q1016" s="1"/>
      <c r="R1016" s="1"/>
      <c r="S1016" s="1"/>
      <c r="AA1016" s="1"/>
      <c r="AB1016" s="1"/>
      <c r="AC1016" s="1"/>
    </row>
    <row r="1017" spans="1:29" ht="15" customHeight="1" x14ac:dyDescent="0.2">
      <c r="A1017" s="1"/>
      <c r="B1017" s="1"/>
      <c r="C1017" s="1"/>
      <c r="D1017" s="1"/>
      <c r="F1017" s="1"/>
      <c r="G1017" s="1"/>
      <c r="H1017" s="1"/>
      <c r="I1017" s="1"/>
      <c r="Q1017" s="1"/>
      <c r="R1017" s="1"/>
      <c r="S1017" s="1"/>
      <c r="AA1017" s="1"/>
      <c r="AB1017" s="1"/>
      <c r="AC1017" s="1"/>
    </row>
    <row r="1018" spans="1:29" ht="15" customHeight="1" x14ac:dyDescent="0.2">
      <c r="A1018" s="1"/>
      <c r="B1018" s="1"/>
      <c r="C1018" s="1"/>
      <c r="D1018" s="1"/>
      <c r="F1018" s="1"/>
      <c r="G1018" s="1"/>
      <c r="H1018" s="1"/>
      <c r="I1018" s="1"/>
      <c r="Q1018" s="1"/>
      <c r="R1018" s="1"/>
      <c r="S1018" s="1"/>
      <c r="AA1018" s="1"/>
      <c r="AB1018" s="1"/>
      <c r="AC1018" s="1"/>
    </row>
    <row r="1019" spans="1:29" ht="15" customHeight="1" x14ac:dyDescent="0.2">
      <c r="A1019" s="1"/>
      <c r="B1019" s="1"/>
      <c r="C1019" s="1"/>
      <c r="D1019" s="1"/>
      <c r="F1019" s="1"/>
      <c r="G1019" s="1"/>
      <c r="H1019" s="1"/>
      <c r="I1019" s="1"/>
      <c r="Q1019" s="1"/>
      <c r="R1019" s="1"/>
      <c r="S1019" s="1"/>
      <c r="AA1019" s="1"/>
      <c r="AB1019" s="1"/>
      <c r="AC1019" s="1"/>
    </row>
    <row r="1020" spans="1:29" ht="15" customHeight="1" x14ac:dyDescent="0.2">
      <c r="A1020" s="1"/>
      <c r="B1020" s="1"/>
      <c r="C1020" s="1"/>
      <c r="D1020" s="1"/>
      <c r="F1020" s="1"/>
      <c r="G1020" s="1"/>
      <c r="H1020" s="1"/>
      <c r="I1020" s="1"/>
      <c r="Q1020" s="1"/>
      <c r="R1020" s="1"/>
      <c r="S1020" s="1"/>
      <c r="AA1020" s="1"/>
      <c r="AB1020" s="1"/>
      <c r="AC1020" s="1"/>
    </row>
    <row r="1021" spans="1:29" ht="15" customHeight="1" x14ac:dyDescent="0.2">
      <c r="A1021" s="1"/>
      <c r="B1021" s="1"/>
      <c r="C1021" s="1"/>
      <c r="D1021" s="1"/>
      <c r="F1021" s="1"/>
      <c r="G1021" s="1"/>
      <c r="H1021" s="1"/>
      <c r="I1021" s="1"/>
      <c r="Q1021" s="1"/>
      <c r="R1021" s="1"/>
      <c r="S1021" s="1"/>
      <c r="AA1021" s="1"/>
      <c r="AB1021" s="1"/>
      <c r="AC1021" s="1"/>
    </row>
    <row r="1022" spans="1:29" ht="15" customHeight="1" x14ac:dyDescent="0.2">
      <c r="A1022" s="1"/>
      <c r="B1022" s="1"/>
      <c r="C1022" s="1"/>
      <c r="D1022" s="1"/>
      <c r="F1022" s="1"/>
      <c r="G1022" s="1"/>
      <c r="H1022" s="1"/>
      <c r="I1022" s="1"/>
      <c r="Q1022" s="1"/>
      <c r="R1022" s="1"/>
      <c r="S1022" s="1"/>
      <c r="AA1022" s="1"/>
      <c r="AB1022" s="1"/>
      <c r="AC1022" s="1"/>
    </row>
    <row r="1023" spans="1:29" ht="15" customHeight="1" x14ac:dyDescent="0.2">
      <c r="A1023" s="1"/>
      <c r="B1023" s="1"/>
      <c r="C1023" s="1"/>
      <c r="D1023" s="1"/>
      <c r="F1023" s="1"/>
      <c r="G1023" s="1"/>
      <c r="H1023" s="1"/>
      <c r="I1023" s="1"/>
      <c r="Q1023" s="1"/>
      <c r="R1023" s="1"/>
      <c r="S1023" s="1"/>
      <c r="AA1023" s="1"/>
      <c r="AB1023" s="1"/>
      <c r="AC1023" s="1"/>
    </row>
    <row r="1024" spans="1:29" ht="15" customHeight="1" x14ac:dyDescent="0.2">
      <c r="A1024" s="1"/>
      <c r="B1024" s="1"/>
      <c r="C1024" s="1"/>
      <c r="D1024" s="1"/>
      <c r="F1024" s="1"/>
      <c r="G1024" s="1"/>
      <c r="H1024" s="1"/>
      <c r="I1024" s="1"/>
      <c r="Q1024" s="1"/>
      <c r="R1024" s="1"/>
      <c r="S1024" s="1"/>
      <c r="AA1024" s="1"/>
      <c r="AB1024" s="1"/>
      <c r="AC1024" s="1"/>
    </row>
    <row r="1025" spans="1:29" ht="15" customHeight="1" x14ac:dyDescent="0.2">
      <c r="A1025" s="1"/>
      <c r="B1025" s="1"/>
      <c r="C1025" s="1"/>
      <c r="D1025" s="1"/>
      <c r="F1025" s="1"/>
      <c r="G1025" s="1"/>
      <c r="H1025" s="1"/>
      <c r="I1025" s="1"/>
      <c r="Q1025" s="1"/>
      <c r="R1025" s="1"/>
      <c r="S1025" s="1"/>
      <c r="AA1025" s="1"/>
      <c r="AB1025" s="1"/>
      <c r="AC1025" s="1"/>
    </row>
    <row r="1026" spans="1:29" ht="15" customHeight="1" x14ac:dyDescent="0.2">
      <c r="A1026" s="1"/>
      <c r="B1026" s="1"/>
      <c r="C1026" s="1"/>
      <c r="D1026" s="1"/>
      <c r="F1026" s="1"/>
      <c r="G1026" s="1"/>
      <c r="H1026" s="1"/>
      <c r="I1026" s="1"/>
      <c r="Q1026" s="1"/>
      <c r="R1026" s="1"/>
      <c r="S1026" s="1"/>
      <c r="AA1026" s="1"/>
      <c r="AB1026" s="1"/>
      <c r="AC1026" s="1"/>
    </row>
    <row r="1027" spans="1:29" ht="15" customHeight="1" x14ac:dyDescent="0.2">
      <c r="A1027" s="1"/>
      <c r="B1027" s="1"/>
      <c r="C1027" s="1"/>
      <c r="D1027" s="1"/>
      <c r="F1027" s="1"/>
      <c r="G1027" s="1"/>
      <c r="H1027" s="1"/>
      <c r="I1027" s="1"/>
      <c r="Q1027" s="1"/>
      <c r="R1027" s="1"/>
      <c r="S1027" s="1"/>
      <c r="AA1027" s="1"/>
      <c r="AB1027" s="1"/>
      <c r="AC1027" s="1"/>
    </row>
    <row r="1028" spans="1:29" ht="15" customHeight="1" x14ac:dyDescent="0.2">
      <c r="A1028" s="1"/>
      <c r="B1028" s="1"/>
      <c r="C1028" s="1"/>
      <c r="D1028" s="1"/>
      <c r="F1028" s="1"/>
      <c r="G1028" s="1"/>
      <c r="H1028" s="1"/>
      <c r="I1028" s="1"/>
      <c r="Q1028" s="1"/>
      <c r="R1028" s="1"/>
      <c r="S1028" s="1"/>
      <c r="AA1028" s="1"/>
      <c r="AB1028" s="1"/>
      <c r="AC1028" s="1"/>
    </row>
    <row r="1029" spans="1:29" ht="15" customHeight="1" x14ac:dyDescent="0.2">
      <c r="A1029" s="1"/>
      <c r="B1029" s="1"/>
      <c r="C1029" s="1"/>
      <c r="D1029" s="1"/>
      <c r="F1029" s="1"/>
      <c r="G1029" s="1"/>
      <c r="H1029" s="1"/>
      <c r="I1029" s="1"/>
      <c r="Q1029" s="1"/>
      <c r="R1029" s="1"/>
      <c r="S1029" s="1"/>
      <c r="AA1029" s="1"/>
      <c r="AB1029" s="1"/>
      <c r="AC1029" s="1"/>
    </row>
    <row r="1030" spans="1:29" ht="15" customHeight="1" x14ac:dyDescent="0.2">
      <c r="A1030" s="1"/>
      <c r="B1030" s="1"/>
      <c r="C1030" s="1"/>
      <c r="D1030" s="1"/>
      <c r="F1030" s="1"/>
      <c r="G1030" s="1"/>
      <c r="H1030" s="1"/>
      <c r="I1030" s="1"/>
      <c r="Q1030" s="1"/>
      <c r="R1030" s="1"/>
      <c r="S1030" s="1"/>
      <c r="AA1030" s="1"/>
      <c r="AB1030" s="1"/>
      <c r="AC1030" s="1"/>
    </row>
    <row r="1031" spans="1:29" ht="15" customHeight="1" x14ac:dyDescent="0.2">
      <c r="A1031" s="1"/>
      <c r="B1031" s="1"/>
      <c r="C1031" s="1"/>
      <c r="D1031" s="1"/>
      <c r="F1031" s="1"/>
      <c r="G1031" s="1"/>
      <c r="H1031" s="1"/>
      <c r="I1031" s="1"/>
      <c r="Q1031" s="1"/>
      <c r="R1031" s="1"/>
      <c r="S1031" s="1"/>
      <c r="AA1031" s="1"/>
      <c r="AB1031" s="1"/>
      <c r="AC1031" s="1"/>
    </row>
    <row r="1032" spans="1:29" ht="15" customHeight="1" x14ac:dyDescent="0.2">
      <c r="A1032" s="1"/>
      <c r="B1032" s="1"/>
      <c r="C1032" s="1"/>
      <c r="D1032" s="1"/>
      <c r="F1032" s="1"/>
      <c r="G1032" s="1"/>
      <c r="H1032" s="1"/>
      <c r="I1032" s="1"/>
      <c r="Q1032" s="1"/>
      <c r="R1032" s="1"/>
      <c r="S1032" s="1"/>
      <c r="AA1032" s="1"/>
      <c r="AB1032" s="1"/>
      <c r="AC1032" s="1"/>
    </row>
    <row r="1033" spans="1:29" ht="15" customHeight="1" x14ac:dyDescent="0.2">
      <c r="A1033" s="1"/>
      <c r="B1033" s="1"/>
      <c r="C1033" s="1"/>
      <c r="D1033" s="1"/>
      <c r="F1033" s="1"/>
      <c r="G1033" s="1"/>
      <c r="H1033" s="1"/>
      <c r="I1033" s="1"/>
      <c r="Q1033" s="1"/>
      <c r="R1033" s="1"/>
      <c r="S1033" s="1"/>
      <c r="AA1033" s="1"/>
      <c r="AB1033" s="1"/>
      <c r="AC1033" s="1"/>
    </row>
    <row r="1034" spans="1:29" ht="15" customHeight="1" x14ac:dyDescent="0.2">
      <c r="A1034" s="1"/>
      <c r="B1034" s="1"/>
      <c r="C1034" s="1"/>
      <c r="D1034" s="1"/>
      <c r="F1034" s="1"/>
      <c r="G1034" s="1"/>
      <c r="H1034" s="1"/>
      <c r="I1034" s="1"/>
      <c r="Q1034" s="1"/>
      <c r="R1034" s="1"/>
      <c r="S1034" s="1"/>
      <c r="AA1034" s="1"/>
      <c r="AB1034" s="1"/>
      <c r="AC1034" s="1"/>
    </row>
    <row r="1035" spans="1:29" ht="15" customHeight="1" x14ac:dyDescent="0.2">
      <c r="A1035" s="1"/>
      <c r="B1035" s="1"/>
      <c r="C1035" s="1"/>
      <c r="D1035" s="1"/>
      <c r="F1035" s="1"/>
      <c r="G1035" s="1"/>
      <c r="H1035" s="1"/>
      <c r="I1035" s="1"/>
      <c r="Q1035" s="1"/>
      <c r="R1035" s="1"/>
      <c r="S1035" s="1"/>
      <c r="AA1035" s="1"/>
      <c r="AB1035" s="1"/>
      <c r="AC1035" s="1"/>
    </row>
    <row r="1036" spans="1:29" ht="15" customHeight="1" x14ac:dyDescent="0.2">
      <c r="A1036" s="1"/>
      <c r="B1036" s="1"/>
      <c r="C1036" s="1"/>
      <c r="D1036" s="1"/>
      <c r="F1036" s="1"/>
      <c r="G1036" s="1"/>
      <c r="H1036" s="1"/>
      <c r="I1036" s="1"/>
      <c r="Q1036" s="1"/>
      <c r="R1036" s="1"/>
      <c r="S1036" s="1"/>
      <c r="AA1036" s="1"/>
      <c r="AB1036" s="1"/>
      <c r="AC1036" s="1"/>
    </row>
    <row r="1037" spans="1:29" ht="15" customHeight="1" x14ac:dyDescent="0.2">
      <c r="A1037" s="1"/>
      <c r="B1037" s="1"/>
      <c r="C1037" s="1"/>
      <c r="D1037" s="1"/>
      <c r="F1037" s="1"/>
      <c r="G1037" s="1"/>
      <c r="H1037" s="1"/>
      <c r="I1037" s="1"/>
      <c r="Q1037" s="1"/>
      <c r="R1037" s="1"/>
      <c r="S1037" s="1"/>
      <c r="AA1037" s="1"/>
      <c r="AB1037" s="1"/>
      <c r="AC1037" s="1"/>
    </row>
    <row r="1038" spans="1:29" ht="15" customHeight="1" x14ac:dyDescent="0.2">
      <c r="A1038" s="1"/>
      <c r="B1038" s="1"/>
      <c r="C1038" s="1"/>
      <c r="D1038" s="1"/>
      <c r="F1038" s="1"/>
      <c r="G1038" s="1"/>
      <c r="H1038" s="1"/>
      <c r="I1038" s="1"/>
      <c r="Q1038" s="1"/>
      <c r="R1038" s="1"/>
      <c r="S1038" s="1"/>
      <c r="AA1038" s="1"/>
      <c r="AB1038" s="1"/>
      <c r="AC1038" s="1"/>
    </row>
    <row r="1039" spans="1:29" ht="15" customHeight="1" x14ac:dyDescent="0.2">
      <c r="A1039" s="1"/>
      <c r="B1039" s="1"/>
      <c r="C1039" s="1"/>
      <c r="D1039" s="1"/>
      <c r="F1039" s="1"/>
      <c r="G1039" s="1"/>
      <c r="H1039" s="1"/>
      <c r="I1039" s="1"/>
      <c r="Q1039" s="1"/>
      <c r="R1039" s="1"/>
      <c r="S1039" s="1"/>
      <c r="AA1039" s="1"/>
      <c r="AB1039" s="1"/>
      <c r="AC1039" s="1"/>
    </row>
    <row r="1040" spans="1:29" ht="15" customHeight="1" x14ac:dyDescent="0.2">
      <c r="A1040" s="1"/>
      <c r="B1040" s="1"/>
      <c r="C1040" s="1"/>
      <c r="D1040" s="1"/>
      <c r="F1040" s="1"/>
      <c r="G1040" s="1"/>
      <c r="H1040" s="1"/>
      <c r="I1040" s="1"/>
      <c r="Q1040" s="1"/>
      <c r="R1040" s="1"/>
      <c r="S1040" s="1"/>
      <c r="AA1040" s="1"/>
      <c r="AB1040" s="1"/>
      <c r="AC1040" s="1"/>
    </row>
    <row r="1041" spans="1:29" ht="15" customHeight="1" x14ac:dyDescent="0.2">
      <c r="A1041" s="1"/>
      <c r="B1041" s="1"/>
      <c r="C1041" s="1"/>
      <c r="D1041" s="1"/>
      <c r="F1041" s="1"/>
      <c r="G1041" s="1"/>
      <c r="H1041" s="1"/>
      <c r="I1041" s="1"/>
      <c r="Q1041" s="1"/>
      <c r="R1041" s="1"/>
      <c r="S1041" s="1"/>
      <c r="AA1041" s="1"/>
      <c r="AB1041" s="1"/>
      <c r="AC1041" s="1"/>
    </row>
    <row r="1042" spans="1:29" ht="15" customHeight="1" x14ac:dyDescent="0.2">
      <c r="A1042" s="1"/>
      <c r="B1042" s="1"/>
      <c r="C1042" s="1"/>
      <c r="D1042" s="1"/>
      <c r="F1042" s="1"/>
      <c r="G1042" s="1"/>
      <c r="H1042" s="1"/>
      <c r="I1042" s="1"/>
      <c r="Q1042" s="1"/>
      <c r="R1042" s="1"/>
      <c r="S1042" s="1"/>
      <c r="AA1042" s="1"/>
      <c r="AB1042" s="1"/>
      <c r="AC1042" s="1"/>
    </row>
    <row r="1043" spans="1:29" ht="15" customHeight="1" x14ac:dyDescent="0.2">
      <c r="A1043" s="1"/>
      <c r="B1043" s="1"/>
      <c r="C1043" s="1"/>
      <c r="D1043" s="1"/>
      <c r="F1043" s="1"/>
      <c r="G1043" s="1"/>
      <c r="H1043" s="1"/>
      <c r="I1043" s="1"/>
      <c r="Q1043" s="1"/>
      <c r="R1043" s="1"/>
      <c r="S1043" s="1"/>
      <c r="AA1043" s="1"/>
      <c r="AB1043" s="1"/>
      <c r="AC1043" s="1"/>
    </row>
    <row r="1044" spans="1:29" ht="15" customHeight="1" x14ac:dyDescent="0.2">
      <c r="A1044" s="1"/>
      <c r="B1044" s="1"/>
      <c r="C1044" s="1"/>
      <c r="D1044" s="1"/>
      <c r="F1044" s="1"/>
      <c r="G1044" s="1"/>
      <c r="H1044" s="1"/>
      <c r="I1044" s="1"/>
      <c r="Q1044" s="1"/>
      <c r="R1044" s="1"/>
      <c r="S1044" s="1"/>
      <c r="AA1044" s="1"/>
      <c r="AB1044" s="1"/>
      <c r="AC1044" s="1"/>
    </row>
    <row r="1045" spans="1:29" ht="15" customHeight="1" x14ac:dyDescent="0.2">
      <c r="A1045" s="1"/>
      <c r="B1045" s="1"/>
      <c r="C1045" s="1"/>
      <c r="D1045" s="1"/>
      <c r="F1045" s="1"/>
      <c r="G1045" s="1"/>
      <c r="H1045" s="1"/>
      <c r="I1045" s="1"/>
      <c r="Q1045" s="1"/>
      <c r="R1045" s="1"/>
      <c r="S1045" s="1"/>
      <c r="AA1045" s="1"/>
      <c r="AB1045" s="1"/>
      <c r="AC1045" s="1"/>
    </row>
    <row r="1046" spans="1:29" ht="15" customHeight="1" x14ac:dyDescent="0.2">
      <c r="A1046" s="1"/>
      <c r="B1046" s="1"/>
      <c r="C1046" s="1"/>
      <c r="D1046" s="1"/>
      <c r="F1046" s="1"/>
      <c r="G1046" s="1"/>
      <c r="H1046" s="1"/>
      <c r="I1046" s="1"/>
      <c r="Q1046" s="1"/>
      <c r="R1046" s="1"/>
      <c r="S1046" s="1"/>
      <c r="AA1046" s="1"/>
      <c r="AB1046" s="1"/>
      <c r="AC1046" s="1"/>
    </row>
    <row r="1047" spans="1:29" ht="15" customHeight="1" x14ac:dyDescent="0.2">
      <c r="A1047" s="1"/>
      <c r="B1047" s="1"/>
      <c r="C1047" s="1"/>
      <c r="D1047" s="1"/>
      <c r="F1047" s="1"/>
      <c r="G1047" s="1"/>
      <c r="H1047" s="1"/>
      <c r="I1047" s="1"/>
      <c r="Q1047" s="1"/>
      <c r="R1047" s="1"/>
      <c r="S1047" s="1"/>
      <c r="AA1047" s="1"/>
      <c r="AB1047" s="1"/>
      <c r="AC1047" s="1"/>
    </row>
    <row r="1048" spans="1:29" ht="15" customHeight="1" x14ac:dyDescent="0.2">
      <c r="A1048" s="1"/>
      <c r="B1048" s="1"/>
      <c r="C1048" s="1"/>
      <c r="D1048" s="1"/>
      <c r="F1048" s="1"/>
      <c r="G1048" s="1"/>
      <c r="H1048" s="1"/>
      <c r="I1048" s="1"/>
      <c r="Q1048" s="1"/>
      <c r="R1048" s="1"/>
      <c r="S1048" s="1"/>
      <c r="AA1048" s="1"/>
      <c r="AB1048" s="1"/>
      <c r="AC1048" s="1"/>
    </row>
    <row r="1049" spans="1:29" ht="15" customHeight="1" x14ac:dyDescent="0.2">
      <c r="A1049" s="1"/>
      <c r="B1049" s="1"/>
      <c r="C1049" s="1"/>
      <c r="D1049" s="1"/>
      <c r="F1049" s="1"/>
      <c r="G1049" s="1"/>
      <c r="H1049" s="1"/>
      <c r="I1049" s="1"/>
      <c r="Q1049" s="1"/>
      <c r="R1049" s="1"/>
      <c r="S1049" s="1"/>
      <c r="AA1049" s="1"/>
      <c r="AB1049" s="1"/>
      <c r="AC1049" s="1"/>
    </row>
    <row r="1050" spans="1:29" ht="15" customHeight="1" x14ac:dyDescent="0.2">
      <c r="A1050" s="1"/>
      <c r="B1050" s="1"/>
      <c r="C1050" s="1"/>
      <c r="D1050" s="1"/>
      <c r="F1050" s="1"/>
      <c r="G1050" s="1"/>
      <c r="H1050" s="1"/>
      <c r="I1050" s="1"/>
      <c r="Q1050" s="1"/>
      <c r="R1050" s="1"/>
      <c r="S1050" s="1"/>
      <c r="AA1050" s="1"/>
      <c r="AB1050" s="1"/>
      <c r="AC1050" s="1"/>
    </row>
    <row r="1051" spans="1:29" ht="15" customHeight="1" x14ac:dyDescent="0.2">
      <c r="A1051" s="1"/>
      <c r="B1051" s="1"/>
      <c r="C1051" s="1"/>
      <c r="D1051" s="1"/>
      <c r="F1051" s="1"/>
      <c r="G1051" s="1"/>
      <c r="H1051" s="1"/>
      <c r="I1051" s="1"/>
      <c r="Q1051" s="1"/>
      <c r="R1051" s="1"/>
      <c r="S1051" s="1"/>
      <c r="AA1051" s="1"/>
      <c r="AB1051" s="1"/>
      <c r="AC1051" s="1"/>
    </row>
    <row r="1052" spans="1:29" ht="15" customHeight="1" x14ac:dyDescent="0.2">
      <c r="A1052" s="1"/>
      <c r="B1052" s="1"/>
      <c r="C1052" s="1"/>
      <c r="D1052" s="1"/>
      <c r="F1052" s="1"/>
      <c r="G1052" s="1"/>
      <c r="H1052" s="1"/>
      <c r="I1052" s="1"/>
      <c r="Q1052" s="1"/>
      <c r="R1052" s="1"/>
      <c r="S1052" s="1"/>
      <c r="AA1052" s="1"/>
      <c r="AB1052" s="1"/>
      <c r="AC1052" s="1"/>
    </row>
    <row r="1053" spans="1:29" ht="15" customHeight="1" x14ac:dyDescent="0.2">
      <c r="A1053" s="1"/>
      <c r="B1053" s="1"/>
      <c r="C1053" s="1"/>
      <c r="D1053" s="1"/>
      <c r="F1053" s="1"/>
      <c r="G1053" s="1"/>
      <c r="H1053" s="1"/>
      <c r="I1053" s="1"/>
      <c r="Q1053" s="1"/>
      <c r="R1053" s="1"/>
      <c r="S1053" s="1"/>
      <c r="AA1053" s="1"/>
      <c r="AB1053" s="1"/>
      <c r="AC1053" s="1"/>
    </row>
    <row r="1054" spans="1:29" ht="15" customHeight="1" x14ac:dyDescent="0.2">
      <c r="A1054" s="1"/>
      <c r="B1054" s="1"/>
      <c r="C1054" s="1"/>
      <c r="D1054" s="1"/>
      <c r="F1054" s="1"/>
      <c r="G1054" s="1"/>
      <c r="H1054" s="1"/>
      <c r="I1054" s="1"/>
      <c r="Q1054" s="1"/>
      <c r="R1054" s="1"/>
      <c r="S1054" s="1"/>
      <c r="AA1054" s="1"/>
      <c r="AB1054" s="1"/>
      <c r="AC1054" s="1"/>
    </row>
    <row r="1055" spans="1:29" ht="15" customHeight="1" x14ac:dyDescent="0.2">
      <c r="A1055" s="1"/>
      <c r="B1055" s="1"/>
      <c r="C1055" s="1"/>
      <c r="D1055" s="1"/>
      <c r="F1055" s="1"/>
      <c r="G1055" s="1"/>
      <c r="H1055" s="1"/>
      <c r="I1055" s="1"/>
      <c r="Q1055" s="1"/>
      <c r="R1055" s="1"/>
      <c r="S1055" s="1"/>
      <c r="AA1055" s="1"/>
      <c r="AB1055" s="1"/>
      <c r="AC1055" s="1"/>
    </row>
    <row r="1056" spans="1:29" ht="15" customHeight="1" x14ac:dyDescent="0.2">
      <c r="A1056" s="1"/>
      <c r="B1056" s="1"/>
      <c r="C1056" s="1"/>
      <c r="D1056" s="1"/>
      <c r="F1056" s="1"/>
      <c r="G1056" s="1"/>
      <c r="H1056" s="1"/>
      <c r="I1056" s="1"/>
      <c r="Q1056" s="1"/>
      <c r="R1056" s="1"/>
      <c r="S1056" s="1"/>
      <c r="AA1056" s="1"/>
      <c r="AB1056" s="1"/>
      <c r="AC1056" s="1"/>
    </row>
    <row r="1057" spans="1:29" ht="15" customHeight="1" x14ac:dyDescent="0.2">
      <c r="A1057" s="1"/>
      <c r="B1057" s="1"/>
      <c r="C1057" s="1"/>
      <c r="D1057" s="1"/>
      <c r="F1057" s="1"/>
      <c r="G1057" s="1"/>
      <c r="H1057" s="1"/>
      <c r="I1057" s="1"/>
      <c r="Q1057" s="1"/>
      <c r="R1057" s="1"/>
      <c r="S1057" s="1"/>
      <c r="AA1057" s="1"/>
      <c r="AB1057" s="1"/>
      <c r="AC1057" s="1"/>
    </row>
    <row r="1058" spans="1:29" ht="15" customHeight="1" x14ac:dyDescent="0.2">
      <c r="A1058" s="1"/>
      <c r="B1058" s="1"/>
      <c r="C1058" s="1"/>
      <c r="D1058" s="1"/>
      <c r="F1058" s="1"/>
      <c r="G1058" s="1"/>
      <c r="H1058" s="1"/>
      <c r="I1058" s="1"/>
      <c r="Q1058" s="1"/>
      <c r="R1058" s="1"/>
      <c r="S1058" s="1"/>
      <c r="AA1058" s="1"/>
      <c r="AB1058" s="1"/>
      <c r="AC1058" s="1"/>
    </row>
    <row r="1059" spans="1:29" ht="15" customHeight="1" x14ac:dyDescent="0.2">
      <c r="A1059" s="1"/>
      <c r="B1059" s="1"/>
      <c r="C1059" s="1"/>
      <c r="D1059" s="1"/>
      <c r="F1059" s="1"/>
      <c r="G1059" s="1"/>
      <c r="H1059" s="1"/>
      <c r="I1059" s="1"/>
      <c r="Q1059" s="1"/>
      <c r="R1059" s="1"/>
      <c r="S1059" s="1"/>
      <c r="AA1059" s="1"/>
      <c r="AB1059" s="1"/>
      <c r="AC1059" s="1"/>
    </row>
    <row r="1060" spans="1:29" ht="15" customHeight="1" x14ac:dyDescent="0.2">
      <c r="A1060" s="1"/>
      <c r="B1060" s="1"/>
      <c r="C1060" s="1"/>
      <c r="D1060" s="1"/>
      <c r="F1060" s="1"/>
      <c r="G1060" s="1"/>
      <c r="H1060" s="1"/>
      <c r="I1060" s="1"/>
      <c r="Q1060" s="1"/>
      <c r="R1060" s="1"/>
      <c r="S1060" s="1"/>
      <c r="AA1060" s="1"/>
      <c r="AB1060" s="1"/>
      <c r="AC1060" s="1"/>
    </row>
    <row r="1061" spans="1:29" ht="15" customHeight="1" x14ac:dyDescent="0.2">
      <c r="A1061" s="1"/>
      <c r="B1061" s="1"/>
      <c r="C1061" s="1"/>
      <c r="D1061" s="1"/>
      <c r="F1061" s="1"/>
      <c r="G1061" s="1"/>
      <c r="H1061" s="1"/>
      <c r="I1061" s="1"/>
      <c r="Q1061" s="1"/>
      <c r="R1061" s="1"/>
      <c r="S1061" s="1"/>
      <c r="AA1061" s="1"/>
      <c r="AB1061" s="1"/>
      <c r="AC1061" s="1"/>
    </row>
    <row r="1062" spans="1:29" ht="15" customHeight="1" x14ac:dyDescent="0.2">
      <c r="A1062" s="1"/>
      <c r="B1062" s="1"/>
      <c r="C1062" s="1"/>
      <c r="D1062" s="1"/>
      <c r="F1062" s="1"/>
      <c r="G1062" s="1"/>
      <c r="H1062" s="1"/>
      <c r="I1062" s="1"/>
      <c r="Q1062" s="1"/>
      <c r="R1062" s="1"/>
      <c r="S1062" s="1"/>
      <c r="AA1062" s="1"/>
      <c r="AB1062" s="1"/>
      <c r="AC1062" s="1"/>
    </row>
    <row r="1063" spans="1:29" ht="15" customHeight="1" x14ac:dyDescent="0.2">
      <c r="A1063" s="1"/>
      <c r="B1063" s="1"/>
      <c r="C1063" s="1"/>
      <c r="D1063" s="1"/>
      <c r="F1063" s="1"/>
      <c r="G1063" s="1"/>
      <c r="H1063" s="1"/>
      <c r="I1063" s="1"/>
      <c r="Q1063" s="1"/>
      <c r="R1063" s="1"/>
      <c r="S1063" s="1"/>
      <c r="AA1063" s="1"/>
      <c r="AB1063" s="1"/>
      <c r="AC1063" s="1"/>
    </row>
    <row r="1064" spans="1:29" ht="15" customHeight="1" x14ac:dyDescent="0.2">
      <c r="A1064" s="1"/>
      <c r="B1064" s="1"/>
      <c r="C1064" s="1"/>
      <c r="D1064" s="1"/>
      <c r="F1064" s="1"/>
      <c r="G1064" s="1"/>
      <c r="H1064" s="1"/>
      <c r="I1064" s="1"/>
      <c r="Q1064" s="1"/>
      <c r="R1064" s="1"/>
      <c r="S1064" s="1"/>
      <c r="AA1064" s="1"/>
      <c r="AB1064" s="1"/>
      <c r="AC1064" s="1"/>
    </row>
    <row r="1065" spans="1:29" ht="15" customHeight="1" x14ac:dyDescent="0.2">
      <c r="A1065" s="1"/>
      <c r="B1065" s="1"/>
      <c r="C1065" s="1"/>
      <c r="D1065" s="1"/>
      <c r="F1065" s="1"/>
      <c r="G1065" s="1"/>
      <c r="H1065" s="1"/>
      <c r="I1065" s="1"/>
      <c r="Q1065" s="1"/>
      <c r="R1065" s="1"/>
      <c r="S1065" s="1"/>
      <c r="AA1065" s="1"/>
      <c r="AB1065" s="1"/>
      <c r="AC1065" s="1"/>
    </row>
    <row r="1066" spans="1:29" ht="15" customHeight="1" x14ac:dyDescent="0.2">
      <c r="A1066" s="1"/>
      <c r="B1066" s="1"/>
      <c r="C1066" s="1"/>
      <c r="D1066" s="1"/>
      <c r="F1066" s="1"/>
      <c r="G1066" s="1"/>
      <c r="H1066" s="1"/>
      <c r="I1066" s="1"/>
      <c r="Q1066" s="1"/>
      <c r="R1066" s="1"/>
      <c r="S1066" s="1"/>
      <c r="AA1066" s="1"/>
      <c r="AB1066" s="1"/>
      <c r="AC1066" s="1"/>
    </row>
    <row r="1067" spans="1:29" ht="15" customHeight="1" x14ac:dyDescent="0.2">
      <c r="A1067" s="1"/>
      <c r="B1067" s="1"/>
      <c r="C1067" s="1"/>
      <c r="D1067" s="1"/>
      <c r="F1067" s="1"/>
      <c r="G1067" s="1"/>
      <c r="H1067" s="1"/>
      <c r="I1067" s="1"/>
      <c r="Q1067" s="1"/>
      <c r="R1067" s="1"/>
      <c r="S1067" s="1"/>
      <c r="AA1067" s="1"/>
      <c r="AB1067" s="1"/>
      <c r="AC1067" s="1"/>
    </row>
    <row r="1068" spans="1:29" ht="15" customHeight="1" x14ac:dyDescent="0.2">
      <c r="A1068" s="1"/>
      <c r="B1068" s="1"/>
      <c r="C1068" s="1"/>
      <c r="D1068" s="1"/>
      <c r="F1068" s="1"/>
      <c r="G1068" s="1"/>
      <c r="H1068" s="1"/>
      <c r="I1068" s="1"/>
      <c r="Q1068" s="1"/>
      <c r="R1068" s="1"/>
      <c r="S1068" s="1"/>
      <c r="AA1068" s="1"/>
      <c r="AB1068" s="1"/>
      <c r="AC1068" s="1"/>
    </row>
    <row r="1069" spans="1:29" ht="15" customHeight="1" x14ac:dyDescent="0.2">
      <c r="A1069" s="1"/>
      <c r="B1069" s="1"/>
      <c r="C1069" s="1"/>
      <c r="D1069" s="1"/>
      <c r="F1069" s="1"/>
      <c r="G1069" s="1"/>
      <c r="H1069" s="1"/>
      <c r="I1069" s="1"/>
      <c r="Q1069" s="1"/>
      <c r="R1069" s="1"/>
      <c r="S1069" s="1"/>
      <c r="AA1069" s="1"/>
      <c r="AB1069" s="1"/>
      <c r="AC1069" s="1"/>
    </row>
    <row r="1070" spans="1:29" ht="15" customHeight="1" x14ac:dyDescent="0.2">
      <c r="A1070" s="1"/>
      <c r="B1070" s="1"/>
      <c r="C1070" s="1"/>
      <c r="D1070" s="1"/>
      <c r="F1070" s="1"/>
      <c r="G1070" s="1"/>
      <c r="H1070" s="1"/>
      <c r="I1070" s="1"/>
      <c r="Q1070" s="1"/>
      <c r="R1070" s="1"/>
      <c r="S1070" s="1"/>
      <c r="AA1070" s="1"/>
      <c r="AB1070" s="1"/>
      <c r="AC1070" s="1"/>
    </row>
    <row r="1071" spans="1:29" ht="15" customHeight="1" x14ac:dyDescent="0.2">
      <c r="A1071" s="1"/>
      <c r="B1071" s="1"/>
      <c r="C1071" s="1"/>
      <c r="D1071" s="1"/>
      <c r="F1071" s="1"/>
      <c r="G1071" s="1"/>
      <c r="H1071" s="1"/>
      <c r="I1071" s="1"/>
      <c r="Q1071" s="1"/>
      <c r="R1071" s="1"/>
      <c r="S1071" s="1"/>
      <c r="AA1071" s="1"/>
      <c r="AB1071" s="1"/>
      <c r="AC1071" s="1"/>
    </row>
    <row r="1072" spans="1:29" ht="15" customHeight="1" x14ac:dyDescent="0.2">
      <c r="A1072" s="1"/>
      <c r="B1072" s="1"/>
      <c r="C1072" s="1"/>
      <c r="D1072" s="1"/>
      <c r="F1072" s="1"/>
      <c r="G1072" s="1"/>
      <c r="H1072" s="1"/>
      <c r="I1072" s="1"/>
      <c r="Q1072" s="1"/>
      <c r="R1072" s="1"/>
      <c r="S1072" s="1"/>
      <c r="AA1072" s="1"/>
      <c r="AB1072" s="1"/>
      <c r="AC1072" s="1"/>
    </row>
    <row r="1073" spans="1:29" ht="15" customHeight="1" x14ac:dyDescent="0.2">
      <c r="A1073" s="1"/>
      <c r="B1073" s="1"/>
      <c r="C1073" s="1"/>
      <c r="D1073" s="1"/>
      <c r="F1073" s="1"/>
      <c r="G1073" s="1"/>
      <c r="H1073" s="1"/>
      <c r="I1073" s="1"/>
      <c r="Q1073" s="1"/>
      <c r="R1073" s="1"/>
      <c r="S1073" s="1"/>
      <c r="AA1073" s="1"/>
      <c r="AB1073" s="1"/>
      <c r="AC1073" s="1"/>
    </row>
    <row r="1074" spans="1:29" ht="15" customHeight="1" x14ac:dyDescent="0.2">
      <c r="A1074" s="1"/>
      <c r="B1074" s="1"/>
      <c r="C1074" s="1"/>
      <c r="D1074" s="1"/>
      <c r="F1074" s="1"/>
      <c r="G1074" s="1"/>
      <c r="H1074" s="1"/>
      <c r="I1074" s="1"/>
      <c r="Q1074" s="1"/>
      <c r="R1074" s="1"/>
      <c r="S1074" s="1"/>
      <c r="AA1074" s="1"/>
      <c r="AB1074" s="1"/>
      <c r="AC1074" s="1"/>
    </row>
    <row r="1075" spans="1:29" ht="15" customHeight="1" x14ac:dyDescent="0.2">
      <c r="A1075" s="1"/>
      <c r="B1075" s="1"/>
      <c r="C1075" s="1"/>
      <c r="D1075" s="1"/>
      <c r="F1075" s="1"/>
      <c r="G1075" s="1"/>
      <c r="H1075" s="1"/>
      <c r="I1075" s="1"/>
      <c r="Q1075" s="1"/>
      <c r="R1075" s="1"/>
      <c r="S1075" s="1"/>
      <c r="AA1075" s="1"/>
      <c r="AB1075" s="1"/>
      <c r="AC1075" s="1"/>
    </row>
    <row r="1076" spans="1:29" ht="15" customHeight="1" x14ac:dyDescent="0.2">
      <c r="A1076" s="1"/>
      <c r="B1076" s="1"/>
      <c r="C1076" s="1"/>
      <c r="D1076" s="1"/>
      <c r="F1076" s="1"/>
      <c r="G1076" s="1"/>
      <c r="H1076" s="1"/>
      <c r="I1076" s="1"/>
      <c r="Q1076" s="1"/>
      <c r="R1076" s="1"/>
      <c r="S1076" s="1"/>
      <c r="AA1076" s="1"/>
      <c r="AB1076" s="1"/>
      <c r="AC1076" s="1"/>
    </row>
    <row r="1077" spans="1:29" ht="15" customHeight="1" x14ac:dyDescent="0.2">
      <c r="A1077" s="1"/>
      <c r="B1077" s="1"/>
      <c r="C1077" s="1"/>
      <c r="D1077" s="1"/>
      <c r="F1077" s="1"/>
      <c r="G1077" s="1"/>
      <c r="H1077" s="1"/>
      <c r="I1077" s="1"/>
      <c r="Q1077" s="1"/>
      <c r="R1077" s="1"/>
      <c r="S1077" s="1"/>
      <c r="AA1077" s="1"/>
      <c r="AB1077" s="1"/>
      <c r="AC1077" s="1"/>
    </row>
    <row r="1078" spans="1:29" ht="15" customHeight="1" x14ac:dyDescent="0.2">
      <c r="A1078" s="1"/>
      <c r="B1078" s="1"/>
      <c r="C1078" s="1"/>
      <c r="D1078" s="1"/>
      <c r="F1078" s="1"/>
      <c r="G1078" s="1"/>
      <c r="H1078" s="1"/>
      <c r="I1078" s="1"/>
      <c r="Q1078" s="1"/>
      <c r="R1078" s="1"/>
      <c r="S1078" s="1"/>
      <c r="AA1078" s="1"/>
      <c r="AB1078" s="1"/>
      <c r="AC1078" s="1"/>
    </row>
    <row r="1079" spans="1:29" ht="15" customHeight="1" x14ac:dyDescent="0.2">
      <c r="A1079" s="1"/>
      <c r="B1079" s="1"/>
      <c r="C1079" s="1"/>
      <c r="D1079" s="1"/>
      <c r="F1079" s="1"/>
      <c r="G1079" s="1"/>
      <c r="H1079" s="1"/>
      <c r="I1079" s="1"/>
      <c r="Q1079" s="1"/>
      <c r="R1079" s="1"/>
      <c r="S1079" s="1"/>
      <c r="AA1079" s="1"/>
      <c r="AB1079" s="1"/>
      <c r="AC1079" s="1"/>
    </row>
    <row r="1080" spans="1:29" ht="15" customHeight="1" x14ac:dyDescent="0.2">
      <c r="A1080" s="1"/>
      <c r="B1080" s="1"/>
      <c r="C1080" s="1"/>
      <c r="D1080" s="1"/>
      <c r="F1080" s="1"/>
      <c r="G1080" s="1"/>
      <c r="H1080" s="1"/>
      <c r="I1080" s="1"/>
      <c r="Q1080" s="1"/>
      <c r="R1080" s="1"/>
      <c r="S1080" s="1"/>
      <c r="AA1080" s="1"/>
      <c r="AB1080" s="1"/>
      <c r="AC1080" s="1"/>
    </row>
    <row r="1081" spans="1:29" ht="15" customHeight="1" x14ac:dyDescent="0.2">
      <c r="A1081" s="1"/>
      <c r="B1081" s="1"/>
      <c r="C1081" s="1"/>
      <c r="D1081" s="1"/>
      <c r="F1081" s="1"/>
      <c r="G1081" s="1"/>
      <c r="H1081" s="1"/>
      <c r="I1081" s="1"/>
      <c r="Q1081" s="1"/>
      <c r="R1081" s="1"/>
      <c r="S1081" s="1"/>
      <c r="AA1081" s="1"/>
      <c r="AB1081" s="1"/>
      <c r="AC1081" s="1"/>
    </row>
    <row r="1082" spans="1:29" ht="15" customHeight="1" x14ac:dyDescent="0.2">
      <c r="A1082" s="1"/>
      <c r="B1082" s="1"/>
      <c r="C1082" s="1"/>
      <c r="D1082" s="1"/>
      <c r="F1082" s="1"/>
      <c r="G1082" s="1"/>
      <c r="H1082" s="1"/>
      <c r="I1082" s="1"/>
      <c r="Q1082" s="1"/>
      <c r="R1082" s="1"/>
      <c r="S1082" s="1"/>
      <c r="AA1082" s="1"/>
      <c r="AB1082" s="1"/>
      <c r="AC1082" s="1"/>
    </row>
    <row r="1083" spans="1:29" ht="15" customHeight="1" x14ac:dyDescent="0.2">
      <c r="A1083" s="1"/>
      <c r="B1083" s="1"/>
      <c r="C1083" s="1"/>
      <c r="D1083" s="1"/>
      <c r="F1083" s="1"/>
      <c r="G1083" s="1"/>
      <c r="H1083" s="1"/>
      <c r="I1083" s="1"/>
      <c r="Q1083" s="1"/>
      <c r="R1083" s="1"/>
      <c r="S1083" s="1"/>
      <c r="AA1083" s="1"/>
      <c r="AB1083" s="1"/>
      <c r="AC1083" s="1"/>
    </row>
    <row r="1084" spans="1:29" ht="15" customHeight="1" x14ac:dyDescent="0.2">
      <c r="A1084" s="1"/>
      <c r="B1084" s="1"/>
      <c r="C1084" s="1"/>
      <c r="D1084" s="1"/>
      <c r="F1084" s="1"/>
      <c r="G1084" s="1"/>
      <c r="H1084" s="1"/>
      <c r="I1084" s="1"/>
      <c r="Q1084" s="1"/>
      <c r="R1084" s="1"/>
      <c r="S1084" s="1"/>
      <c r="AA1084" s="1"/>
      <c r="AB1084" s="1"/>
      <c r="AC1084" s="1"/>
    </row>
    <row r="1085" spans="1:29" ht="15" customHeight="1" x14ac:dyDescent="0.2">
      <c r="A1085" s="1"/>
      <c r="B1085" s="1"/>
      <c r="C1085" s="1"/>
      <c r="D1085" s="1"/>
      <c r="F1085" s="1"/>
      <c r="G1085" s="1"/>
      <c r="H1085" s="1"/>
      <c r="I1085" s="1"/>
      <c r="Q1085" s="1"/>
      <c r="R1085" s="1"/>
      <c r="S1085" s="1"/>
      <c r="AA1085" s="1"/>
      <c r="AB1085" s="1"/>
      <c r="AC1085" s="1"/>
    </row>
    <row r="1086" spans="1:29" ht="15" customHeight="1" x14ac:dyDescent="0.2">
      <c r="A1086" s="1"/>
      <c r="B1086" s="1"/>
      <c r="C1086" s="1"/>
      <c r="D1086" s="1"/>
      <c r="F1086" s="1"/>
      <c r="G1086" s="1"/>
      <c r="H1086" s="1"/>
      <c r="I1086" s="1"/>
      <c r="Q1086" s="1"/>
      <c r="R1086" s="1"/>
      <c r="S1086" s="1"/>
      <c r="AA1086" s="1"/>
      <c r="AB1086" s="1"/>
      <c r="AC1086" s="1"/>
    </row>
    <row r="1087" spans="1:29" ht="15" customHeight="1" x14ac:dyDescent="0.2">
      <c r="A1087" s="1"/>
      <c r="B1087" s="1"/>
      <c r="C1087" s="1"/>
      <c r="D1087" s="1"/>
      <c r="F1087" s="1"/>
      <c r="G1087" s="1"/>
      <c r="H1087" s="1"/>
      <c r="I1087" s="1"/>
      <c r="Q1087" s="1"/>
      <c r="R1087" s="1"/>
      <c r="S1087" s="1"/>
      <c r="AA1087" s="1"/>
      <c r="AB1087" s="1"/>
      <c r="AC1087" s="1"/>
    </row>
    <row r="1088" spans="1:29" ht="15" customHeight="1" x14ac:dyDescent="0.2">
      <c r="A1088" s="1"/>
      <c r="B1088" s="1"/>
      <c r="C1088" s="1"/>
      <c r="D1088" s="1"/>
      <c r="F1088" s="1"/>
      <c r="G1088" s="1"/>
      <c r="H1088" s="1"/>
      <c r="I1088" s="1"/>
      <c r="Q1088" s="1"/>
      <c r="R1088" s="1"/>
      <c r="S1088" s="1"/>
      <c r="AA1088" s="1"/>
      <c r="AB1088" s="1"/>
      <c r="AC1088" s="1"/>
    </row>
    <row r="1089" spans="1:29" ht="15" customHeight="1" x14ac:dyDescent="0.2">
      <c r="A1089" s="1"/>
      <c r="B1089" s="1"/>
      <c r="C1089" s="1"/>
      <c r="D1089" s="1"/>
      <c r="F1089" s="1"/>
      <c r="G1089" s="1"/>
      <c r="H1089" s="1"/>
      <c r="I1089" s="1"/>
      <c r="Q1089" s="1"/>
      <c r="R1089" s="1"/>
      <c r="S1089" s="1"/>
      <c r="AA1089" s="1"/>
      <c r="AB1089" s="1"/>
      <c r="AC1089" s="1"/>
    </row>
    <row r="1090" spans="1:29" ht="15" customHeight="1" x14ac:dyDescent="0.2">
      <c r="A1090" s="1"/>
      <c r="B1090" s="1"/>
      <c r="C1090" s="1"/>
      <c r="D1090" s="1"/>
      <c r="F1090" s="1"/>
      <c r="G1090" s="1"/>
      <c r="H1090" s="1"/>
      <c r="I1090" s="1"/>
      <c r="Q1090" s="1"/>
      <c r="R1090" s="1"/>
      <c r="S1090" s="1"/>
      <c r="AA1090" s="1"/>
      <c r="AB1090" s="1"/>
      <c r="AC1090" s="1"/>
    </row>
    <row r="1091" spans="1:29" ht="15" customHeight="1" x14ac:dyDescent="0.2">
      <c r="A1091" s="1"/>
      <c r="B1091" s="1"/>
      <c r="C1091" s="1"/>
      <c r="D1091" s="1"/>
      <c r="F1091" s="1"/>
      <c r="G1091" s="1"/>
      <c r="H1091" s="1"/>
      <c r="I1091" s="1"/>
      <c r="Q1091" s="1"/>
      <c r="R1091" s="1"/>
      <c r="S1091" s="1"/>
      <c r="AA1091" s="1"/>
      <c r="AB1091" s="1"/>
      <c r="AC1091" s="1"/>
    </row>
    <row r="1092" spans="1:29" ht="15" customHeight="1" x14ac:dyDescent="0.2">
      <c r="A1092" s="1"/>
      <c r="B1092" s="1"/>
      <c r="C1092" s="1"/>
      <c r="D1092" s="1"/>
      <c r="F1092" s="1"/>
      <c r="G1092" s="1"/>
      <c r="H1092" s="1"/>
      <c r="I1092" s="1"/>
      <c r="Q1092" s="1"/>
      <c r="R1092" s="1"/>
      <c r="S1092" s="1"/>
      <c r="AA1092" s="1"/>
      <c r="AB1092" s="1"/>
      <c r="AC1092" s="1"/>
    </row>
    <row r="1093" spans="1:29" ht="15" customHeight="1" x14ac:dyDescent="0.2">
      <c r="A1093" s="1"/>
      <c r="B1093" s="1"/>
      <c r="C1093" s="1"/>
      <c r="D1093" s="1"/>
      <c r="F1093" s="1"/>
      <c r="G1093" s="1"/>
      <c r="H1093" s="1"/>
      <c r="I1093" s="1"/>
      <c r="Q1093" s="1"/>
      <c r="R1093" s="1"/>
      <c r="S1093" s="1"/>
      <c r="AA1093" s="1"/>
      <c r="AB1093" s="1"/>
      <c r="AC1093" s="1"/>
    </row>
    <row r="1094" spans="1:29" ht="15" customHeight="1" x14ac:dyDescent="0.2">
      <c r="A1094" s="1"/>
      <c r="B1094" s="1"/>
      <c r="C1094" s="1"/>
      <c r="D1094" s="1"/>
      <c r="F1094" s="1"/>
      <c r="G1094" s="1"/>
      <c r="H1094" s="1"/>
      <c r="I1094" s="1"/>
      <c r="Q1094" s="1"/>
      <c r="R1094" s="1"/>
      <c r="S1094" s="1"/>
      <c r="AA1094" s="1"/>
      <c r="AB1094" s="1"/>
      <c r="AC1094" s="1"/>
    </row>
    <row r="1095" spans="1:29" ht="15" customHeight="1" x14ac:dyDescent="0.2">
      <c r="A1095" s="1"/>
      <c r="B1095" s="1"/>
      <c r="C1095" s="1"/>
      <c r="D1095" s="1"/>
      <c r="F1095" s="1"/>
      <c r="G1095" s="1"/>
      <c r="H1095" s="1"/>
      <c r="I1095" s="1"/>
      <c r="Q1095" s="1"/>
      <c r="R1095" s="1"/>
      <c r="S1095" s="1"/>
      <c r="AA1095" s="1"/>
      <c r="AB1095" s="1"/>
      <c r="AC1095" s="1"/>
    </row>
    <row r="1096" spans="1:29" ht="15" customHeight="1" x14ac:dyDescent="0.2">
      <c r="A1096" s="1"/>
      <c r="B1096" s="1"/>
      <c r="C1096" s="1"/>
      <c r="D1096" s="1"/>
      <c r="F1096" s="1"/>
      <c r="G1096" s="1"/>
      <c r="H1096" s="1"/>
      <c r="I1096" s="1"/>
      <c r="Q1096" s="1"/>
      <c r="R1096" s="1"/>
      <c r="S1096" s="1"/>
      <c r="AA1096" s="1"/>
      <c r="AB1096" s="1"/>
      <c r="AC1096" s="1"/>
    </row>
  </sheetData>
  <mergeCells count="35">
    <mergeCell ref="V335:W335"/>
    <mergeCell ref="Y335:Y336"/>
    <mergeCell ref="Q336:R336"/>
    <mergeCell ref="V336:W336"/>
    <mergeCell ref="Q1:S1"/>
    <mergeCell ref="A335:B335"/>
    <mergeCell ref="A336:B336"/>
    <mergeCell ref="AI335:AI336"/>
    <mergeCell ref="AA1:AC1"/>
    <mergeCell ref="AH1:AI1"/>
    <mergeCell ref="A1:D1"/>
    <mergeCell ref="AE1:AF1"/>
    <mergeCell ref="AF335:AG335"/>
    <mergeCell ref="AF336:AG336"/>
    <mergeCell ref="AA335:AB335"/>
    <mergeCell ref="AA336:AB336"/>
    <mergeCell ref="F1:I1"/>
    <mergeCell ref="U1:V1"/>
    <mergeCell ref="X1:Y1"/>
    <mergeCell ref="Q335:R335"/>
    <mergeCell ref="K1:L1"/>
    <mergeCell ref="N1:O1"/>
    <mergeCell ref="F335:G335"/>
    <mergeCell ref="F336:G336"/>
    <mergeCell ref="L335:M335"/>
    <mergeCell ref="O335:O336"/>
    <mergeCell ref="L336:M336"/>
    <mergeCell ref="AK1:AM1"/>
    <mergeCell ref="AO1:AP1"/>
    <mergeCell ref="AR1:AS1"/>
    <mergeCell ref="AS335:AS336"/>
    <mergeCell ref="AK336:AL336"/>
    <mergeCell ref="AP336:AQ336"/>
    <mergeCell ref="AK335:AL335"/>
    <mergeCell ref="AP335:AQ335"/>
  </mergeCells>
  <conditionalFormatting sqref="AF3:AF332">
    <cfRule type="cellIs" dxfId="51" priority="14" operator="lessThan">
      <formula>0</formula>
    </cfRule>
    <cfRule type="cellIs" dxfId="50" priority="62" operator="greaterThan">
      <formula>2</formula>
    </cfRule>
  </conditionalFormatting>
  <conditionalFormatting sqref="AF3:AF332">
    <cfRule type="cellIs" dxfId="49" priority="63" operator="lessThan">
      <formula>1</formula>
    </cfRule>
  </conditionalFormatting>
  <conditionalFormatting sqref="AF3:AF332">
    <cfRule type="cellIs" dxfId="48" priority="64" operator="greaterThanOrEqual">
      <formula>1</formula>
    </cfRule>
  </conditionalFormatting>
  <conditionalFormatting sqref="AF3:AF332">
    <cfRule type="cellIs" dxfId="47" priority="65" operator="lessThanOrEqual">
      <formula>2</formula>
    </cfRule>
  </conditionalFormatting>
  <conditionalFormatting sqref="AI335:AI336">
    <cfRule type="cellIs" dxfId="46" priority="57" operator="lessThan">
      <formula>0</formula>
    </cfRule>
    <cfRule type="cellIs" dxfId="45" priority="58" operator="greaterThanOrEqual">
      <formula>0</formula>
    </cfRule>
  </conditionalFormatting>
  <conditionalFormatting sqref="O335:O336">
    <cfRule type="cellIs" dxfId="44" priority="55" operator="lessThan">
      <formula>0</formula>
    </cfRule>
    <cfRule type="cellIs" dxfId="43" priority="56" operator="greaterThanOrEqual">
      <formula>0</formula>
    </cfRule>
  </conditionalFormatting>
  <conditionalFormatting sqref="AI3:AI237 O3:O237">
    <cfRule type="cellIs" dxfId="42" priority="59" operator="lessThan">
      <formula>0</formula>
    </cfRule>
    <cfRule type="cellIs" dxfId="41" priority="60" operator="greaterThanOrEqual">
      <formula>0</formula>
    </cfRule>
  </conditionalFormatting>
  <conditionalFormatting sqref="L3:L237">
    <cfRule type="cellIs" dxfId="40" priority="52" operator="greaterThan">
      <formula>0</formula>
    </cfRule>
    <cfRule type="cellIs" dxfId="39" priority="53" operator="equal">
      <formula>0</formula>
    </cfRule>
    <cfRule type="cellIs" dxfId="38" priority="54" operator="lessThan">
      <formula>0%</formula>
    </cfRule>
  </conditionalFormatting>
  <conditionalFormatting sqref="Y335:Y336">
    <cfRule type="cellIs" dxfId="37" priority="48" operator="lessThan">
      <formula>0</formula>
    </cfRule>
    <cfRule type="cellIs" dxfId="36" priority="49" operator="greaterThanOrEqual">
      <formula>0</formula>
    </cfRule>
  </conditionalFormatting>
  <conditionalFormatting sqref="Y3:Y237 Y240 Y243 Y246 Y249 Y252 Y255 Y258 Y261 Y264 Y266 Y268:Y332">
    <cfRule type="cellIs" dxfId="35" priority="50" operator="lessThan">
      <formula>0</formula>
    </cfRule>
    <cfRule type="cellIs" dxfId="34" priority="51" operator="greaterThanOrEqual">
      <formula>0</formula>
    </cfRule>
  </conditionalFormatting>
  <conditionalFormatting sqref="V3:V237 V240:V242 V245:V247 V250:V252 V255:V257 V260:V262">
    <cfRule type="cellIs" dxfId="33" priority="45" operator="greaterThan">
      <formula>0</formula>
    </cfRule>
    <cfRule type="cellIs" dxfId="32" priority="46" operator="equal">
      <formula>0</formula>
    </cfRule>
    <cfRule type="cellIs" dxfId="31" priority="47" operator="lessThan">
      <formula>0%</formula>
    </cfRule>
  </conditionalFormatting>
  <conditionalFormatting sqref="AI238 O238">
    <cfRule type="cellIs" dxfId="30" priority="39" operator="lessThan">
      <formula>0</formula>
    </cfRule>
    <cfRule type="cellIs" dxfId="29" priority="40" operator="greaterThanOrEqual">
      <formula>0</formula>
    </cfRule>
  </conditionalFormatting>
  <conditionalFormatting sqref="L238">
    <cfRule type="cellIs" dxfId="28" priority="36" operator="greaterThan">
      <formula>0</formula>
    </cfRule>
    <cfRule type="cellIs" dxfId="27" priority="37" operator="equal">
      <formula>0</formula>
    </cfRule>
    <cfRule type="cellIs" dxfId="26" priority="38" operator="lessThan">
      <formula>0%</formula>
    </cfRule>
  </conditionalFormatting>
  <conditionalFormatting sqref="Y238 Y241 Y244 Y247 Y250 Y253 Y256 Y259 Y262">
    <cfRule type="cellIs" dxfId="25" priority="34" operator="lessThan">
      <formula>0</formula>
    </cfRule>
    <cfRule type="cellIs" dxfId="24" priority="35" operator="greaterThanOrEqual">
      <formula>0</formula>
    </cfRule>
  </conditionalFormatting>
  <conditionalFormatting sqref="V238 V243 V248 V253 V258 V263 V265 V267">
    <cfRule type="cellIs" dxfId="23" priority="31" operator="greaterThan">
      <formula>0</formula>
    </cfRule>
    <cfRule type="cellIs" dxfId="22" priority="32" operator="equal">
      <formula>0</formula>
    </cfRule>
    <cfRule type="cellIs" dxfId="21" priority="33" operator="lessThan">
      <formula>0%</formula>
    </cfRule>
  </conditionalFormatting>
  <conditionalFormatting sqref="O239:O332 AI239:AI332">
    <cfRule type="cellIs" dxfId="20" priority="25" operator="lessThan">
      <formula>0</formula>
    </cfRule>
    <cfRule type="cellIs" dxfId="19" priority="26" operator="greaterThanOrEqual">
      <formula>0</formula>
    </cfRule>
  </conditionalFormatting>
  <conditionalFormatting sqref="L239:L332">
    <cfRule type="cellIs" dxfId="18" priority="22" operator="greaterThan">
      <formula>0</formula>
    </cfRule>
    <cfRule type="cellIs" dxfId="17" priority="23" operator="equal">
      <formula>0</formula>
    </cfRule>
    <cfRule type="cellIs" dxfId="16" priority="24" operator="lessThan">
      <formula>0%</formula>
    </cfRule>
  </conditionalFormatting>
  <conditionalFormatting sqref="Y239 Y242 Y245 Y248 Y251 Y254 Y257 Y260 Y263 Y265 Y267">
    <cfRule type="cellIs" dxfId="15" priority="20" operator="lessThan">
      <formula>0</formula>
    </cfRule>
    <cfRule type="cellIs" dxfId="14" priority="21" operator="greaterThanOrEqual">
      <formula>0</formula>
    </cfRule>
  </conditionalFormatting>
  <conditionalFormatting sqref="V239 V244 V249 V254 V259 V264 V266 V268:V332">
    <cfRule type="cellIs" dxfId="13" priority="17" operator="greaterThan">
      <formula>0</formula>
    </cfRule>
    <cfRule type="cellIs" dxfId="12" priority="18" operator="equal">
      <formula>0</formula>
    </cfRule>
    <cfRule type="cellIs" dxfId="11" priority="19" operator="lessThan">
      <formula>0%</formula>
    </cfRule>
  </conditionalFormatting>
  <conditionalFormatting sqref="D3:D332">
    <cfRule type="cellIs" dxfId="10" priority="15" operator="equal">
      <formula>1</formula>
    </cfRule>
    <cfRule type="cellIs" dxfId="9" priority="16" operator="equal">
      <formula>0</formula>
    </cfRule>
  </conditionalFormatting>
  <conditionalFormatting sqref="AP3:AP332">
    <cfRule type="cellIs" dxfId="8" priority="1" operator="lessThan">
      <formula>0</formula>
    </cfRule>
    <cfRule type="cellIs" dxfId="7" priority="10" operator="greaterThan">
      <formula>2</formula>
    </cfRule>
  </conditionalFormatting>
  <conditionalFormatting sqref="AP3:AP332">
    <cfRule type="cellIs" dxfId="6" priority="11" operator="lessThan">
      <formula>1</formula>
    </cfRule>
  </conditionalFormatting>
  <conditionalFormatting sqref="AP3:AP332">
    <cfRule type="cellIs" dxfId="5" priority="12" operator="greaterThanOrEqual">
      <formula>1</formula>
    </cfRule>
  </conditionalFormatting>
  <conditionalFormatting sqref="AP3:AP332">
    <cfRule type="cellIs" dxfId="4" priority="13" operator="lessThanOrEqual">
      <formula>2</formula>
    </cfRule>
  </conditionalFormatting>
  <conditionalFormatting sqref="AS335:AS336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AS3:AS332">
    <cfRule type="cellIs" dxfId="1" priority="8" operator="lessThan">
      <formula>0</formula>
    </cfRule>
    <cfRule type="cellIs" dxfId="0" priority="9" operator="greaterThanOrEqual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baseColWidth="10" defaultRowHeight="16" x14ac:dyDescent="0.2"/>
  <sheetData>
    <row r="1" spans="1:1" x14ac:dyDescent="0.2">
      <c r="A1" t="s">
        <v>350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Tabelas</vt:lpstr>
      <vt:lpstr>Graficos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2019-09-16T20:08:01Z</dcterms:modified>
</cp:coreProperties>
</file>