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41" i="1" l="1"/>
  <c r="S241" i="1"/>
  <c r="H241" i="1"/>
  <c r="C241" i="1"/>
  <c r="AH239" i="1"/>
  <c r="AI239" i="1"/>
  <c r="AE239" i="1"/>
  <c r="AF239" i="1"/>
  <c r="X239" i="1"/>
  <c r="Y239" i="1"/>
  <c r="U239" i="1"/>
  <c r="V239" i="1"/>
  <c r="N239" i="1"/>
  <c r="O239" i="1"/>
  <c r="K239" i="1"/>
  <c r="L239" i="1"/>
  <c r="AE238" i="1"/>
  <c r="AH238" i="1"/>
  <c r="X238" i="1"/>
  <c r="U238" i="1"/>
  <c r="AI238" i="1"/>
  <c r="AF238" i="1"/>
  <c r="Y238" i="1"/>
  <c r="V238" i="1"/>
  <c r="N238" i="1"/>
  <c r="O238" i="1"/>
  <c r="K238" i="1"/>
  <c r="L238" i="1"/>
  <c r="S242" i="1"/>
  <c r="C242" i="1"/>
  <c r="X242" i="1"/>
  <c r="X24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24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1" i="1"/>
  <c r="O241" i="1"/>
  <c r="H242" i="1"/>
  <c r="N242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1" i="1"/>
  <c r="AI241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2" i="1"/>
  <c r="AH242" i="1"/>
  <c r="AE237" i="1"/>
  <c r="AF237" i="1"/>
  <c r="AE236" i="1"/>
  <c r="AF236" i="1"/>
  <c r="AE235" i="1"/>
  <c r="AF235" i="1"/>
  <c r="AE234" i="1"/>
  <c r="AF234" i="1"/>
  <c r="AE233" i="1"/>
  <c r="AF233" i="1"/>
  <c r="AE232" i="1"/>
  <c r="AF232" i="1"/>
  <c r="AE231" i="1"/>
  <c r="AF231" i="1"/>
  <c r="AE230" i="1"/>
  <c r="AF230" i="1"/>
  <c r="AE229" i="1"/>
  <c r="AF229" i="1"/>
  <c r="AE228" i="1"/>
  <c r="AF228" i="1"/>
  <c r="AE227" i="1"/>
  <c r="AF227" i="1"/>
  <c r="AE226" i="1"/>
  <c r="AF226" i="1"/>
  <c r="AE225" i="1"/>
  <c r="AF225" i="1"/>
  <c r="AE224" i="1"/>
  <c r="AF224" i="1"/>
  <c r="AE223" i="1"/>
  <c r="AF223" i="1"/>
  <c r="AE222" i="1"/>
  <c r="AF222" i="1"/>
  <c r="AE221" i="1"/>
  <c r="AF221" i="1"/>
  <c r="AE220" i="1"/>
  <c r="AF220" i="1"/>
  <c r="AE219" i="1"/>
  <c r="AF219" i="1"/>
  <c r="AE218" i="1"/>
  <c r="AF218" i="1"/>
  <c r="AE217" i="1"/>
  <c r="AF217" i="1"/>
  <c r="AE216" i="1"/>
  <c r="AF216" i="1"/>
  <c r="AE215" i="1"/>
  <c r="AF215" i="1"/>
  <c r="AE214" i="1"/>
  <c r="AF214" i="1"/>
  <c r="AE213" i="1"/>
  <c r="AF213" i="1"/>
  <c r="AE212" i="1"/>
  <c r="AF212" i="1"/>
  <c r="AE211" i="1"/>
  <c r="AF211" i="1"/>
  <c r="AE210" i="1"/>
  <c r="AF210" i="1"/>
  <c r="AE209" i="1"/>
  <c r="AF209" i="1"/>
  <c r="AE208" i="1"/>
  <c r="AF208" i="1"/>
  <c r="AE207" i="1"/>
  <c r="AF207" i="1"/>
  <c r="AE206" i="1"/>
  <c r="AF206" i="1"/>
  <c r="AE205" i="1"/>
  <c r="AF205" i="1"/>
  <c r="AE204" i="1"/>
  <c r="AF204" i="1"/>
  <c r="AE203" i="1"/>
  <c r="AF203" i="1"/>
  <c r="AE202" i="1"/>
  <c r="AF202" i="1"/>
  <c r="AE201" i="1"/>
  <c r="AF201" i="1"/>
  <c r="AE200" i="1"/>
  <c r="AF200" i="1"/>
  <c r="AE199" i="1"/>
  <c r="AF199" i="1"/>
  <c r="AE198" i="1"/>
  <c r="AF198" i="1"/>
  <c r="AE197" i="1"/>
  <c r="AF197" i="1"/>
  <c r="AE196" i="1"/>
  <c r="AF196" i="1"/>
  <c r="AE195" i="1"/>
  <c r="AF195" i="1"/>
  <c r="AE194" i="1"/>
  <c r="AF194" i="1"/>
  <c r="AE193" i="1"/>
  <c r="AF193" i="1"/>
  <c r="AE192" i="1"/>
  <c r="AF192" i="1"/>
  <c r="AE191" i="1"/>
  <c r="AF191" i="1"/>
  <c r="AE190" i="1"/>
  <c r="AF190" i="1"/>
  <c r="AE189" i="1"/>
  <c r="AF189" i="1"/>
  <c r="AE188" i="1"/>
  <c r="AF188" i="1"/>
  <c r="AE187" i="1"/>
  <c r="AF187" i="1"/>
  <c r="AE186" i="1"/>
  <c r="AF186" i="1"/>
  <c r="AE185" i="1"/>
  <c r="AF185" i="1"/>
  <c r="AE184" i="1"/>
  <c r="AF184" i="1"/>
  <c r="AE183" i="1"/>
  <c r="AF183" i="1"/>
  <c r="AE182" i="1"/>
  <c r="AF182" i="1"/>
  <c r="AE181" i="1"/>
  <c r="AF181" i="1"/>
  <c r="AE180" i="1"/>
  <c r="AF180" i="1"/>
  <c r="AE179" i="1"/>
  <c r="AF179" i="1"/>
  <c r="AE178" i="1"/>
  <c r="AF178" i="1"/>
  <c r="AE177" i="1"/>
  <c r="AF177" i="1"/>
  <c r="AE176" i="1"/>
  <c r="AF176" i="1"/>
  <c r="AE175" i="1"/>
  <c r="AF175" i="1"/>
  <c r="AE174" i="1"/>
  <c r="AF174" i="1"/>
  <c r="AE173" i="1"/>
  <c r="AF173" i="1"/>
  <c r="AE172" i="1"/>
  <c r="AF172" i="1"/>
  <c r="AE171" i="1"/>
  <c r="AF171" i="1"/>
  <c r="AE170" i="1"/>
  <c r="AF170" i="1"/>
  <c r="AE169" i="1"/>
  <c r="AF169" i="1"/>
  <c r="AE168" i="1"/>
  <c r="AF168" i="1"/>
  <c r="AE167" i="1"/>
  <c r="AF167" i="1"/>
  <c r="AE166" i="1"/>
  <c r="AF166" i="1"/>
  <c r="AE165" i="1"/>
  <c r="AF165" i="1"/>
  <c r="AE164" i="1"/>
  <c r="AF164" i="1"/>
  <c r="AE163" i="1"/>
  <c r="AF163" i="1"/>
  <c r="AE162" i="1"/>
  <c r="AF162" i="1"/>
  <c r="AE161" i="1"/>
  <c r="AF161" i="1"/>
  <c r="AE160" i="1"/>
  <c r="AF160" i="1"/>
  <c r="AE159" i="1"/>
  <c r="AF159" i="1"/>
  <c r="AE158" i="1"/>
  <c r="AF158" i="1"/>
  <c r="AE157" i="1"/>
  <c r="AF157" i="1"/>
  <c r="AE156" i="1"/>
  <c r="AF156" i="1"/>
  <c r="AE155" i="1"/>
  <c r="AF155" i="1"/>
  <c r="AE154" i="1"/>
  <c r="AF154" i="1"/>
  <c r="AE153" i="1"/>
  <c r="AF153" i="1"/>
  <c r="AE152" i="1"/>
  <c r="AF152" i="1"/>
  <c r="AE151" i="1"/>
  <c r="AF151" i="1"/>
  <c r="AE150" i="1"/>
  <c r="AF150" i="1"/>
  <c r="AE149" i="1"/>
  <c r="AF149" i="1"/>
  <c r="AE148" i="1"/>
  <c r="AF148" i="1"/>
  <c r="AE147" i="1"/>
  <c r="AF147" i="1"/>
  <c r="AE146" i="1"/>
  <c r="AF146" i="1"/>
  <c r="AE145" i="1"/>
  <c r="AF145" i="1"/>
  <c r="AE144" i="1"/>
  <c r="AF144" i="1"/>
  <c r="AE143" i="1"/>
  <c r="AF143" i="1"/>
  <c r="AE142" i="1"/>
  <c r="AF142" i="1"/>
  <c r="AE141" i="1"/>
  <c r="AF141" i="1"/>
  <c r="AE140" i="1"/>
  <c r="AF140" i="1"/>
  <c r="AE139" i="1"/>
  <c r="AF139" i="1"/>
  <c r="AE138" i="1"/>
  <c r="AF138" i="1"/>
  <c r="AE137" i="1"/>
  <c r="AF137" i="1"/>
  <c r="AE136" i="1"/>
  <c r="AF136" i="1"/>
  <c r="AE135" i="1"/>
  <c r="AF135" i="1"/>
  <c r="AE134" i="1"/>
  <c r="AF134" i="1"/>
  <c r="AE133" i="1"/>
  <c r="AF133" i="1"/>
  <c r="AE132" i="1"/>
  <c r="AF132" i="1"/>
  <c r="AE131" i="1"/>
  <c r="AF131" i="1"/>
  <c r="AE130" i="1"/>
  <c r="AF130" i="1"/>
  <c r="AE129" i="1"/>
  <c r="AF129" i="1"/>
  <c r="AE128" i="1"/>
  <c r="AF128" i="1"/>
  <c r="AE127" i="1"/>
  <c r="AF127" i="1"/>
  <c r="AE126" i="1"/>
  <c r="AF126" i="1"/>
  <c r="AE125" i="1"/>
  <c r="AF125" i="1"/>
  <c r="AE124" i="1"/>
  <c r="AF124" i="1"/>
  <c r="AE123" i="1"/>
  <c r="AF123" i="1"/>
  <c r="AE122" i="1"/>
  <c r="AF122" i="1"/>
  <c r="AE121" i="1"/>
  <c r="AF121" i="1"/>
  <c r="AE120" i="1"/>
  <c r="AF120" i="1"/>
  <c r="AE119" i="1"/>
  <c r="AF119" i="1"/>
  <c r="AE118" i="1"/>
  <c r="AF118" i="1"/>
  <c r="AE117" i="1"/>
  <c r="AF117" i="1"/>
  <c r="AE116" i="1"/>
  <c r="AF116" i="1"/>
  <c r="AE115" i="1"/>
  <c r="AF115" i="1"/>
  <c r="AE114" i="1"/>
  <c r="AF114" i="1"/>
  <c r="AE113" i="1"/>
  <c r="AF113" i="1"/>
  <c r="AE112" i="1"/>
  <c r="AF112" i="1"/>
  <c r="AE111" i="1"/>
  <c r="AF111" i="1"/>
  <c r="AE110" i="1"/>
  <c r="AF110" i="1"/>
  <c r="AE109" i="1"/>
  <c r="AF109" i="1"/>
  <c r="AE108" i="1"/>
  <c r="AF108" i="1"/>
  <c r="AE107" i="1"/>
  <c r="AF107" i="1"/>
  <c r="AE106" i="1"/>
  <c r="AF106" i="1"/>
  <c r="AE105" i="1"/>
  <c r="AF105" i="1"/>
  <c r="AE104" i="1"/>
  <c r="AF104" i="1"/>
  <c r="AE103" i="1"/>
  <c r="AF103" i="1"/>
  <c r="AE102" i="1"/>
  <c r="AF102" i="1"/>
  <c r="AE101" i="1"/>
  <c r="AF101" i="1"/>
  <c r="AE100" i="1"/>
  <c r="AF100" i="1"/>
  <c r="AE99" i="1"/>
  <c r="AF99" i="1"/>
  <c r="AE98" i="1"/>
  <c r="AF98" i="1"/>
  <c r="AE97" i="1"/>
  <c r="AF97" i="1"/>
  <c r="AE96" i="1"/>
  <c r="AF96" i="1"/>
  <c r="AE95" i="1"/>
  <c r="AF95" i="1"/>
  <c r="AE94" i="1"/>
  <c r="AF94" i="1"/>
  <c r="AE93" i="1"/>
  <c r="AF93" i="1"/>
  <c r="AE92" i="1"/>
  <c r="AF92" i="1"/>
  <c r="AE91" i="1"/>
  <c r="AF91" i="1"/>
  <c r="AE90" i="1"/>
  <c r="AF90" i="1"/>
  <c r="AE89" i="1"/>
  <c r="AF89" i="1"/>
  <c r="AE88" i="1"/>
  <c r="AF88" i="1"/>
  <c r="AE87" i="1"/>
  <c r="AF87" i="1"/>
  <c r="AE86" i="1"/>
  <c r="AF86" i="1"/>
  <c r="AE85" i="1"/>
  <c r="AF85" i="1"/>
  <c r="AE84" i="1"/>
  <c r="AF84" i="1"/>
  <c r="AE83" i="1"/>
  <c r="AF83" i="1"/>
  <c r="AE82" i="1"/>
  <c r="AF82" i="1"/>
  <c r="AE81" i="1"/>
  <c r="AF81" i="1"/>
  <c r="AE80" i="1"/>
  <c r="AF80" i="1"/>
  <c r="AE79" i="1"/>
  <c r="AF79" i="1"/>
  <c r="AE78" i="1"/>
  <c r="AF78" i="1"/>
  <c r="AE77" i="1"/>
  <c r="AF77" i="1"/>
  <c r="AE76" i="1"/>
  <c r="AF76" i="1"/>
  <c r="AE75" i="1"/>
  <c r="AF75" i="1"/>
  <c r="AE74" i="1"/>
  <c r="AF74" i="1"/>
  <c r="AE73" i="1"/>
  <c r="AF73" i="1"/>
  <c r="AE72" i="1"/>
  <c r="AF72" i="1"/>
  <c r="AE71" i="1"/>
  <c r="AF71" i="1"/>
  <c r="AE70" i="1"/>
  <c r="AF70" i="1"/>
  <c r="AE69" i="1"/>
  <c r="AF69" i="1"/>
  <c r="AE68" i="1"/>
  <c r="AF68" i="1"/>
  <c r="AE67" i="1"/>
  <c r="AF67" i="1"/>
  <c r="AE66" i="1"/>
  <c r="AF66" i="1"/>
  <c r="AE65" i="1"/>
  <c r="AF65" i="1"/>
  <c r="AE64" i="1"/>
  <c r="AF64" i="1"/>
  <c r="AE63" i="1"/>
  <c r="AF63" i="1"/>
  <c r="AE62" i="1"/>
  <c r="AF62" i="1"/>
  <c r="AE61" i="1"/>
  <c r="AF61" i="1"/>
  <c r="AE60" i="1"/>
  <c r="AF60" i="1"/>
  <c r="AE59" i="1"/>
  <c r="AF59" i="1"/>
  <c r="AE58" i="1"/>
  <c r="AF58" i="1"/>
  <c r="AE57" i="1"/>
  <c r="AF57" i="1"/>
  <c r="AE56" i="1"/>
  <c r="AF56" i="1"/>
  <c r="AE55" i="1"/>
  <c r="AF55" i="1"/>
  <c r="AE54" i="1"/>
  <c r="AF54" i="1"/>
  <c r="AE53" i="1"/>
  <c r="AF53" i="1"/>
  <c r="AE52" i="1"/>
  <c r="AF52" i="1"/>
  <c r="AE51" i="1"/>
  <c r="AF51" i="1"/>
  <c r="AE50" i="1"/>
  <c r="AF50" i="1"/>
  <c r="AE49" i="1"/>
  <c r="AF49" i="1"/>
  <c r="AE48" i="1"/>
  <c r="AF48" i="1"/>
  <c r="AE47" i="1"/>
  <c r="AF47" i="1"/>
  <c r="AE46" i="1"/>
  <c r="AF46" i="1"/>
  <c r="AE45" i="1"/>
  <c r="AF45" i="1"/>
  <c r="AE44" i="1"/>
  <c r="AF44" i="1"/>
  <c r="AE43" i="1"/>
  <c r="AF43" i="1"/>
  <c r="AE42" i="1"/>
  <c r="AF42" i="1"/>
  <c r="AE41" i="1"/>
  <c r="AF41" i="1"/>
  <c r="AE40" i="1"/>
  <c r="AF40" i="1"/>
  <c r="AE39" i="1"/>
  <c r="AF39" i="1"/>
  <c r="AE38" i="1"/>
  <c r="AF38" i="1"/>
  <c r="AE37" i="1"/>
  <c r="AF37" i="1"/>
  <c r="AE36" i="1"/>
  <c r="AF36" i="1"/>
  <c r="AE35" i="1"/>
  <c r="AF35" i="1"/>
  <c r="AE34" i="1"/>
  <c r="AF34" i="1"/>
  <c r="AE33" i="1"/>
  <c r="AF33" i="1"/>
  <c r="AE32" i="1"/>
  <c r="AF32" i="1"/>
  <c r="AE31" i="1"/>
  <c r="AF31" i="1"/>
  <c r="AE30" i="1"/>
  <c r="AF30" i="1"/>
  <c r="AE29" i="1"/>
  <c r="AF29" i="1"/>
  <c r="AE28" i="1"/>
  <c r="AF28" i="1"/>
  <c r="AE27" i="1"/>
  <c r="AF27" i="1"/>
  <c r="AE26" i="1"/>
  <c r="AF26" i="1"/>
  <c r="AE25" i="1"/>
  <c r="AF25" i="1"/>
  <c r="AE24" i="1"/>
  <c r="AF24" i="1"/>
  <c r="AE23" i="1"/>
  <c r="AF23" i="1"/>
  <c r="AE22" i="1"/>
  <c r="AF22" i="1"/>
  <c r="AE21" i="1"/>
  <c r="AF21" i="1"/>
  <c r="AE20" i="1"/>
  <c r="AF20" i="1"/>
  <c r="AE19" i="1"/>
  <c r="AF19" i="1"/>
  <c r="AE18" i="1"/>
  <c r="AF18" i="1"/>
  <c r="AE17" i="1"/>
  <c r="AF17" i="1"/>
  <c r="AE16" i="1"/>
  <c r="AF16" i="1"/>
  <c r="AE15" i="1"/>
  <c r="AF15" i="1"/>
  <c r="AE14" i="1"/>
  <c r="AF14" i="1"/>
  <c r="AE13" i="1"/>
  <c r="AF13" i="1"/>
  <c r="AE12" i="1"/>
  <c r="AF12" i="1"/>
  <c r="AE11" i="1"/>
  <c r="AF11" i="1"/>
  <c r="AE10" i="1"/>
  <c r="AF10" i="1"/>
  <c r="AE9" i="1"/>
  <c r="AF9" i="1"/>
  <c r="AE8" i="1"/>
  <c r="AF8" i="1"/>
  <c r="AE7" i="1"/>
  <c r="AF7" i="1"/>
  <c r="AE6" i="1"/>
  <c r="AF6" i="1"/>
  <c r="AE5" i="1"/>
  <c r="AF5" i="1"/>
  <c r="AE4" i="1"/>
  <c r="AF4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<sst xmlns="http://schemas.openxmlformats.org/spreadsheetml/2006/main" count="998" uniqueCount="254">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</sst>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6" borderId="4" xfId="0" applyFont="1" applyFill="1" applyBorder="1" applyAlignment="1"/>
    <xf numFmtId="0" fontId="0" fillId="4" borderId="4" xfId="0" applyFont="1" applyFill="1" applyBorder="1"/>
  </cellXfs>
  <cellStyles count="1">
    <cellStyle name="Normal" xfId="0" builtinId="0"/>
  </cellStyles>
  <dxfs count="50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tabSelected="1" workbookViewId="0">
      <selection activeCell="J237" sqref="J237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4.33203125" customWidth="1"/>
    <col min="28" max="28" width="14.83203125" customWidth="1"/>
    <col min="29" max="29" width="10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3" t="s">
        <v>0</v>
      </c>
      <c r="B1" s="24"/>
      <c r="C1" s="24"/>
      <c r="D1" s="19"/>
      <c r="E1" s="11"/>
      <c r="F1" s="23" t="s">
        <v>249</v>
      </c>
      <c r="G1" s="24"/>
      <c r="H1" s="24"/>
      <c r="I1" s="19"/>
      <c r="J1" s="15"/>
      <c r="K1" s="23" t="s">
        <v>1</v>
      </c>
      <c r="L1" s="19"/>
      <c r="M1" s="1"/>
      <c r="N1" s="23" t="s">
        <v>2</v>
      </c>
      <c r="O1" s="19"/>
      <c r="P1" s="1"/>
      <c r="Q1" s="22" t="s">
        <v>251</v>
      </c>
      <c r="R1" s="22"/>
      <c r="S1" s="22"/>
      <c r="T1" s="15"/>
      <c r="U1" s="23" t="s">
        <v>1</v>
      </c>
      <c r="V1" s="19"/>
      <c r="W1" s="1"/>
      <c r="X1" s="23" t="s">
        <v>2</v>
      </c>
      <c r="Y1" s="19"/>
      <c r="Z1" s="1"/>
      <c r="AA1" s="23" t="s">
        <v>248</v>
      </c>
      <c r="AB1" s="24"/>
      <c r="AC1" s="19"/>
      <c r="AD1" s="1"/>
      <c r="AE1" s="23" t="s">
        <v>1</v>
      </c>
      <c r="AF1" s="19"/>
      <c r="AG1" s="1"/>
      <c r="AH1" s="23" t="s">
        <v>2</v>
      </c>
      <c r="AI1" s="19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250</v>
      </c>
      <c r="V2" s="2" t="s">
        <v>8</v>
      </c>
      <c r="W2" s="1"/>
      <c r="X2" s="2" t="s">
        <v>250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25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25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25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25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25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25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25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25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25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25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25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25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25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25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25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9" si="44">R195-B195</f>
        <v>0</v>
      </c>
      <c r="V195" s="17">
        <f t="shared" ref="V195:V239" si="45">U195/B195</f>
        <v>0</v>
      </c>
      <c r="W195" s="1"/>
      <c r="X195" s="10">
        <f t="shared" si="40"/>
        <v>-6.0131993293762207</v>
      </c>
      <c r="Y195" s="17">
        <f t="shared" ref="Y195:Y239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9" si="47">AB195-B195</f>
        <v>20898</v>
      </c>
      <c r="AF195" s="8">
        <f t="shared" ref="AF195:AF239" si="48">AE195/B195</f>
        <v>0.58454308970378455</v>
      </c>
      <c r="AG195" s="1"/>
      <c r="AH195" s="7">
        <f t="shared" ref="AH195:AH239" si="49">AC195-C195</f>
        <v>-8.2629691022491407</v>
      </c>
      <c r="AI195" s="8">
        <f t="shared" ref="AI195:AI239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26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26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26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26" t="s">
        <v>253</v>
      </c>
      <c r="R239" s="10">
        <v>5018018</v>
      </c>
      <c r="S239" s="10">
        <v>357.64127111434902</v>
      </c>
      <c r="T239" s="1"/>
      <c r="U239" s="10">
        <f t="shared" si="44"/>
        <v>-29975660</v>
      </c>
      <c r="V239" s="17">
        <f t="shared" si="45"/>
        <v>-0.85660215539504025</v>
      </c>
      <c r="W239" s="1"/>
      <c r="X239" s="10">
        <f t="shared" ref="X239" si="65">S239-C239</f>
        <v>-28.54945516586298</v>
      </c>
      <c r="Y239" s="17">
        <f t="shared" si="46"/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 t="shared" si="47"/>
        <v>-32987638</v>
      </c>
      <c r="AF239" s="8">
        <f t="shared" si="48"/>
        <v>-0.94267421675423768</v>
      </c>
      <c r="AG239" s="1"/>
      <c r="AH239" s="7">
        <f t="shared" si="49"/>
        <v>-19.216726280212015</v>
      </c>
      <c r="AI239" s="8">
        <f t="shared" si="50"/>
        <v>-4.9759678243202439E-2</v>
      </c>
      <c r="AJ239" s="1"/>
    </row>
    <row r="240" spans="1:3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 x14ac:dyDescent="0.2">
      <c r="A241" s="18" t="s">
        <v>244</v>
      </c>
      <c r="B241" s="19"/>
      <c r="C241" s="7">
        <f>SUM(C3:C239)</f>
        <v>2404.6531496047946</v>
      </c>
      <c r="D241" s="1"/>
      <c r="E241" s="1"/>
      <c r="F241" s="18" t="s">
        <v>244</v>
      </c>
      <c r="G241" s="19"/>
      <c r="H241" s="7">
        <f>SUM(H3:H239)</f>
        <v>442.46593046188286</v>
      </c>
      <c r="I241" s="1"/>
      <c r="J241" s="1"/>
      <c r="K241" s="1"/>
      <c r="L241" s="18" t="s">
        <v>245</v>
      </c>
      <c r="M241" s="19"/>
      <c r="N241" s="7">
        <f>H241-C241</f>
        <v>-1962.1872191429118</v>
      </c>
      <c r="O241" s="20">
        <f>N241/C241</f>
        <v>-0.81599594497252037</v>
      </c>
      <c r="P241" s="1"/>
      <c r="Q241" s="18" t="s">
        <v>244</v>
      </c>
      <c r="R241" s="19"/>
      <c r="S241" s="7">
        <f>SUM(S3:S239)</f>
        <v>999.63952136039632</v>
      </c>
      <c r="T241" s="1"/>
      <c r="U241" s="1"/>
      <c r="V241" s="18" t="s">
        <v>245</v>
      </c>
      <c r="W241" s="19"/>
      <c r="X241" s="7">
        <f>S241-C241</f>
        <v>-1405.0136282443982</v>
      </c>
      <c r="Y241" s="20">
        <f>X241/C241</f>
        <v>-0.58428951737813517</v>
      </c>
      <c r="Z241" s="1"/>
      <c r="AA241" s="18" t="s">
        <v>244</v>
      </c>
      <c r="AB241" s="19"/>
      <c r="AC241" s="7">
        <f>SUM(AC3:AC239)</f>
        <v>2301.6296520000005</v>
      </c>
      <c r="AD241" s="1"/>
      <c r="AE241" s="1"/>
      <c r="AF241" s="18" t="s">
        <v>245</v>
      </c>
      <c r="AG241" s="19"/>
      <c r="AH241" s="7">
        <f>AC241-C241</f>
        <v>-103.0234976047941</v>
      </c>
      <c r="AI241" s="20">
        <f>AH241/C241</f>
        <v>-4.2843392038359476E-2</v>
      </c>
      <c r="AJ241" s="1"/>
    </row>
    <row r="242" spans="1:36" ht="15.75" customHeight="1" x14ac:dyDescent="0.2">
      <c r="A242" s="18" t="s">
        <v>246</v>
      </c>
      <c r="B242" s="19"/>
      <c r="C242" s="7">
        <f>C241/60</f>
        <v>40.077552493413243</v>
      </c>
      <c r="D242" s="1"/>
      <c r="E242" s="1"/>
      <c r="F242" s="18" t="s">
        <v>246</v>
      </c>
      <c r="G242" s="19"/>
      <c r="H242" s="7">
        <f>H241/60</f>
        <v>7.3744321743647143</v>
      </c>
      <c r="I242" s="1"/>
      <c r="J242" s="1"/>
      <c r="K242" s="1"/>
      <c r="L242" s="18" t="s">
        <v>247</v>
      </c>
      <c r="M242" s="19"/>
      <c r="N242" s="7">
        <f>H242-C242</f>
        <v>-32.70312031904853</v>
      </c>
      <c r="O242" s="21"/>
      <c r="P242" s="1"/>
      <c r="Q242" s="18" t="s">
        <v>246</v>
      </c>
      <c r="R242" s="19"/>
      <c r="S242" s="7">
        <f>S241/60</f>
        <v>16.66065868933994</v>
      </c>
      <c r="T242" s="1"/>
      <c r="U242" s="1"/>
      <c r="V242" s="18" t="s">
        <v>247</v>
      </c>
      <c r="W242" s="19"/>
      <c r="X242" s="7">
        <f>S242-C242</f>
        <v>-23.416893804073304</v>
      </c>
      <c r="Y242" s="21"/>
      <c r="Z242" s="1"/>
      <c r="AA242" s="18" t="s">
        <v>246</v>
      </c>
      <c r="AB242" s="19"/>
      <c r="AC242" s="7">
        <f>AC241/60</f>
        <v>38.360494200000012</v>
      </c>
      <c r="AD242" s="1"/>
      <c r="AE242" s="1"/>
      <c r="AF242" s="18" t="s">
        <v>247</v>
      </c>
      <c r="AG242" s="19"/>
      <c r="AH242" s="7">
        <f>AC242-C242</f>
        <v>-1.7170582934132312</v>
      </c>
      <c r="AI242" s="21"/>
      <c r="AJ242" s="1"/>
    </row>
    <row r="243" spans="1:3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</sheetData>
  <mergeCells count="27">
    <mergeCell ref="N1:O1"/>
    <mergeCell ref="F241:G241"/>
    <mergeCell ref="F242:G242"/>
    <mergeCell ref="L241:M241"/>
    <mergeCell ref="O241:O242"/>
    <mergeCell ref="L242:M242"/>
    <mergeCell ref="A241:B241"/>
    <mergeCell ref="A242:B242"/>
    <mergeCell ref="AI241:AI242"/>
    <mergeCell ref="AA1:AC1"/>
    <mergeCell ref="AH1:AI1"/>
    <mergeCell ref="A1:D1"/>
    <mergeCell ref="AE1:AF1"/>
    <mergeCell ref="AF241:AG241"/>
    <mergeCell ref="AF242:AG242"/>
    <mergeCell ref="AA241:AB241"/>
    <mergeCell ref="AA242:AB242"/>
    <mergeCell ref="F1:I1"/>
    <mergeCell ref="U1:V1"/>
    <mergeCell ref="X1:Y1"/>
    <mergeCell ref="Q241:R241"/>
    <mergeCell ref="K1:L1"/>
    <mergeCell ref="V241:W241"/>
    <mergeCell ref="Y241:Y242"/>
    <mergeCell ref="Q242:R242"/>
    <mergeCell ref="V242:W242"/>
    <mergeCell ref="Q1:S1"/>
  </mergeCells>
  <conditionalFormatting sqref="AF3:AF237">
    <cfRule type="cellIs" dxfId="49" priority="48" operator="greaterThan">
      <formula>2</formula>
    </cfRule>
  </conditionalFormatting>
  <conditionalFormatting sqref="AF3:AF237">
    <cfRule type="cellIs" dxfId="48" priority="49" operator="lessThan">
      <formula>1</formula>
    </cfRule>
  </conditionalFormatting>
  <conditionalFormatting sqref="AF3:AF237">
    <cfRule type="cellIs" dxfId="47" priority="50" operator="greaterThanOrEqual">
      <formula>1</formula>
    </cfRule>
  </conditionalFormatting>
  <conditionalFormatting sqref="AF3:AF237">
    <cfRule type="cellIs" dxfId="46" priority="51" operator="lessThanOrEqual">
      <formula>2</formula>
    </cfRule>
  </conditionalFormatting>
  <conditionalFormatting sqref="AI241:AI242">
    <cfRule type="cellIs" dxfId="45" priority="43" operator="lessThan">
      <formula>0</formula>
    </cfRule>
    <cfRule type="cellIs" dxfId="44" priority="44" operator="greaterThanOrEqual">
      <formula>0</formula>
    </cfRule>
  </conditionalFormatting>
  <conditionalFormatting sqref="O241:O242">
    <cfRule type="cellIs" dxfId="43" priority="41" operator="lessThan">
      <formula>0</formula>
    </cfRule>
    <cfRule type="cellIs" dxfId="42" priority="42" operator="greaterThanOrEqual">
      <formula>0</formula>
    </cfRule>
  </conditionalFormatting>
  <conditionalFormatting sqref="AI3:AI237 O3:O237">
    <cfRule type="cellIs" dxfId="41" priority="45" operator="lessThan">
      <formula>0</formula>
    </cfRule>
    <cfRule type="cellIs" dxfId="40" priority="46" operator="greaterThanOrEqual">
      <formula>0</formula>
    </cfRule>
  </conditionalFormatting>
  <conditionalFormatting sqref="L3:L237">
    <cfRule type="cellIs" dxfId="39" priority="38" operator="greaterThan">
      <formula>0</formula>
    </cfRule>
    <cfRule type="cellIs" dxfId="38" priority="39" operator="equal">
      <formula>0</formula>
    </cfRule>
    <cfRule type="cellIs" dxfId="37" priority="40" operator="lessThan">
      <formula>0%</formula>
    </cfRule>
  </conditionalFormatting>
  <conditionalFormatting sqref="Y241:Y242">
    <cfRule type="cellIs" dxfId="36" priority="34" operator="lessThan">
      <formula>0</formula>
    </cfRule>
    <cfRule type="cellIs" dxfId="35" priority="35" operator="greaterThanOrEqual">
      <formula>0</formula>
    </cfRule>
  </conditionalFormatting>
  <conditionalFormatting sqref="Y3:Y237">
    <cfRule type="cellIs" dxfId="34" priority="36" operator="lessThan">
      <formula>0</formula>
    </cfRule>
    <cfRule type="cellIs" dxfId="33" priority="37" operator="greaterThanOrEqual">
      <formula>0</formula>
    </cfRule>
  </conditionalFormatting>
  <conditionalFormatting sqref="V3:V237">
    <cfRule type="cellIs" dxfId="32" priority="31" operator="greaterThan">
      <formula>0</formula>
    </cfRule>
    <cfRule type="cellIs" dxfId="31" priority="32" operator="equal">
      <formula>0</formula>
    </cfRule>
    <cfRule type="cellIs" dxfId="30" priority="33" operator="lessThan">
      <formula>0%</formula>
    </cfRule>
  </conditionalFormatting>
  <conditionalFormatting sqref="AF238">
    <cfRule type="cellIs" dxfId="29" priority="27" operator="greaterThan">
      <formula>2</formula>
    </cfRule>
  </conditionalFormatting>
  <conditionalFormatting sqref="AF238">
    <cfRule type="cellIs" dxfId="28" priority="28" operator="lessThan">
      <formula>1</formula>
    </cfRule>
  </conditionalFormatting>
  <conditionalFormatting sqref="AF238">
    <cfRule type="cellIs" dxfId="27" priority="29" operator="greaterThanOrEqual">
      <formula>1</formula>
    </cfRule>
  </conditionalFormatting>
  <conditionalFormatting sqref="AF238">
    <cfRule type="cellIs" dxfId="26" priority="30" operator="lessThanOrEqual">
      <formula>2</formula>
    </cfRule>
  </conditionalFormatting>
  <conditionalFormatting sqref="AI238 O238">
    <cfRule type="cellIs" dxfId="25" priority="25" operator="lessThan">
      <formula>0</formula>
    </cfRule>
    <cfRule type="cellIs" dxfId="24" priority="26" operator="greaterThanOrEqual">
      <formula>0</formula>
    </cfRule>
  </conditionalFormatting>
  <conditionalFormatting sqref="L238">
    <cfRule type="cellIs" dxfId="23" priority="22" operator="greaterThan">
      <formula>0</formula>
    </cfRule>
    <cfRule type="cellIs" dxfId="22" priority="23" operator="equal">
      <formula>0</formula>
    </cfRule>
    <cfRule type="cellIs" dxfId="21" priority="24" operator="lessThan">
      <formula>0%</formula>
    </cfRule>
  </conditionalFormatting>
  <conditionalFormatting sqref="Y238">
    <cfRule type="cellIs" dxfId="20" priority="20" operator="lessThan">
      <formula>0</formula>
    </cfRule>
    <cfRule type="cellIs" dxfId="19" priority="21" operator="greaterThanOrEqual">
      <formula>0</formula>
    </cfRule>
  </conditionalFormatting>
  <conditionalFormatting sqref="V238">
    <cfRule type="cellIs" dxfId="18" priority="17" operator="greaterThan">
      <formula>0</formula>
    </cfRule>
    <cfRule type="cellIs" dxfId="17" priority="18" operator="equal">
      <formula>0</formula>
    </cfRule>
    <cfRule type="cellIs" dxfId="16" priority="19" operator="lessThan">
      <formula>0%</formula>
    </cfRule>
  </conditionalFormatting>
  <conditionalFormatting sqref="AF239">
    <cfRule type="cellIs" dxfId="15" priority="13" operator="greaterThan">
      <formula>2</formula>
    </cfRule>
  </conditionalFormatting>
  <conditionalFormatting sqref="AF239">
    <cfRule type="cellIs" dxfId="14" priority="14" operator="lessThan">
      <formula>1</formula>
    </cfRule>
  </conditionalFormatting>
  <conditionalFormatting sqref="AF239">
    <cfRule type="cellIs" dxfId="13" priority="15" operator="greaterThanOrEqual">
      <formula>1</formula>
    </cfRule>
  </conditionalFormatting>
  <conditionalFormatting sqref="AF239">
    <cfRule type="cellIs" dxfId="12" priority="16" operator="lessThanOrEqual">
      <formula>2</formula>
    </cfRule>
  </conditionalFormatting>
  <conditionalFormatting sqref="AI239 O239">
    <cfRule type="cellIs" dxfId="11" priority="11" operator="lessThan">
      <formula>0</formula>
    </cfRule>
    <cfRule type="cellIs" dxfId="10" priority="12" operator="greaterThanOrEqual">
      <formula>0</formula>
    </cfRule>
  </conditionalFormatting>
  <conditionalFormatting sqref="L239">
    <cfRule type="cellIs" dxfId="9" priority="8" operator="greaterThan">
      <formula>0</formula>
    </cfRule>
    <cfRule type="cellIs" dxfId="8" priority="9" operator="equal">
      <formula>0</formula>
    </cfRule>
    <cfRule type="cellIs" dxfId="7" priority="10" operator="lessThan">
      <formula>0%</formula>
    </cfRule>
  </conditionalFormatting>
  <conditionalFormatting sqref="Y239">
    <cfRule type="cellIs" dxfId="6" priority="6" operator="lessThan">
      <formula>0</formula>
    </cfRule>
    <cfRule type="cellIs" dxfId="5" priority="7" operator="greaterThanOrEqual">
      <formula>0</formula>
    </cfRule>
  </conditionalFormatting>
  <conditionalFormatting sqref="V239">
    <cfRule type="cellIs" dxfId="4" priority="3" operator="greaterThan">
      <formula>0</formula>
    </cfRule>
    <cfRule type="cellIs" dxfId="3" priority="4" operator="equal">
      <formula>0</formula>
    </cfRule>
    <cfRule type="cellIs" dxfId="2" priority="5" operator="lessThan">
      <formula>0%</formula>
    </cfRule>
  </conditionalFormatting>
  <conditionalFormatting sqref="D3:D239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2019-05-24T22:37:07Z</dcterms:modified>
</cp:coreProperties>
</file>