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cbook/Documents/GitKraken_Projects/ICAlgoritmos/"/>
    </mc:Choice>
  </mc:AlternateContent>
  <bookViews>
    <workbookView xWindow="0" yWindow="460" windowWidth="25600" windowHeight="15540" tabRatio="500"/>
  </bookViews>
  <sheets>
    <sheet name="Plan1" sheetId="1" r:id="rId1"/>
  </sheets>
  <definedNames>
    <definedName name="solutions1" localSheetId="0">Plan1!$F$2:$I$17</definedName>
    <definedName name="solutions1_1" localSheetId="0">Plan1!$AA$3:$AC$17</definedName>
    <definedName name="solutions1_2" localSheetId="0">Plan1!$Q$2:$S$17</definedName>
    <definedName name="solutions2" localSheetId="0">Plan1!$Z$4:$AC$224</definedName>
    <definedName name="solutions2_1" localSheetId="0">Plan1!$AA$18:$AC$237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42" i="1" l="1"/>
  <c r="AF242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H241" i="1"/>
  <c r="AI241" i="1"/>
  <c r="AE241" i="1"/>
  <c r="AH240" i="1"/>
  <c r="AI240" i="1"/>
  <c r="AE240" i="1"/>
  <c r="AC245" i="1"/>
  <c r="S245" i="1"/>
  <c r="H245" i="1"/>
  <c r="C245" i="1"/>
  <c r="AH239" i="1"/>
  <c r="AI239" i="1"/>
  <c r="AE239" i="1"/>
  <c r="X239" i="1"/>
  <c r="Y239" i="1"/>
  <c r="U239" i="1"/>
  <c r="V239" i="1"/>
  <c r="N239" i="1"/>
  <c r="O239" i="1"/>
  <c r="K239" i="1"/>
  <c r="L239" i="1"/>
  <c r="AE238" i="1"/>
  <c r="AH238" i="1"/>
  <c r="X238" i="1"/>
  <c r="U238" i="1"/>
  <c r="AI238" i="1"/>
  <c r="Y238" i="1"/>
  <c r="V238" i="1"/>
  <c r="N238" i="1"/>
  <c r="O238" i="1"/>
  <c r="K238" i="1"/>
  <c r="L238" i="1"/>
  <c r="S246" i="1"/>
  <c r="C246" i="1"/>
  <c r="X246" i="1"/>
  <c r="X245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3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4" i="1"/>
  <c r="V4" i="1"/>
  <c r="U3" i="1"/>
  <c r="V3" i="1"/>
  <c r="Y245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N245" i="1"/>
  <c r="O245" i="1"/>
  <c r="H246" i="1"/>
  <c r="N246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3" i="1"/>
  <c r="O3" i="1"/>
  <c r="K3" i="1"/>
  <c r="L3" i="1"/>
  <c r="AH245" i="1"/>
  <c r="AI245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74" i="1"/>
  <c r="AI74" i="1"/>
  <c r="AH73" i="1"/>
  <c r="AI73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" i="1"/>
  <c r="AI3" i="1"/>
  <c r="AC246" i="1"/>
  <c r="AH246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F3" i="1"/>
</calcChain>
</file>

<file path=xl/connections.xml><?xml version="1.0" encoding="utf-8"?>
<connections xmlns="http://schemas.openxmlformats.org/spreadsheetml/2006/main">
  <connection id="1" name="solutions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  <connection id="2" name="solutions111" type="6" refreshedVersion="0" background="1" saveData="1">
    <textPr fileType="mac" sourceFile="/Users/Macbook/Documents/GitKraken_Projects/ICAlgoritmos/gurobi/solutions1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<sst xmlns="http://schemas.openxmlformats.org/spreadsheetml/2006/main" count="1010" uniqueCount="258">
  <si>
    <t>ILP</t>
  </si>
  <si>
    <t>Cost</t>
  </si>
  <si>
    <t>Time</t>
  </si>
  <si>
    <t>Input file name</t>
  </si>
  <si>
    <t>Solution cost</t>
  </si>
  <si>
    <t>Time spent</t>
  </si>
  <si>
    <t>Optimal</t>
  </si>
  <si>
    <t>PD - ILP</t>
  </si>
  <si>
    <t>%</t>
  </si>
  <si>
    <t>cap71.txt</t>
  </si>
  <si>
    <t>cap72.txt</t>
  </si>
  <si>
    <t>cap73.txt</t>
  </si>
  <si>
    <t>cap74.txt</t>
  </si>
  <si>
    <t>cap101.txt</t>
  </si>
  <si>
    <t>cap102.txt</t>
  </si>
  <si>
    <t>cap103.txt</t>
  </si>
  <si>
    <t>cap104.txt</t>
  </si>
  <si>
    <t>cap131.txt</t>
  </si>
  <si>
    <t>cap132.txt</t>
  </si>
  <si>
    <t>cap133.txt</t>
  </si>
  <si>
    <t>cap134.txt</t>
  </si>
  <si>
    <t>capa.txt</t>
  </si>
  <si>
    <t>capb.txt</t>
  </si>
  <si>
    <t>capc.txt</t>
  </si>
  <si>
    <t>B1.1</t>
  </si>
  <si>
    <t>B1.2</t>
  </si>
  <si>
    <t>B1.3</t>
  </si>
  <si>
    <t>B1.4</t>
  </si>
  <si>
    <t>B1.5</t>
  </si>
  <si>
    <t>B1.6</t>
  </si>
  <si>
    <t>B1.7</t>
  </si>
  <si>
    <t>B1.8</t>
  </si>
  <si>
    <t>B1.9</t>
  </si>
  <si>
    <t>B1.10</t>
  </si>
  <si>
    <t>C1.1</t>
  </si>
  <si>
    <t>C1.2</t>
  </si>
  <si>
    <t>C1.3</t>
  </si>
  <si>
    <t>C1.4</t>
  </si>
  <si>
    <t>C1.5</t>
  </si>
  <si>
    <t>C1.6</t>
  </si>
  <si>
    <t>C1.7</t>
  </si>
  <si>
    <t>C1.8</t>
  </si>
  <si>
    <t>C1.9</t>
  </si>
  <si>
    <t>C1.10</t>
  </si>
  <si>
    <t>D1.1</t>
  </si>
  <si>
    <t>D1.2</t>
  </si>
  <si>
    <t>D1.3</t>
  </si>
  <si>
    <t>D1.4</t>
  </si>
  <si>
    <t>D1.5</t>
  </si>
  <si>
    <t>D1.6</t>
  </si>
  <si>
    <t>D1.7</t>
  </si>
  <si>
    <t>D1.8</t>
  </si>
  <si>
    <t>D1.9</t>
  </si>
  <si>
    <t>D1.10</t>
  </si>
  <si>
    <t>D2.1</t>
  </si>
  <si>
    <t>D2.2</t>
  </si>
  <si>
    <t>D2.3</t>
  </si>
  <si>
    <t>D2.4</t>
  </si>
  <si>
    <t>D2.5</t>
  </si>
  <si>
    <t>D2.6</t>
  </si>
  <si>
    <t>D2.7</t>
  </si>
  <si>
    <t>D2.8</t>
  </si>
  <si>
    <t>D2.9</t>
  </si>
  <si>
    <t>D2.10</t>
  </si>
  <si>
    <t>D3.1</t>
  </si>
  <si>
    <t>D3.2</t>
  </si>
  <si>
    <t>D3.3</t>
  </si>
  <si>
    <t>D3.4</t>
  </si>
  <si>
    <t>D3.5</t>
  </si>
  <si>
    <t>D3.6</t>
  </si>
  <si>
    <t>D3.7</t>
  </si>
  <si>
    <t>D3.8</t>
  </si>
  <si>
    <t>D3.9</t>
  </si>
  <si>
    <t>D3.10</t>
  </si>
  <si>
    <t>D4.1</t>
  </si>
  <si>
    <t>D4.2</t>
  </si>
  <si>
    <t>D4.3</t>
  </si>
  <si>
    <t>D4.4</t>
  </si>
  <si>
    <t>D4.5</t>
  </si>
  <si>
    <t>D4.6</t>
  </si>
  <si>
    <t>D4.7</t>
  </si>
  <si>
    <t>D4.8</t>
  </si>
  <si>
    <t>D4.9</t>
  </si>
  <si>
    <t>D4.10</t>
  </si>
  <si>
    <t>D5.1</t>
  </si>
  <si>
    <t>D5.2</t>
  </si>
  <si>
    <t>D5.3</t>
  </si>
  <si>
    <t>D5.4</t>
  </si>
  <si>
    <t>D5.5</t>
  </si>
  <si>
    <t>D5.6</t>
  </si>
  <si>
    <t>D5.7</t>
  </si>
  <si>
    <t>D5.8</t>
  </si>
  <si>
    <t>D5.9</t>
  </si>
  <si>
    <t>D5.10</t>
  </si>
  <si>
    <t>D6.1</t>
  </si>
  <si>
    <t>D6.2</t>
  </si>
  <si>
    <t>D6.3</t>
  </si>
  <si>
    <t>D6.4</t>
  </si>
  <si>
    <t>D6.5</t>
  </si>
  <si>
    <t>D6.6</t>
  </si>
  <si>
    <t>D6.7</t>
  </si>
  <si>
    <t>D6.8</t>
  </si>
  <si>
    <t>D6.9</t>
  </si>
  <si>
    <t>D6.10</t>
  </si>
  <si>
    <t>D7.1</t>
  </si>
  <si>
    <t>D7.2</t>
  </si>
  <si>
    <t>D7.3</t>
  </si>
  <si>
    <t>D7.4</t>
  </si>
  <si>
    <t>D7.5</t>
  </si>
  <si>
    <t>D7.6</t>
  </si>
  <si>
    <t>D7.7</t>
  </si>
  <si>
    <t>D7.8</t>
  </si>
  <si>
    <t>D7.9</t>
  </si>
  <si>
    <t>D7.10</t>
  </si>
  <si>
    <t>D8.1</t>
  </si>
  <si>
    <t>D8.2</t>
  </si>
  <si>
    <t>D8.3</t>
  </si>
  <si>
    <t>D8.4</t>
  </si>
  <si>
    <t>D8.5</t>
  </si>
  <si>
    <t>D8.6</t>
  </si>
  <si>
    <t>D8.7</t>
  </si>
  <si>
    <t>D8.8</t>
  </si>
  <si>
    <t>D8.9</t>
  </si>
  <si>
    <t>D8.10</t>
  </si>
  <si>
    <t>D9.1</t>
  </si>
  <si>
    <t>D9.2</t>
  </si>
  <si>
    <t>D9.3</t>
  </si>
  <si>
    <t>D9.4</t>
  </si>
  <si>
    <t>D9.5</t>
  </si>
  <si>
    <t>D9.6</t>
  </si>
  <si>
    <t>D9.7</t>
  </si>
  <si>
    <t>D9.8</t>
  </si>
  <si>
    <t>D9.9</t>
  </si>
  <si>
    <t>D9.10</t>
  </si>
  <si>
    <t>D10.1</t>
  </si>
  <si>
    <t>D10.2</t>
  </si>
  <si>
    <t>D10.3</t>
  </si>
  <si>
    <t>D10.4</t>
  </si>
  <si>
    <t>D10.5</t>
  </si>
  <si>
    <t>D10.6</t>
  </si>
  <si>
    <t>D10.7</t>
  </si>
  <si>
    <t>D10.8</t>
  </si>
  <si>
    <t>D10.9</t>
  </si>
  <si>
    <t>D10.10</t>
  </si>
  <si>
    <t>E1.1</t>
  </si>
  <si>
    <t>E1.2</t>
  </si>
  <si>
    <t>E1.3</t>
  </si>
  <si>
    <t>E1.4</t>
  </si>
  <si>
    <t>E1.5</t>
  </si>
  <si>
    <t>E1.6</t>
  </si>
  <si>
    <t>E1.7</t>
  </si>
  <si>
    <t>E1.8</t>
  </si>
  <si>
    <t>E1.9</t>
  </si>
  <si>
    <t>E1.10</t>
  </si>
  <si>
    <t>E2.1</t>
  </si>
  <si>
    <t>E2.2</t>
  </si>
  <si>
    <t>E2.3</t>
  </si>
  <si>
    <t>E2.4</t>
  </si>
  <si>
    <t>E2.5</t>
  </si>
  <si>
    <t>E2.6</t>
  </si>
  <si>
    <t>E2.7</t>
  </si>
  <si>
    <t>E2.8</t>
  </si>
  <si>
    <t>E2.9</t>
  </si>
  <si>
    <t>E2.10</t>
  </si>
  <si>
    <t>E3.1</t>
  </si>
  <si>
    <t>E3.2</t>
  </si>
  <si>
    <t>E3.3</t>
  </si>
  <si>
    <t>E3.4</t>
  </si>
  <si>
    <t>E3.5</t>
  </si>
  <si>
    <t>E3.6</t>
  </si>
  <si>
    <t>E3.7</t>
  </si>
  <si>
    <t>E3.8</t>
  </si>
  <si>
    <t>E3.9</t>
  </si>
  <si>
    <t>E3.10</t>
  </si>
  <si>
    <t>E4.1</t>
  </si>
  <si>
    <t>E4.2</t>
  </si>
  <si>
    <t>E4.3</t>
  </si>
  <si>
    <t>E4.4</t>
  </si>
  <si>
    <t>E4.5</t>
  </si>
  <si>
    <t>E4.6</t>
  </si>
  <si>
    <t>E4.7</t>
  </si>
  <si>
    <t>E4.8</t>
  </si>
  <si>
    <t>E4.9</t>
  </si>
  <si>
    <t>E4.10</t>
  </si>
  <si>
    <t>E5.1</t>
  </si>
  <si>
    <t>E5.2</t>
  </si>
  <si>
    <t>E5.3</t>
  </si>
  <si>
    <t>E5.4</t>
  </si>
  <si>
    <t>E5.5</t>
  </si>
  <si>
    <t>E5.6</t>
  </si>
  <si>
    <t>E5.7</t>
  </si>
  <si>
    <t>E5.8</t>
  </si>
  <si>
    <t>E5.9</t>
  </si>
  <si>
    <t>E5.10</t>
  </si>
  <si>
    <t>E6.1</t>
  </si>
  <si>
    <t>E6.2</t>
  </si>
  <si>
    <t>E6.3</t>
  </si>
  <si>
    <t>E6.4</t>
  </si>
  <si>
    <t>E6.5</t>
  </si>
  <si>
    <t>E6.6</t>
  </si>
  <si>
    <t>E6.7</t>
  </si>
  <si>
    <t>E6.8</t>
  </si>
  <si>
    <t>E6.9</t>
  </si>
  <si>
    <t>E6.10</t>
  </si>
  <si>
    <t>E7.1</t>
  </si>
  <si>
    <t>E7.2</t>
  </si>
  <si>
    <t>E7.3</t>
  </si>
  <si>
    <t>E7.4</t>
  </si>
  <si>
    <t>E7.5</t>
  </si>
  <si>
    <t>E7.6</t>
  </si>
  <si>
    <t>E7.7</t>
  </si>
  <si>
    <t>E7.8</t>
  </si>
  <si>
    <t>E7.9</t>
  </si>
  <si>
    <t>E7.10</t>
  </si>
  <si>
    <t>E8.1</t>
  </si>
  <si>
    <t>E8.2</t>
  </si>
  <si>
    <t>E8.3</t>
  </si>
  <si>
    <t>E8.4</t>
  </si>
  <si>
    <t>E8.5</t>
  </si>
  <si>
    <t>E8.6</t>
  </si>
  <si>
    <t>E8.7</t>
  </si>
  <si>
    <t>E8.8</t>
  </si>
  <si>
    <t>E8.9</t>
  </si>
  <si>
    <t>E8.10</t>
  </si>
  <si>
    <t>E9.1</t>
  </si>
  <si>
    <t>E9.2</t>
  </si>
  <si>
    <t>E9.3</t>
  </si>
  <si>
    <t>E9.4</t>
  </si>
  <si>
    <t>E9.5</t>
  </si>
  <si>
    <t>E9.6</t>
  </si>
  <si>
    <t>E9.7</t>
  </si>
  <si>
    <t>E9.8</t>
  </si>
  <si>
    <t>E9.9</t>
  </si>
  <si>
    <t>E9.10</t>
  </si>
  <si>
    <t>E10.1</t>
  </si>
  <si>
    <t>E10.2</t>
  </si>
  <si>
    <t>E10.3</t>
  </si>
  <si>
    <t>E10.4</t>
  </si>
  <si>
    <t>E10.5</t>
  </si>
  <si>
    <t>E10.6</t>
  </si>
  <si>
    <t>E10.7</t>
  </si>
  <si>
    <t>E10.8</t>
  </si>
  <si>
    <t>E10.9</t>
  </si>
  <si>
    <t>E10.10</t>
  </si>
  <si>
    <t>total time spent (seconds)</t>
  </si>
  <si>
    <t>dif total time (seconds)</t>
  </si>
  <si>
    <t>total time spent (minutes)</t>
  </si>
  <si>
    <t>dif total time (minutes)</t>
  </si>
  <si>
    <t>Primal Dual</t>
  </si>
  <si>
    <t>LP</t>
  </si>
  <si>
    <t>LP - ILP</t>
  </si>
  <si>
    <t>MIP</t>
  </si>
  <si>
    <t>flp500x1000.txt</t>
  </si>
  <si>
    <t>flp1000x6000.txt</t>
  </si>
  <si>
    <t>flp1000x10000.txt</t>
  </si>
  <si>
    <t>flp2000x6000.txt</t>
  </si>
  <si>
    <t>flp3000x10000.txt</t>
  </si>
  <si>
    <t>MIP - ILP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</si>
</sst>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sz val="12"/>
      <name val="Calibri"/>
    </font>
    <font>
      <sz val="12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theme="4" tint="0.5999633777886288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/>
    <xf numFmtId="0" fontId="0" fillId="2" borderId="4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4" xfId="0" applyFont="1" applyBorder="1"/>
    <xf numFmtId="0" fontId="2" fillId="3" borderId="4" xfId="0" applyFont="1" applyFill="1" applyBorder="1"/>
    <xf numFmtId="2" fontId="0" fillId="0" borderId="4" xfId="0" applyNumberFormat="1" applyFont="1" applyBorder="1"/>
    <xf numFmtId="0" fontId="2" fillId="0" borderId="4" xfId="0" applyFont="1" applyBorder="1"/>
    <xf numFmtId="10" fontId="0" fillId="0" borderId="4" xfId="0" applyNumberFormat="1" applyFont="1" applyBorder="1"/>
    <xf numFmtId="2" fontId="0" fillId="0" borderId="4" xfId="0" applyNumberFormat="1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0" fillId="0" borderId="0" xfId="0" applyFont="1" applyBorder="1"/>
    <xf numFmtId="0" fontId="0" fillId="4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" fillId="5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0" fontId="0" fillId="0" borderId="4" xfId="0" applyNumberFormat="1" applyFont="1" applyBorder="1" applyAlignment="1"/>
    <xf numFmtId="0" fontId="0" fillId="6" borderId="4" xfId="0" applyFont="1" applyFill="1" applyBorder="1" applyAlignment="1"/>
    <xf numFmtId="0" fontId="0" fillId="4" borderId="4" xfId="0" applyFont="1" applyFill="1" applyBorder="1"/>
    <xf numFmtId="3" fontId="0" fillId="0" borderId="4" xfId="0" applyNumberFormat="1" applyFont="1" applyBorder="1" applyAlignment="1"/>
    <xf numFmtId="2" fontId="0" fillId="0" borderId="0" xfId="0" applyNumberFormat="1" applyFont="1" applyAlignment="1"/>
    <xf numFmtId="0" fontId="2" fillId="2" borderId="1" xfId="0" applyFont="1" applyFill="1" applyBorder="1" applyAlignment="1">
      <alignment horizontal="right"/>
    </xf>
    <xf numFmtId="0" fontId="1" fillId="0" borderId="3" xfId="0" applyFont="1" applyBorder="1"/>
    <xf numFmtId="10" fontId="0" fillId="0" borderId="5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43"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olutions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lutions1_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6"/>
  <sheetViews>
    <sheetView tabSelected="1" topLeftCell="N208" zoomScale="111" workbookViewId="0">
      <selection activeCell="AB250" sqref="AB250"/>
    </sheetView>
  </sheetViews>
  <sheetFormatPr baseColWidth="10" defaultColWidth="11.1640625" defaultRowHeight="15" customHeight="1" x14ac:dyDescent="0.2"/>
  <cols>
    <col min="1" max="1" width="16.1640625" customWidth="1"/>
    <col min="2" max="2" width="15.5" customWidth="1"/>
    <col min="3" max="3" width="13.6640625" customWidth="1"/>
    <col min="4" max="5" width="7.6640625" customWidth="1"/>
    <col min="6" max="6" width="15.33203125" customWidth="1"/>
    <col min="7" max="7" width="12.83203125" customWidth="1"/>
    <col min="8" max="16" width="13.5" customWidth="1"/>
    <col min="17" max="17" width="15.33203125" customWidth="1"/>
    <col min="18" max="18" width="12.83203125" customWidth="1"/>
    <col min="19" max="21" width="13.5" customWidth="1"/>
    <col min="22" max="22" width="16" customWidth="1"/>
    <col min="23" max="26" width="13.5" customWidth="1"/>
    <col min="27" max="27" width="18.1640625" customWidth="1"/>
    <col min="28" max="28" width="14.83203125" customWidth="1"/>
    <col min="29" max="29" width="14.6640625" customWidth="1"/>
    <col min="30" max="30" width="10.5" customWidth="1"/>
    <col min="31" max="31" width="16" customWidth="1"/>
    <col min="32" max="33" width="10.5" customWidth="1"/>
    <col min="34" max="34" width="11.83203125" customWidth="1"/>
    <col min="35" max="35" width="10.5" customWidth="1"/>
    <col min="36" max="36" width="19.1640625" customWidth="1"/>
  </cols>
  <sheetData>
    <row r="1" spans="1:36" ht="15.75" customHeight="1" x14ac:dyDescent="0.2">
      <c r="A1" s="27" t="s">
        <v>0</v>
      </c>
      <c r="B1" s="28"/>
      <c r="C1" s="28"/>
      <c r="D1" s="23"/>
      <c r="E1" s="11"/>
      <c r="F1" s="27" t="s">
        <v>249</v>
      </c>
      <c r="G1" s="28"/>
      <c r="H1" s="28"/>
      <c r="I1" s="23"/>
      <c r="J1" s="15"/>
      <c r="K1" s="27" t="s">
        <v>1</v>
      </c>
      <c r="L1" s="23"/>
      <c r="M1" s="1"/>
      <c r="N1" s="27" t="s">
        <v>2</v>
      </c>
      <c r="O1" s="23"/>
      <c r="P1" s="1"/>
      <c r="Q1" s="26" t="s">
        <v>251</v>
      </c>
      <c r="R1" s="26"/>
      <c r="S1" s="26"/>
      <c r="T1" s="15"/>
      <c r="U1" s="27" t="s">
        <v>1</v>
      </c>
      <c r="V1" s="23"/>
      <c r="W1" s="1"/>
      <c r="X1" s="27" t="s">
        <v>2</v>
      </c>
      <c r="Y1" s="23"/>
      <c r="Z1" s="1"/>
      <c r="AA1" s="27" t="s">
        <v>248</v>
      </c>
      <c r="AB1" s="28"/>
      <c r="AC1" s="23"/>
      <c r="AD1" s="1"/>
      <c r="AE1" s="27" t="s">
        <v>1</v>
      </c>
      <c r="AF1" s="23"/>
      <c r="AG1" s="1"/>
      <c r="AH1" s="27" t="s">
        <v>2</v>
      </c>
      <c r="AI1" s="23"/>
      <c r="AJ1" s="1"/>
    </row>
    <row r="2" spans="1:36" ht="15.75" customHeight="1" x14ac:dyDescent="0.2">
      <c r="A2" s="2" t="s">
        <v>3</v>
      </c>
      <c r="B2" s="2" t="s">
        <v>4</v>
      </c>
      <c r="C2" s="2" t="s">
        <v>5</v>
      </c>
      <c r="D2" s="2" t="s">
        <v>6</v>
      </c>
      <c r="E2" s="13"/>
      <c r="F2" s="2" t="s">
        <v>3</v>
      </c>
      <c r="G2" s="2" t="s">
        <v>4</v>
      </c>
      <c r="H2" s="2" t="s">
        <v>5</v>
      </c>
      <c r="I2" s="2" t="s">
        <v>6</v>
      </c>
      <c r="J2" s="16"/>
      <c r="K2" s="2" t="s">
        <v>250</v>
      </c>
      <c r="L2" s="2" t="s">
        <v>8</v>
      </c>
      <c r="M2" s="1"/>
      <c r="N2" s="2" t="s">
        <v>250</v>
      </c>
      <c r="O2" s="2" t="s">
        <v>8</v>
      </c>
      <c r="P2" s="1"/>
      <c r="Q2" s="2" t="s">
        <v>3</v>
      </c>
      <c r="R2" s="2" t="s">
        <v>4</v>
      </c>
      <c r="S2" s="2" t="s">
        <v>5</v>
      </c>
      <c r="T2" s="16"/>
      <c r="U2" s="2" t="s">
        <v>257</v>
      </c>
      <c r="V2" s="2" t="s">
        <v>8</v>
      </c>
      <c r="W2" s="1"/>
      <c r="X2" s="2" t="s">
        <v>257</v>
      </c>
      <c r="Y2" s="2" t="s">
        <v>8</v>
      </c>
      <c r="Z2" s="1"/>
      <c r="AA2" s="2" t="s">
        <v>3</v>
      </c>
      <c r="AB2" s="2" t="s">
        <v>4</v>
      </c>
      <c r="AC2" s="2" t="s">
        <v>5</v>
      </c>
      <c r="AD2" s="1"/>
      <c r="AE2" s="2" t="s">
        <v>7</v>
      </c>
      <c r="AF2" s="2" t="s">
        <v>8</v>
      </c>
      <c r="AG2" s="1"/>
      <c r="AH2" s="2" t="s">
        <v>7</v>
      </c>
      <c r="AI2" s="2" t="s">
        <v>8</v>
      </c>
      <c r="AJ2" s="1"/>
    </row>
    <row r="3" spans="1:36" ht="15.75" customHeight="1" x14ac:dyDescent="0.2">
      <c r="A3" s="3" t="s">
        <v>9</v>
      </c>
      <c r="B3" s="4">
        <v>932615.75</v>
      </c>
      <c r="C3" s="4">
        <v>0.143984794616699</v>
      </c>
      <c r="D3" s="4">
        <v>1</v>
      </c>
      <c r="E3" s="12"/>
      <c r="F3" s="10" t="s">
        <v>9</v>
      </c>
      <c r="G3" s="10">
        <v>932615.75</v>
      </c>
      <c r="H3" s="10">
        <v>5.7670831680297803E-2</v>
      </c>
      <c r="I3" s="10">
        <v>1</v>
      </c>
      <c r="J3" s="14"/>
      <c r="K3" s="10">
        <f>G3-B3</f>
        <v>0</v>
      </c>
      <c r="L3" s="17">
        <f>K3/B3</f>
        <v>0</v>
      </c>
      <c r="M3" s="14"/>
      <c r="N3" s="10">
        <f>H3-C3</f>
        <v>-8.6313962936401201E-2</v>
      </c>
      <c r="O3" s="17">
        <f>N3/C3</f>
        <v>-0.59946581974976632</v>
      </c>
      <c r="P3" s="1"/>
      <c r="Q3" s="10" t="s">
        <v>9</v>
      </c>
      <c r="R3" s="10">
        <v>932615.75</v>
      </c>
      <c r="S3" s="10">
        <v>5.4379940032958901E-2</v>
      </c>
      <c r="T3" s="14"/>
      <c r="U3" s="10">
        <f t="shared" ref="U3:U66" si="0">R3-B3</f>
        <v>0</v>
      </c>
      <c r="V3" s="17">
        <f t="shared" ref="V3:V66" si="1">U3/B3</f>
        <v>0</v>
      </c>
      <c r="W3" s="14"/>
      <c r="X3" s="10">
        <f>S3-C3</f>
        <v>-8.9604854583740096E-2</v>
      </c>
      <c r="Y3" s="17">
        <f t="shared" ref="Y3:Y66" si="2">X3/C3</f>
        <v>-0.62232164738142393</v>
      </c>
      <c r="Z3" s="1"/>
      <c r="AA3" s="18" t="s">
        <v>9</v>
      </c>
      <c r="AB3" s="9">
        <v>1053890</v>
      </c>
      <c r="AC3" s="10">
        <v>2.3899E-2</v>
      </c>
      <c r="AD3" s="1"/>
      <c r="AE3" s="6">
        <f t="shared" ref="AE3:AE66" si="3">AB3-B3</f>
        <v>121274.25</v>
      </c>
      <c r="AF3" s="8">
        <f t="shared" ref="AF3:AF66" si="4">AE3/B3</f>
        <v>0.13003667373192013</v>
      </c>
      <c r="AG3" s="1"/>
      <c r="AH3" s="7">
        <f t="shared" ref="AH3:AH66" si="5">AC3-C3</f>
        <v>-0.12008579461669899</v>
      </c>
      <c r="AI3" s="8">
        <f t="shared" ref="AI3:AI66" si="6">AH3/C3</f>
        <v>-0.83401719560998522</v>
      </c>
      <c r="AJ3" s="1"/>
    </row>
    <row r="4" spans="1:36" ht="15.75" customHeight="1" x14ac:dyDescent="0.2">
      <c r="A4" s="3" t="s">
        <v>10</v>
      </c>
      <c r="B4" s="4">
        <v>977799.4</v>
      </c>
      <c r="C4" s="4">
        <v>0.14197301864624001</v>
      </c>
      <c r="D4" s="4">
        <v>1</v>
      </c>
      <c r="E4" s="12"/>
      <c r="F4" s="10" t="s">
        <v>10</v>
      </c>
      <c r="G4" s="10">
        <v>977799.4</v>
      </c>
      <c r="H4" s="10">
        <v>4.4421195983886698E-2</v>
      </c>
      <c r="I4" s="10">
        <v>1</v>
      </c>
      <c r="J4" s="14"/>
      <c r="K4" s="10">
        <f t="shared" ref="K4:K17" si="7">G4-B4</f>
        <v>0</v>
      </c>
      <c r="L4" s="17">
        <f t="shared" ref="L4:L67" si="8">K4/B4</f>
        <v>0</v>
      </c>
      <c r="M4" s="14"/>
      <c r="N4" s="10">
        <f t="shared" ref="N4:N17" si="9">H4-C4</f>
        <v>-9.7551822662353321E-2</v>
      </c>
      <c r="O4" s="17">
        <f t="shared" ref="O4:O17" si="10">N4/C4</f>
        <v>-0.68711522507968359</v>
      </c>
      <c r="P4" s="1"/>
      <c r="Q4" s="10" t="s">
        <v>10</v>
      </c>
      <c r="R4" s="10">
        <v>977799.4</v>
      </c>
      <c r="S4" s="10">
        <v>4.03110980987548E-2</v>
      </c>
      <c r="T4" s="14"/>
      <c r="U4" s="10">
        <f t="shared" si="0"/>
        <v>0</v>
      </c>
      <c r="V4" s="17">
        <f t="shared" si="1"/>
        <v>0</v>
      </c>
      <c r="W4" s="14"/>
      <c r="X4" s="10">
        <f t="shared" ref="X4:X67" si="11">S4-C4</f>
        <v>-0.10166192054748521</v>
      </c>
      <c r="Y4" s="17">
        <f t="shared" si="2"/>
        <v>-0.71606507713131318</v>
      </c>
      <c r="Z4" s="1"/>
      <c r="AA4" s="18" t="s">
        <v>10</v>
      </c>
      <c r="AB4" s="9">
        <v>1078890</v>
      </c>
      <c r="AC4" s="10">
        <v>0.16977200000000001</v>
      </c>
      <c r="AD4" s="1"/>
      <c r="AE4" s="6">
        <f t="shared" si="3"/>
        <v>101090.59999999998</v>
      </c>
      <c r="AF4" s="8">
        <f t="shared" si="4"/>
        <v>0.10338582739977134</v>
      </c>
      <c r="AG4" s="1"/>
      <c r="AH4" s="7">
        <f t="shared" si="5"/>
        <v>2.7798981353759994E-2</v>
      </c>
      <c r="AI4" s="8">
        <f t="shared" si="6"/>
        <v>0.19580467907798632</v>
      </c>
      <c r="AJ4" s="1"/>
    </row>
    <row r="5" spans="1:36" ht="15.75" customHeight="1" x14ac:dyDescent="0.2">
      <c r="A5" s="3" t="s">
        <v>11</v>
      </c>
      <c r="B5" s="4">
        <v>1010641.45</v>
      </c>
      <c r="C5" s="4">
        <v>5.4972887039184501E-2</v>
      </c>
      <c r="D5" s="4">
        <v>1</v>
      </c>
      <c r="E5" s="12"/>
      <c r="F5" s="10" t="s">
        <v>11</v>
      </c>
      <c r="G5" s="10">
        <v>1010641.45</v>
      </c>
      <c r="H5" s="10">
        <v>3.9063930511474602E-2</v>
      </c>
      <c r="I5" s="10">
        <v>1</v>
      </c>
      <c r="J5" s="14"/>
      <c r="K5" s="10">
        <f t="shared" si="7"/>
        <v>0</v>
      </c>
      <c r="L5" s="17">
        <f t="shared" si="8"/>
        <v>0</v>
      </c>
      <c r="M5" s="14"/>
      <c r="N5" s="10">
        <f t="shared" si="9"/>
        <v>-1.5908956527709898E-2</v>
      </c>
      <c r="O5" s="17">
        <f t="shared" si="10"/>
        <v>-0.28939641675304489</v>
      </c>
      <c r="P5" s="1"/>
      <c r="Q5" s="10" t="s">
        <v>11</v>
      </c>
      <c r="R5" s="10">
        <v>1010641.45</v>
      </c>
      <c r="S5" s="10">
        <v>3.99627685546875E-2</v>
      </c>
      <c r="T5" s="14"/>
      <c r="U5" s="10">
        <f t="shared" si="0"/>
        <v>0</v>
      </c>
      <c r="V5" s="17">
        <f t="shared" si="1"/>
        <v>0</v>
      </c>
      <c r="W5" s="14"/>
      <c r="X5" s="10">
        <f t="shared" si="11"/>
        <v>-1.5010118484497001E-2</v>
      </c>
      <c r="Y5" s="17">
        <f t="shared" si="2"/>
        <v>-0.27304584665160181</v>
      </c>
      <c r="Z5" s="1"/>
      <c r="AA5" s="18" t="s">
        <v>11</v>
      </c>
      <c r="AB5" s="9">
        <v>1085590</v>
      </c>
      <c r="AC5" s="10">
        <v>3.6847999999999999E-2</v>
      </c>
      <c r="AD5" s="1"/>
      <c r="AE5" s="6">
        <f t="shared" si="3"/>
        <v>74948.550000000047</v>
      </c>
      <c r="AF5" s="8">
        <f t="shared" si="4"/>
        <v>7.415938659551323E-2</v>
      </c>
      <c r="AG5" s="1"/>
      <c r="AH5" s="7">
        <f t="shared" si="5"/>
        <v>-1.8124887039184502E-2</v>
      </c>
      <c r="AI5" s="8">
        <f t="shared" si="6"/>
        <v>-0.32970593351346345</v>
      </c>
      <c r="AJ5" s="1"/>
    </row>
    <row r="6" spans="1:36" ht="15.75" customHeight="1" x14ac:dyDescent="0.2">
      <c r="A6" s="3" t="s">
        <v>12</v>
      </c>
      <c r="B6" s="4">
        <v>1034976.975</v>
      </c>
      <c r="C6" s="4">
        <v>3.8845777511596603E-2</v>
      </c>
      <c r="D6" s="4">
        <v>1</v>
      </c>
      <c r="E6" s="12"/>
      <c r="F6" s="10" t="s">
        <v>12</v>
      </c>
      <c r="G6" s="10">
        <v>1034976.975</v>
      </c>
      <c r="H6" s="10">
        <v>0.14237117767333901</v>
      </c>
      <c r="I6" s="10">
        <v>1</v>
      </c>
      <c r="J6" s="14"/>
      <c r="K6" s="10">
        <f t="shared" si="7"/>
        <v>0</v>
      </c>
      <c r="L6" s="17">
        <f t="shared" si="8"/>
        <v>0</v>
      </c>
      <c r="M6" s="14"/>
      <c r="N6" s="10">
        <f t="shared" si="9"/>
        <v>0.10352540016174241</v>
      </c>
      <c r="O6" s="17">
        <f t="shared" si="10"/>
        <v>2.6650361195843497</v>
      </c>
      <c r="P6" s="1"/>
      <c r="Q6" s="10" t="s">
        <v>12</v>
      </c>
      <c r="R6" s="10">
        <v>1034976.975</v>
      </c>
      <c r="S6" s="10">
        <v>4.0768146514892502E-2</v>
      </c>
      <c r="T6" s="14"/>
      <c r="U6" s="10">
        <f t="shared" si="0"/>
        <v>0</v>
      </c>
      <c r="V6" s="17">
        <f t="shared" si="1"/>
        <v>0</v>
      </c>
      <c r="W6" s="14"/>
      <c r="X6" s="10">
        <f t="shared" si="11"/>
        <v>1.9223690032958984E-3</v>
      </c>
      <c r="Y6" s="17">
        <f t="shared" si="2"/>
        <v>4.9487206240678663E-2</v>
      </c>
      <c r="Z6" s="1"/>
      <c r="AA6" s="18" t="s">
        <v>12</v>
      </c>
      <c r="AB6" s="9">
        <v>1236080</v>
      </c>
      <c r="AC6" s="10">
        <v>2.6231000000000001E-2</v>
      </c>
      <c r="AD6" s="1"/>
      <c r="AE6" s="6">
        <f t="shared" si="3"/>
        <v>201103.02500000002</v>
      </c>
      <c r="AF6" s="8">
        <f t="shared" si="4"/>
        <v>0.19430676223497631</v>
      </c>
      <c r="AG6" s="1"/>
      <c r="AH6" s="7">
        <f t="shared" si="5"/>
        <v>-1.2614777511596603E-2</v>
      </c>
      <c r="AI6" s="8">
        <f t="shared" si="6"/>
        <v>-0.32473999285587013</v>
      </c>
      <c r="AJ6" s="1"/>
    </row>
    <row r="7" spans="1:36" ht="15.75" customHeight="1" x14ac:dyDescent="0.2">
      <c r="A7" s="3" t="s">
        <v>13</v>
      </c>
      <c r="B7" s="4">
        <v>796648.4375</v>
      </c>
      <c r="C7" s="4">
        <v>6.0125827789306599E-2</v>
      </c>
      <c r="D7" s="4">
        <v>1</v>
      </c>
      <c r="E7" s="12"/>
      <c r="F7" s="10" t="s">
        <v>13</v>
      </c>
      <c r="G7" s="10">
        <v>796648.4375</v>
      </c>
      <c r="H7" s="10">
        <v>8.88519287109375E-2</v>
      </c>
      <c r="I7" s="10">
        <v>1</v>
      </c>
      <c r="J7" s="14"/>
      <c r="K7" s="10">
        <f t="shared" si="7"/>
        <v>0</v>
      </c>
      <c r="L7" s="17">
        <f t="shared" si="8"/>
        <v>0</v>
      </c>
      <c r="M7" s="14"/>
      <c r="N7" s="10">
        <f t="shared" si="9"/>
        <v>2.8726100921630901E-2</v>
      </c>
      <c r="O7" s="17">
        <f t="shared" si="10"/>
        <v>0.4777664105065319</v>
      </c>
      <c r="P7" s="1"/>
      <c r="Q7" s="10" t="s">
        <v>13</v>
      </c>
      <c r="R7" s="10">
        <v>796648.4375</v>
      </c>
      <c r="S7" s="10">
        <v>5.6292772293090799E-2</v>
      </c>
      <c r="T7" s="14"/>
      <c r="U7" s="10">
        <f t="shared" si="0"/>
        <v>0</v>
      </c>
      <c r="V7" s="17">
        <f t="shared" si="1"/>
        <v>0</v>
      </c>
      <c r="W7" s="14"/>
      <c r="X7" s="10">
        <f t="shared" si="11"/>
        <v>-3.8330554962157995E-3</v>
      </c>
      <c r="Y7" s="17">
        <f t="shared" si="2"/>
        <v>-6.375056505912273E-2</v>
      </c>
      <c r="Z7" s="1"/>
      <c r="AA7" s="18" t="s">
        <v>13</v>
      </c>
      <c r="AB7" s="9">
        <v>948447</v>
      </c>
      <c r="AC7" s="10">
        <v>4.3520000000000003E-2</v>
      </c>
      <c r="AD7" s="1"/>
      <c r="AE7" s="6">
        <f t="shared" si="3"/>
        <v>151798.5625</v>
      </c>
      <c r="AF7" s="8">
        <f t="shared" si="4"/>
        <v>0.19054648870757374</v>
      </c>
      <c r="AG7" s="1"/>
      <c r="AH7" s="7">
        <f t="shared" si="5"/>
        <v>-1.6605827789306596E-2</v>
      </c>
      <c r="AI7" s="8">
        <f t="shared" si="6"/>
        <v>-0.27618460152427121</v>
      </c>
      <c r="AJ7" s="1"/>
    </row>
    <row r="8" spans="1:36" ht="15.75" customHeight="1" x14ac:dyDescent="0.2">
      <c r="A8" s="3" t="s">
        <v>14</v>
      </c>
      <c r="B8" s="4">
        <v>854704.2</v>
      </c>
      <c r="C8" s="4">
        <v>5.8726072311401298E-2</v>
      </c>
      <c r="D8" s="4">
        <v>1</v>
      </c>
      <c r="E8" s="12"/>
      <c r="F8" s="10" t="s">
        <v>14</v>
      </c>
      <c r="G8" s="10">
        <v>854704.2</v>
      </c>
      <c r="H8" s="10">
        <v>6.8832159042358398E-2</v>
      </c>
      <c r="I8" s="10">
        <v>1</v>
      </c>
      <c r="J8" s="14"/>
      <c r="K8" s="10">
        <f t="shared" si="7"/>
        <v>0</v>
      </c>
      <c r="L8" s="17">
        <f t="shared" si="8"/>
        <v>0</v>
      </c>
      <c r="M8" s="14"/>
      <c r="N8" s="10">
        <f t="shared" si="9"/>
        <v>1.0106086730957101E-2</v>
      </c>
      <c r="O8" s="17">
        <f t="shared" si="10"/>
        <v>0.17208858575401556</v>
      </c>
      <c r="P8" s="1"/>
      <c r="Q8" s="10" t="s">
        <v>14</v>
      </c>
      <c r="R8" s="10">
        <v>854704.2</v>
      </c>
      <c r="S8" s="10">
        <v>5.3653001785278299E-2</v>
      </c>
      <c r="T8" s="14"/>
      <c r="U8" s="10">
        <f t="shared" si="0"/>
        <v>0</v>
      </c>
      <c r="V8" s="17">
        <f t="shared" si="1"/>
        <v>0</v>
      </c>
      <c r="W8" s="14"/>
      <c r="X8" s="10">
        <f t="shared" si="11"/>
        <v>-5.0730705261229983E-3</v>
      </c>
      <c r="Y8" s="17">
        <f t="shared" si="2"/>
        <v>-8.6385319611066408E-2</v>
      </c>
      <c r="Z8" s="1"/>
      <c r="AA8" s="18" t="s">
        <v>14</v>
      </c>
      <c r="AB8" s="9">
        <v>903209</v>
      </c>
      <c r="AC8" s="10">
        <v>4.8152E-2</v>
      </c>
      <c r="AD8" s="1"/>
      <c r="AE8" s="6">
        <f t="shared" si="3"/>
        <v>48504.800000000047</v>
      </c>
      <c r="AF8" s="8">
        <f t="shared" si="4"/>
        <v>5.6750393878958416E-2</v>
      </c>
      <c r="AG8" s="1"/>
      <c r="AH8" s="7">
        <f t="shared" si="5"/>
        <v>-1.0574072311401297E-2</v>
      </c>
      <c r="AI8" s="8">
        <f t="shared" si="6"/>
        <v>-0.18005754335708243</v>
      </c>
      <c r="AJ8" s="1"/>
    </row>
    <row r="9" spans="1:36" ht="15.75" customHeight="1" x14ac:dyDescent="0.2">
      <c r="A9" s="3" t="s">
        <v>15</v>
      </c>
      <c r="B9" s="4">
        <v>893782.11250000005</v>
      </c>
      <c r="C9" s="4">
        <v>6.0395002365112298E-2</v>
      </c>
      <c r="D9" s="4">
        <v>1</v>
      </c>
      <c r="E9" s="12"/>
      <c r="F9" s="10" t="s">
        <v>15</v>
      </c>
      <c r="G9" s="10">
        <v>893782.11250000005</v>
      </c>
      <c r="H9" s="10">
        <v>8.6352825164794894E-2</v>
      </c>
      <c r="I9" s="10">
        <v>1</v>
      </c>
      <c r="J9" s="14"/>
      <c r="K9" s="10">
        <f t="shared" si="7"/>
        <v>0</v>
      </c>
      <c r="L9" s="17">
        <f t="shared" si="8"/>
        <v>0</v>
      </c>
      <c r="M9" s="14"/>
      <c r="N9" s="10">
        <f t="shared" si="9"/>
        <v>2.5957822799682596E-2</v>
      </c>
      <c r="O9" s="17">
        <f t="shared" si="10"/>
        <v>0.42980084085032438</v>
      </c>
      <c r="P9" s="1"/>
      <c r="Q9" s="10" t="s">
        <v>15</v>
      </c>
      <c r="R9" s="10">
        <v>893782.11250000005</v>
      </c>
      <c r="S9" s="10">
        <v>6.0858964920043897E-2</v>
      </c>
      <c r="T9" s="14"/>
      <c r="U9" s="10">
        <f t="shared" si="0"/>
        <v>0</v>
      </c>
      <c r="V9" s="17">
        <f t="shared" si="1"/>
        <v>0</v>
      </c>
      <c r="W9" s="14"/>
      <c r="X9" s="10">
        <f t="shared" si="11"/>
        <v>4.6396255493159899E-4</v>
      </c>
      <c r="Y9" s="17">
        <f t="shared" si="2"/>
        <v>7.6821348913401321E-3</v>
      </c>
      <c r="Z9" s="1"/>
      <c r="AA9" s="18" t="s">
        <v>15</v>
      </c>
      <c r="AB9" s="9">
        <v>1421570</v>
      </c>
      <c r="AC9" s="10">
        <v>5.3267000000000002E-2</v>
      </c>
      <c r="AD9" s="1"/>
      <c r="AE9" s="6">
        <f t="shared" si="3"/>
        <v>527787.88749999995</v>
      </c>
      <c r="AF9" s="8">
        <f t="shared" si="4"/>
        <v>0.59051068500769521</v>
      </c>
      <c r="AG9" s="1"/>
      <c r="AH9" s="7">
        <f t="shared" si="5"/>
        <v>-7.1280023651122959E-3</v>
      </c>
      <c r="AI9" s="8">
        <f t="shared" si="6"/>
        <v>-0.11802304968912211</v>
      </c>
      <c r="AJ9" s="1"/>
    </row>
    <row r="10" spans="1:36" ht="15.75" customHeight="1" x14ac:dyDescent="0.2">
      <c r="A10" s="3" t="s">
        <v>16</v>
      </c>
      <c r="B10" s="4">
        <v>928941.75</v>
      </c>
      <c r="C10" s="4">
        <v>6.0109138488769497E-2</v>
      </c>
      <c r="D10" s="4">
        <v>1</v>
      </c>
      <c r="E10" s="12"/>
      <c r="F10" s="10" t="s">
        <v>16</v>
      </c>
      <c r="G10" s="10">
        <v>928941.75</v>
      </c>
      <c r="H10" s="10">
        <v>8.3848953247070299E-2</v>
      </c>
      <c r="I10" s="10">
        <v>1</v>
      </c>
      <c r="J10" s="14"/>
      <c r="K10" s="10">
        <f t="shared" si="7"/>
        <v>0</v>
      </c>
      <c r="L10" s="17">
        <f t="shared" si="8"/>
        <v>0</v>
      </c>
      <c r="M10" s="14"/>
      <c r="N10" s="10">
        <f t="shared" si="9"/>
        <v>2.3739814758300802E-2</v>
      </c>
      <c r="O10" s="17">
        <f t="shared" si="10"/>
        <v>0.39494518396293826</v>
      </c>
      <c r="P10" s="1"/>
      <c r="Q10" s="10" t="s">
        <v>16</v>
      </c>
      <c r="R10" s="10">
        <v>928941.75</v>
      </c>
      <c r="S10" s="10">
        <v>5.9290885925292899E-2</v>
      </c>
      <c r="T10" s="14"/>
      <c r="U10" s="10">
        <f t="shared" si="0"/>
        <v>0</v>
      </c>
      <c r="V10" s="17">
        <f t="shared" si="1"/>
        <v>0</v>
      </c>
      <c r="W10" s="14"/>
      <c r="X10" s="10">
        <f t="shared" si="11"/>
        <v>-8.1825256347659719E-4</v>
      </c>
      <c r="Y10" s="17">
        <f t="shared" si="2"/>
        <v>-1.3612781418077978E-2</v>
      </c>
      <c r="Z10" s="1"/>
      <c r="AA10" s="18" t="s">
        <v>16</v>
      </c>
      <c r="AB10" s="9">
        <v>1528090</v>
      </c>
      <c r="AC10" s="10">
        <v>5.3045000000000002E-2</v>
      </c>
      <c r="AD10" s="1"/>
      <c r="AE10" s="6">
        <f t="shared" si="3"/>
        <v>599148.25</v>
      </c>
      <c r="AF10" s="8">
        <f t="shared" si="4"/>
        <v>0.64497935419524421</v>
      </c>
      <c r="AG10" s="1"/>
      <c r="AH10" s="7">
        <f t="shared" si="5"/>
        <v>-7.0641384887694947E-3</v>
      </c>
      <c r="AI10" s="8">
        <f t="shared" si="6"/>
        <v>-0.11752187215408726</v>
      </c>
      <c r="AJ10" s="1"/>
    </row>
    <row r="11" spans="1:36" ht="15.75" customHeight="1" x14ac:dyDescent="0.2">
      <c r="A11" s="3" t="s">
        <v>17</v>
      </c>
      <c r="B11" s="4">
        <v>793439.5625</v>
      </c>
      <c r="C11" s="4">
        <v>0.125276803970336</v>
      </c>
      <c r="D11" s="4">
        <v>1</v>
      </c>
      <c r="E11" s="12"/>
      <c r="F11" s="10" t="s">
        <v>17</v>
      </c>
      <c r="G11" s="10">
        <v>793439.5625</v>
      </c>
      <c r="H11" s="10">
        <v>0.15340304374694799</v>
      </c>
      <c r="I11" s="10">
        <v>1</v>
      </c>
      <c r="J11" s="14"/>
      <c r="K11" s="10">
        <f t="shared" si="7"/>
        <v>0</v>
      </c>
      <c r="L11" s="17">
        <f t="shared" si="8"/>
        <v>0</v>
      </c>
      <c r="M11" s="14"/>
      <c r="N11" s="10">
        <f t="shared" si="9"/>
        <v>2.8126239776611994E-2</v>
      </c>
      <c r="O11" s="17">
        <f t="shared" si="10"/>
        <v>0.22451275004806109</v>
      </c>
      <c r="P11" s="1"/>
      <c r="Q11" s="10" t="s">
        <v>17</v>
      </c>
      <c r="R11" s="10">
        <v>793439.5625</v>
      </c>
      <c r="S11" s="10">
        <v>0.10655713081359799</v>
      </c>
      <c r="T11" s="14"/>
      <c r="U11" s="10">
        <f t="shared" si="0"/>
        <v>0</v>
      </c>
      <c r="V11" s="17">
        <f t="shared" si="1"/>
        <v>0</v>
      </c>
      <c r="W11" s="14"/>
      <c r="X11" s="10">
        <f t="shared" si="11"/>
        <v>-1.8719673156738004E-2</v>
      </c>
      <c r="Y11" s="17">
        <f t="shared" si="2"/>
        <v>-0.14942649048718221</v>
      </c>
      <c r="Z11" s="1"/>
      <c r="AA11" s="18" t="s">
        <v>17</v>
      </c>
      <c r="AB11" s="9">
        <v>948447</v>
      </c>
      <c r="AC11" s="10">
        <v>0.15465499999999999</v>
      </c>
      <c r="AD11" s="1"/>
      <c r="AE11" s="6">
        <f t="shared" si="3"/>
        <v>155007.4375</v>
      </c>
      <c r="AF11" s="8">
        <f t="shared" si="4"/>
        <v>0.19536136692200801</v>
      </c>
      <c r="AG11" s="1"/>
      <c r="AH11" s="7">
        <f t="shared" si="5"/>
        <v>2.9378196029663989E-2</v>
      </c>
      <c r="AI11" s="8">
        <f t="shared" si="6"/>
        <v>0.23450627010424357</v>
      </c>
      <c r="AJ11" s="1"/>
    </row>
    <row r="12" spans="1:36" ht="15.75" customHeight="1" x14ac:dyDescent="0.2">
      <c r="A12" s="3" t="s">
        <v>18</v>
      </c>
      <c r="B12" s="4">
        <v>851495.32499999995</v>
      </c>
      <c r="C12" s="4">
        <v>0.121948957443237</v>
      </c>
      <c r="D12" s="4">
        <v>1</v>
      </c>
      <c r="E12" s="12"/>
      <c r="F12" s="10" t="s">
        <v>18</v>
      </c>
      <c r="G12" s="10">
        <v>851495.32499999995</v>
      </c>
      <c r="H12" s="10">
        <v>0.120770215988159</v>
      </c>
      <c r="I12" s="10">
        <v>1</v>
      </c>
      <c r="J12" s="14"/>
      <c r="K12" s="10">
        <f t="shared" si="7"/>
        <v>0</v>
      </c>
      <c r="L12" s="17">
        <f t="shared" si="8"/>
        <v>0</v>
      </c>
      <c r="M12" s="14"/>
      <c r="N12" s="10">
        <f t="shared" si="9"/>
        <v>-1.1787414550780001E-3</v>
      </c>
      <c r="O12" s="17">
        <f t="shared" si="10"/>
        <v>-9.6658592233284431E-3</v>
      </c>
      <c r="P12" s="1"/>
      <c r="Q12" s="10" t="s">
        <v>18</v>
      </c>
      <c r="R12" s="10">
        <v>851495.32499999995</v>
      </c>
      <c r="S12" s="10">
        <v>0.102815389633178</v>
      </c>
      <c r="T12" s="14"/>
      <c r="U12" s="10">
        <f t="shared" si="0"/>
        <v>0</v>
      </c>
      <c r="V12" s="17">
        <f t="shared" si="1"/>
        <v>0</v>
      </c>
      <c r="W12" s="14"/>
      <c r="X12" s="10">
        <f t="shared" si="11"/>
        <v>-1.9133567810058996E-2</v>
      </c>
      <c r="Y12" s="17">
        <f t="shared" si="2"/>
        <v>-0.15689816634115145</v>
      </c>
      <c r="Z12" s="1"/>
      <c r="AA12" s="18" t="s">
        <v>18</v>
      </c>
      <c r="AB12" s="9">
        <v>1002360</v>
      </c>
      <c r="AC12" s="10">
        <v>0.25950000000000001</v>
      </c>
      <c r="AD12" s="1"/>
      <c r="AE12" s="6">
        <f t="shared" si="3"/>
        <v>150864.67500000005</v>
      </c>
      <c r="AF12" s="8">
        <f t="shared" si="4"/>
        <v>0.1771761635919728</v>
      </c>
      <c r="AG12" s="1"/>
      <c r="AH12" s="7">
        <f t="shared" si="5"/>
        <v>0.13755104255676301</v>
      </c>
      <c r="AI12" s="8">
        <f t="shared" si="6"/>
        <v>1.1279394710757429</v>
      </c>
      <c r="AJ12" s="1"/>
    </row>
    <row r="13" spans="1:36" ht="15.75" customHeight="1" x14ac:dyDescent="0.2">
      <c r="A13" s="3" t="s">
        <v>19</v>
      </c>
      <c r="B13" s="4">
        <v>893076.71250000002</v>
      </c>
      <c r="C13" s="4">
        <v>0.14457798004150299</v>
      </c>
      <c r="D13" s="4">
        <v>1</v>
      </c>
      <c r="E13" s="12"/>
      <c r="F13" s="10" t="s">
        <v>19</v>
      </c>
      <c r="G13" s="10">
        <v>893076.71250000002</v>
      </c>
      <c r="H13" s="10">
        <v>0.122499227523803</v>
      </c>
      <c r="I13" s="10">
        <v>1</v>
      </c>
      <c r="J13" s="14"/>
      <c r="K13" s="10">
        <f t="shared" si="7"/>
        <v>0</v>
      </c>
      <c r="L13" s="17">
        <f t="shared" si="8"/>
        <v>0</v>
      </c>
      <c r="M13" s="14"/>
      <c r="N13" s="10">
        <f t="shared" si="9"/>
        <v>-2.2078752517699987E-2</v>
      </c>
      <c r="O13" s="17">
        <f t="shared" si="10"/>
        <v>-0.15271172353744322</v>
      </c>
      <c r="P13" s="1"/>
      <c r="Q13" s="10" t="s">
        <v>19</v>
      </c>
      <c r="R13" s="10">
        <v>893076.71250000002</v>
      </c>
      <c r="S13" s="10">
        <v>0.10326123237609799</v>
      </c>
      <c r="T13" s="14"/>
      <c r="U13" s="10">
        <f t="shared" si="0"/>
        <v>0</v>
      </c>
      <c r="V13" s="17">
        <f t="shared" si="1"/>
        <v>0</v>
      </c>
      <c r="W13" s="14"/>
      <c r="X13" s="10">
        <f t="shared" si="11"/>
        <v>-4.1316747665404996E-2</v>
      </c>
      <c r="Y13" s="17">
        <f t="shared" si="2"/>
        <v>-0.28577482998133247</v>
      </c>
      <c r="Z13" s="1"/>
      <c r="AA13" s="18" t="s">
        <v>19</v>
      </c>
      <c r="AB13" s="9">
        <v>1421570</v>
      </c>
      <c r="AC13" s="10">
        <v>0.22773599999999999</v>
      </c>
      <c r="AD13" s="1"/>
      <c r="AE13" s="6">
        <f t="shared" si="3"/>
        <v>528493.28749999998</v>
      </c>
      <c r="AF13" s="8">
        <f t="shared" si="4"/>
        <v>0.59176695585375028</v>
      </c>
      <c r="AG13" s="1"/>
      <c r="AH13" s="7">
        <f t="shared" si="5"/>
        <v>8.3158019958497004E-2</v>
      </c>
      <c r="AI13" s="8">
        <f t="shared" si="6"/>
        <v>0.57517763033226366</v>
      </c>
      <c r="AJ13" s="1"/>
    </row>
    <row r="14" spans="1:36" ht="15.75" customHeight="1" x14ac:dyDescent="0.2">
      <c r="A14" s="3" t="s">
        <v>20</v>
      </c>
      <c r="B14" s="4">
        <v>928941.75</v>
      </c>
      <c r="C14" s="4">
        <v>0.12414598464965799</v>
      </c>
      <c r="D14" s="4">
        <v>1</v>
      </c>
      <c r="E14" s="12"/>
      <c r="F14" s="10" t="s">
        <v>20</v>
      </c>
      <c r="G14" s="10">
        <v>928941.75</v>
      </c>
      <c r="H14" s="10">
        <v>0.162925720214843</v>
      </c>
      <c r="I14" s="10">
        <v>1</v>
      </c>
      <c r="J14" s="14"/>
      <c r="K14" s="10">
        <f t="shared" si="7"/>
        <v>0</v>
      </c>
      <c r="L14" s="17">
        <f t="shared" si="8"/>
        <v>0</v>
      </c>
      <c r="M14" s="14"/>
      <c r="N14" s="10">
        <f t="shared" si="9"/>
        <v>3.8779735565185006E-2</v>
      </c>
      <c r="O14" s="17">
        <f t="shared" si="10"/>
        <v>0.31237204871846685</v>
      </c>
      <c r="P14" s="1"/>
      <c r="Q14" s="10" t="s">
        <v>20</v>
      </c>
      <c r="R14" s="10">
        <v>928941.75</v>
      </c>
      <c r="S14" s="10">
        <v>0.10281109809875399</v>
      </c>
      <c r="T14" s="14"/>
      <c r="U14" s="10">
        <f t="shared" si="0"/>
        <v>0</v>
      </c>
      <c r="V14" s="17">
        <f t="shared" si="1"/>
        <v>0</v>
      </c>
      <c r="W14" s="14"/>
      <c r="X14" s="10">
        <f t="shared" si="11"/>
        <v>-2.1334886550904E-2</v>
      </c>
      <c r="Y14" s="17">
        <f t="shared" si="2"/>
        <v>-0.17185321467392925</v>
      </c>
      <c r="Z14" s="1"/>
      <c r="AA14" s="18" t="s">
        <v>20</v>
      </c>
      <c r="AB14" s="9">
        <v>1528090</v>
      </c>
      <c r="AC14" s="10">
        <v>0.25939299999999998</v>
      </c>
      <c r="AD14" s="1"/>
      <c r="AE14" s="6">
        <f t="shared" si="3"/>
        <v>599148.25</v>
      </c>
      <c r="AF14" s="8">
        <f t="shared" si="4"/>
        <v>0.64497935419524421</v>
      </c>
      <c r="AG14" s="1"/>
      <c r="AH14" s="7">
        <f t="shared" si="5"/>
        <v>0.135247015350342</v>
      </c>
      <c r="AI14" s="8">
        <f t="shared" si="6"/>
        <v>1.0894191683445205</v>
      </c>
      <c r="AJ14" s="1"/>
    </row>
    <row r="15" spans="1:36" ht="15.75" customHeight="1" x14ac:dyDescent="0.2">
      <c r="A15" s="3" t="s">
        <v>21</v>
      </c>
      <c r="B15" s="4">
        <v>17156454.478299901</v>
      </c>
      <c r="C15" s="4">
        <v>7.2306706905364901</v>
      </c>
      <c r="D15" s="4">
        <v>1</v>
      </c>
      <c r="E15" s="12"/>
      <c r="F15" s="10" t="s">
        <v>21</v>
      </c>
      <c r="G15" s="10">
        <v>17156454.478299901</v>
      </c>
      <c r="H15" s="10">
        <v>6.8044271469116202</v>
      </c>
      <c r="I15" s="10">
        <v>1</v>
      </c>
      <c r="J15" s="14"/>
      <c r="K15" s="10">
        <f t="shared" si="7"/>
        <v>0</v>
      </c>
      <c r="L15" s="17">
        <f t="shared" si="8"/>
        <v>0</v>
      </c>
      <c r="M15" s="14"/>
      <c r="N15" s="10">
        <f t="shared" si="9"/>
        <v>-0.42624354362486994</v>
      </c>
      <c r="O15" s="17">
        <f t="shared" si="10"/>
        <v>-5.8949378538665574E-2</v>
      </c>
      <c r="P15" s="1"/>
      <c r="Q15" s="10" t="s">
        <v>21</v>
      </c>
      <c r="R15" s="10">
        <v>17156454.478299901</v>
      </c>
      <c r="S15" s="10">
        <v>6.9139671325683496</v>
      </c>
      <c r="T15" s="14"/>
      <c r="U15" s="10">
        <f t="shared" si="0"/>
        <v>0</v>
      </c>
      <c r="V15" s="17">
        <f t="shared" si="1"/>
        <v>0</v>
      </c>
      <c r="W15" s="14"/>
      <c r="X15" s="10">
        <f t="shared" si="11"/>
        <v>-0.31670355796814054</v>
      </c>
      <c r="Y15" s="17">
        <f t="shared" si="2"/>
        <v>-4.380002513219728E-2</v>
      </c>
      <c r="Z15" s="1"/>
      <c r="AA15" s="18" t="s">
        <v>21</v>
      </c>
      <c r="AB15" s="9">
        <v>30421200</v>
      </c>
      <c r="AC15" s="10">
        <v>834.88800000000003</v>
      </c>
      <c r="AD15" s="1"/>
      <c r="AE15" s="6">
        <f t="shared" si="3"/>
        <v>13264745.521700099</v>
      </c>
      <c r="AF15" s="8">
        <f t="shared" si="4"/>
        <v>0.77316356584501911</v>
      </c>
      <c r="AG15" s="1"/>
      <c r="AH15" s="7">
        <f t="shared" si="5"/>
        <v>827.65732930946353</v>
      </c>
      <c r="AI15" s="8">
        <f t="shared" si="6"/>
        <v>114.46480758592732</v>
      </c>
      <c r="AJ15" s="1"/>
    </row>
    <row r="16" spans="1:36" ht="15.75" customHeight="1" x14ac:dyDescent="0.2">
      <c r="A16" s="3" t="s">
        <v>22</v>
      </c>
      <c r="B16" s="4">
        <v>12979071.581429901</v>
      </c>
      <c r="C16" s="4">
        <v>6.8251147270202601</v>
      </c>
      <c r="D16" s="4">
        <v>1</v>
      </c>
      <c r="E16" s="12"/>
      <c r="F16" s="10" t="s">
        <v>22</v>
      </c>
      <c r="G16" s="10">
        <v>12979071.581429901</v>
      </c>
      <c r="H16" s="10">
        <v>7.07417488098144</v>
      </c>
      <c r="I16" s="10">
        <v>1</v>
      </c>
      <c r="J16" s="14"/>
      <c r="K16" s="10">
        <f t="shared" si="7"/>
        <v>0</v>
      </c>
      <c r="L16" s="17">
        <f t="shared" si="8"/>
        <v>0</v>
      </c>
      <c r="M16" s="14"/>
      <c r="N16" s="10">
        <f t="shared" si="9"/>
        <v>0.24906015396117986</v>
      </c>
      <c r="O16" s="17">
        <f t="shared" si="10"/>
        <v>3.6491716831537527E-2</v>
      </c>
      <c r="P16" s="1"/>
      <c r="Q16" s="10" t="s">
        <v>22</v>
      </c>
      <c r="R16" s="10">
        <v>12979071.581429901</v>
      </c>
      <c r="S16" s="10">
        <v>7.0834310054778999</v>
      </c>
      <c r="T16" s="14"/>
      <c r="U16" s="10">
        <f t="shared" si="0"/>
        <v>0</v>
      </c>
      <c r="V16" s="17">
        <f t="shared" si="1"/>
        <v>0</v>
      </c>
      <c r="W16" s="14"/>
      <c r="X16" s="10">
        <f t="shared" si="11"/>
        <v>0.25831627845763983</v>
      </c>
      <c r="Y16" s="17">
        <f t="shared" si="2"/>
        <v>3.78479027517266E-2</v>
      </c>
      <c r="Z16" s="1"/>
      <c r="AA16" s="18" t="s">
        <v>22</v>
      </c>
      <c r="AB16" s="9">
        <v>31481600</v>
      </c>
      <c r="AC16" s="10">
        <v>521.4</v>
      </c>
      <c r="AD16" s="1"/>
      <c r="AE16" s="6">
        <f t="shared" si="3"/>
        <v>18502528.418570101</v>
      </c>
      <c r="AF16" s="8">
        <f t="shared" si="4"/>
        <v>1.4255664053076809</v>
      </c>
      <c r="AG16" s="1"/>
      <c r="AH16" s="7">
        <f t="shared" si="5"/>
        <v>514.57488527297971</v>
      </c>
      <c r="AI16" s="8">
        <f t="shared" si="6"/>
        <v>75.394320220846339</v>
      </c>
      <c r="AJ16" s="1"/>
    </row>
    <row r="17" spans="1:36" ht="15.75" customHeight="1" x14ac:dyDescent="0.2">
      <c r="A17" s="3" t="s">
        <v>23</v>
      </c>
      <c r="B17" s="4">
        <v>11505594.3287799</v>
      </c>
      <c r="C17" s="4">
        <v>14.8222358226776</v>
      </c>
      <c r="D17" s="4">
        <v>1</v>
      </c>
      <c r="E17" s="12"/>
      <c r="F17" s="10" t="s">
        <v>23</v>
      </c>
      <c r="G17" s="10">
        <v>11500104.961016599</v>
      </c>
      <c r="H17" s="10">
        <v>7.0217099189758301</v>
      </c>
      <c r="I17" s="10">
        <v>1</v>
      </c>
      <c r="J17" s="14"/>
      <c r="K17" s="10">
        <f t="shared" si="7"/>
        <v>-5489.3677633013576</v>
      </c>
      <c r="L17" s="17">
        <f t="shared" si="8"/>
        <v>-4.7710423350928906E-4</v>
      </c>
      <c r="M17" s="14"/>
      <c r="N17" s="10">
        <f t="shared" si="9"/>
        <v>-7.8005259037017698</v>
      </c>
      <c r="O17" s="17">
        <f t="shared" si="10"/>
        <v>-0.52627187942639442</v>
      </c>
      <c r="P17" s="1"/>
      <c r="Q17" s="10" t="s">
        <v>23</v>
      </c>
      <c r="R17" s="10">
        <v>11505594.3287799</v>
      </c>
      <c r="S17" s="10">
        <v>11.907525062561</v>
      </c>
      <c r="T17" s="14"/>
      <c r="U17" s="10">
        <f t="shared" si="0"/>
        <v>0</v>
      </c>
      <c r="V17" s="17">
        <f t="shared" si="1"/>
        <v>0</v>
      </c>
      <c r="W17" s="14"/>
      <c r="X17" s="10">
        <f t="shared" si="11"/>
        <v>-2.9147107601166002</v>
      </c>
      <c r="Y17" s="17">
        <f t="shared" si="2"/>
        <v>-0.19664447354542663</v>
      </c>
      <c r="Z17" s="1"/>
      <c r="AA17" s="18" t="s">
        <v>23</v>
      </c>
      <c r="AB17" s="9">
        <v>34310200</v>
      </c>
      <c r="AC17" s="10">
        <v>460.92099999999999</v>
      </c>
      <c r="AD17" s="1"/>
      <c r="AE17" s="6">
        <f t="shared" si="3"/>
        <v>22804605.671220101</v>
      </c>
      <c r="AF17" s="8">
        <f t="shared" si="4"/>
        <v>1.9820449965089628</v>
      </c>
      <c r="AG17" s="1"/>
      <c r="AH17" s="7">
        <f t="shared" si="5"/>
        <v>446.09876417732238</v>
      </c>
      <c r="AI17" s="8">
        <f t="shared" si="6"/>
        <v>30.096590657045407</v>
      </c>
      <c r="AJ17" s="1"/>
    </row>
    <row r="18" spans="1:36" ht="15.75" customHeight="1" x14ac:dyDescent="0.2">
      <c r="A18" s="3" t="s">
        <v>24</v>
      </c>
      <c r="B18" s="4">
        <v>23468</v>
      </c>
      <c r="C18" s="4">
        <v>0.57777190208435003</v>
      </c>
      <c r="D18" s="4">
        <v>1</v>
      </c>
      <c r="E18" s="12"/>
      <c r="F18" s="10" t="s">
        <v>24</v>
      </c>
      <c r="G18" s="10">
        <v>23368.400000000001</v>
      </c>
      <c r="H18" s="10">
        <v>0.27225399017333901</v>
      </c>
      <c r="I18" s="10">
        <v>1</v>
      </c>
      <c r="J18" s="1"/>
      <c r="K18" s="10">
        <f t="shared" ref="K18:K36" si="12">G18-B18</f>
        <v>-99.599999999998545</v>
      </c>
      <c r="L18" s="17">
        <f t="shared" si="8"/>
        <v>-4.2440770410771492E-3</v>
      </c>
      <c r="M18" s="1"/>
      <c r="N18" s="10">
        <f t="shared" ref="N18:N32" si="13">H18-C18</f>
        <v>-0.30551791191101102</v>
      </c>
      <c r="O18" s="17">
        <f t="shared" ref="O18:O32" si="14">N18/C18</f>
        <v>-0.52878637886133806</v>
      </c>
      <c r="P18" s="1"/>
      <c r="Q18" s="10" t="s">
        <v>24</v>
      </c>
      <c r="R18" s="10">
        <v>23468</v>
      </c>
      <c r="S18" s="10">
        <v>0.57209873199462802</v>
      </c>
      <c r="T18" s="1"/>
      <c r="U18" s="10">
        <f t="shared" si="0"/>
        <v>0</v>
      </c>
      <c r="V18" s="17">
        <f t="shared" si="1"/>
        <v>0</v>
      </c>
      <c r="W18" s="1"/>
      <c r="X18" s="10">
        <f t="shared" si="11"/>
        <v>-5.6731700897220128E-3</v>
      </c>
      <c r="Y18" s="17">
        <f t="shared" si="2"/>
        <v>-9.8190480867201731E-3</v>
      </c>
      <c r="Z18" s="1"/>
      <c r="AA18" s="5" t="s">
        <v>24</v>
      </c>
      <c r="AB18" s="10">
        <v>50413</v>
      </c>
      <c r="AC18" s="10">
        <v>0.39011899999999999</v>
      </c>
      <c r="AD18" s="1"/>
      <c r="AE18" s="6">
        <f t="shared" si="3"/>
        <v>26945</v>
      </c>
      <c r="AF18" s="8">
        <f t="shared" si="4"/>
        <v>1.1481591955002557</v>
      </c>
      <c r="AG18" s="1"/>
      <c r="AH18" s="7">
        <f t="shared" si="5"/>
        <v>-0.18765290208435004</v>
      </c>
      <c r="AI18" s="8">
        <f t="shared" si="6"/>
        <v>-0.32478717190534862</v>
      </c>
      <c r="AJ18" s="1"/>
    </row>
    <row r="19" spans="1:36" ht="15.75" customHeight="1" x14ac:dyDescent="0.2">
      <c r="A19" s="3" t="s">
        <v>25</v>
      </c>
      <c r="B19" s="4">
        <v>22119</v>
      </c>
      <c r="C19" s="4">
        <v>0.29150104522705</v>
      </c>
      <c r="D19" s="4">
        <v>1</v>
      </c>
      <c r="E19" s="12"/>
      <c r="F19" s="10" t="s">
        <v>25</v>
      </c>
      <c r="G19" s="10">
        <v>22119</v>
      </c>
      <c r="H19" s="10">
        <v>0.25596785545349099</v>
      </c>
      <c r="I19" s="10">
        <v>1</v>
      </c>
      <c r="J19" s="1"/>
      <c r="K19" s="10">
        <f t="shared" si="12"/>
        <v>0</v>
      </c>
      <c r="L19" s="17">
        <f t="shared" si="8"/>
        <v>0</v>
      </c>
      <c r="M19" s="1"/>
      <c r="N19" s="10">
        <f t="shared" si="13"/>
        <v>-3.5533189773559015E-2</v>
      </c>
      <c r="O19" s="17">
        <f t="shared" si="14"/>
        <v>-0.121897297986984</v>
      </c>
      <c r="P19" s="1"/>
      <c r="Q19" s="10" t="s">
        <v>25</v>
      </c>
      <c r="R19" s="10">
        <v>22119</v>
      </c>
      <c r="S19" s="10">
        <v>0.27784609794616699</v>
      </c>
      <c r="T19" s="1"/>
      <c r="U19" s="10">
        <f t="shared" si="0"/>
        <v>0</v>
      </c>
      <c r="V19" s="17">
        <f t="shared" si="1"/>
        <v>0</v>
      </c>
      <c r="W19" s="1"/>
      <c r="X19" s="10">
        <f t="shared" si="11"/>
        <v>-1.3654947280883012E-2</v>
      </c>
      <c r="Y19" s="17">
        <f t="shared" si="2"/>
        <v>-4.6843561985334153E-2</v>
      </c>
      <c r="Z19" s="1"/>
      <c r="AA19" s="5" t="s">
        <v>25</v>
      </c>
      <c r="AB19" s="10">
        <v>54009</v>
      </c>
      <c r="AC19" s="10">
        <v>0.38495000000000001</v>
      </c>
      <c r="AD19" s="1"/>
      <c r="AE19" s="6">
        <f t="shared" si="3"/>
        <v>31890</v>
      </c>
      <c r="AF19" s="8">
        <f t="shared" si="4"/>
        <v>1.441746914417469</v>
      </c>
      <c r="AG19" s="1"/>
      <c r="AH19" s="7">
        <f t="shared" si="5"/>
        <v>9.344895477295001E-2</v>
      </c>
      <c r="AI19" s="8">
        <f t="shared" si="6"/>
        <v>0.32057845521673062</v>
      </c>
      <c r="AJ19" s="1"/>
    </row>
    <row r="20" spans="1:36" ht="15.75" customHeight="1" x14ac:dyDescent="0.2">
      <c r="A20" s="3" t="s">
        <v>26</v>
      </c>
      <c r="B20" s="4">
        <v>23549</v>
      </c>
      <c r="C20" s="4">
        <v>0.28788971900939903</v>
      </c>
      <c r="D20" s="4">
        <v>1</v>
      </c>
      <c r="E20" s="12"/>
      <c r="F20" s="10" t="s">
        <v>26</v>
      </c>
      <c r="G20" s="10">
        <v>23549</v>
      </c>
      <c r="H20" s="10">
        <v>0.26057910919189398</v>
      </c>
      <c r="I20" s="10">
        <v>1</v>
      </c>
      <c r="J20" s="1"/>
      <c r="K20" s="10">
        <f t="shared" si="12"/>
        <v>0</v>
      </c>
      <c r="L20" s="17">
        <f t="shared" si="8"/>
        <v>0</v>
      </c>
      <c r="M20" s="1"/>
      <c r="N20" s="10">
        <f t="shared" si="13"/>
        <v>-2.7310609817505049E-2</v>
      </c>
      <c r="O20" s="17">
        <f t="shared" si="14"/>
        <v>-9.486483196231614E-2</v>
      </c>
      <c r="P20" s="1"/>
      <c r="Q20" s="10" t="s">
        <v>26</v>
      </c>
      <c r="R20" s="10">
        <v>23549</v>
      </c>
      <c r="S20" s="10">
        <v>0.30676317214965798</v>
      </c>
      <c r="T20" s="1"/>
      <c r="U20" s="10">
        <f t="shared" si="0"/>
        <v>0</v>
      </c>
      <c r="V20" s="17">
        <f t="shared" si="1"/>
        <v>0</v>
      </c>
      <c r="W20" s="1"/>
      <c r="X20" s="10">
        <f t="shared" si="11"/>
        <v>1.8873453140258956E-2</v>
      </c>
      <c r="Y20" s="17">
        <f t="shared" si="2"/>
        <v>6.555792685199284E-2</v>
      </c>
      <c r="Z20" s="1"/>
      <c r="AA20" s="5" t="s">
        <v>26</v>
      </c>
      <c r="AB20" s="10">
        <v>52329</v>
      </c>
      <c r="AC20" s="10">
        <v>0.297599</v>
      </c>
      <c r="AD20" s="1"/>
      <c r="AE20" s="6">
        <f t="shared" si="3"/>
        <v>28780</v>
      </c>
      <c r="AF20" s="8">
        <f t="shared" si="4"/>
        <v>1.2221325746316192</v>
      </c>
      <c r="AG20" s="1"/>
      <c r="AH20" s="7">
        <f t="shared" si="5"/>
        <v>9.7092809906009769E-3</v>
      </c>
      <c r="AI20" s="8">
        <f t="shared" si="6"/>
        <v>3.3725695464255148E-2</v>
      </c>
      <c r="AJ20" s="1"/>
    </row>
    <row r="21" spans="1:36" ht="15.75" customHeight="1" x14ac:dyDescent="0.2">
      <c r="A21" s="3" t="s">
        <v>27</v>
      </c>
      <c r="B21" s="4">
        <v>20747</v>
      </c>
      <c r="C21" s="4">
        <v>0.42251706123352001</v>
      </c>
      <c r="D21" s="4">
        <v>1</v>
      </c>
      <c r="E21" s="12"/>
      <c r="F21" s="10" t="s">
        <v>27</v>
      </c>
      <c r="G21" s="10">
        <v>20744.909090909099</v>
      </c>
      <c r="H21" s="10">
        <v>0.27382707595825101</v>
      </c>
      <c r="I21" s="10">
        <v>1</v>
      </c>
      <c r="J21" s="1"/>
      <c r="K21" s="10">
        <f t="shared" si="12"/>
        <v>-2.0909090909008228</v>
      </c>
      <c r="L21" s="17">
        <f t="shared" si="8"/>
        <v>-1.0078127396254026E-4</v>
      </c>
      <c r="M21" s="1"/>
      <c r="N21" s="10">
        <f t="shared" si="13"/>
        <v>-0.148689985275269</v>
      </c>
      <c r="O21" s="17">
        <f t="shared" si="14"/>
        <v>-0.35191474834454051</v>
      </c>
      <c r="P21" s="1"/>
      <c r="Q21" s="10" t="s">
        <v>27</v>
      </c>
      <c r="R21" s="10">
        <v>20747</v>
      </c>
      <c r="S21" s="10">
        <v>0.33603024482727001</v>
      </c>
      <c r="T21" s="1"/>
      <c r="U21" s="10">
        <f t="shared" si="0"/>
        <v>0</v>
      </c>
      <c r="V21" s="17">
        <f t="shared" si="1"/>
        <v>0</v>
      </c>
      <c r="W21" s="1"/>
      <c r="X21" s="10">
        <f t="shared" si="11"/>
        <v>-8.648681640625E-2</v>
      </c>
      <c r="Y21" s="17">
        <f t="shared" si="2"/>
        <v>-0.20469425815316319</v>
      </c>
      <c r="Z21" s="1"/>
      <c r="AA21" s="5" t="s">
        <v>27</v>
      </c>
      <c r="AB21" s="10">
        <v>46393</v>
      </c>
      <c r="AC21" s="10">
        <v>0.30892700000000001</v>
      </c>
      <c r="AD21" s="1"/>
      <c r="AE21" s="6">
        <f t="shared" si="3"/>
        <v>25646</v>
      </c>
      <c r="AF21" s="8">
        <f t="shared" si="4"/>
        <v>1.2361305248951655</v>
      </c>
      <c r="AG21" s="1"/>
      <c r="AH21" s="7">
        <f t="shared" si="5"/>
        <v>-0.11359006123352</v>
      </c>
      <c r="AI21" s="8">
        <f t="shared" si="6"/>
        <v>-0.26884135968828998</v>
      </c>
      <c r="AJ21" s="1"/>
    </row>
    <row r="22" spans="1:36" ht="15.75" customHeight="1" x14ac:dyDescent="0.2">
      <c r="A22" s="3" t="s">
        <v>28</v>
      </c>
      <c r="B22" s="4">
        <v>23976</v>
      </c>
      <c r="C22" s="4">
        <v>1.4205777645111</v>
      </c>
      <c r="D22" s="4">
        <v>1</v>
      </c>
      <c r="E22" s="12"/>
      <c r="F22" s="10" t="s">
        <v>28</v>
      </c>
      <c r="G22" s="10">
        <v>23242.75</v>
      </c>
      <c r="H22" s="10">
        <v>0.26627492904663003</v>
      </c>
      <c r="I22" s="10">
        <v>1</v>
      </c>
      <c r="J22" s="1"/>
      <c r="K22" s="10">
        <f t="shared" si="12"/>
        <v>-733.25</v>
      </c>
      <c r="L22" s="17">
        <f t="shared" si="8"/>
        <v>-3.0582665999332667E-2</v>
      </c>
      <c r="M22" s="1"/>
      <c r="N22" s="10">
        <f t="shared" si="13"/>
        <v>-1.15430283546447</v>
      </c>
      <c r="O22" s="17">
        <f t="shared" si="14"/>
        <v>-0.81255870977378697</v>
      </c>
      <c r="P22" s="1"/>
      <c r="Q22" s="10" t="s">
        <v>28</v>
      </c>
      <c r="R22" s="10">
        <v>23976</v>
      </c>
      <c r="S22" s="10">
        <v>0.73260807991027799</v>
      </c>
      <c r="T22" s="1"/>
      <c r="U22" s="10">
        <f t="shared" si="0"/>
        <v>0</v>
      </c>
      <c r="V22" s="17">
        <f t="shared" si="1"/>
        <v>0</v>
      </c>
      <c r="W22" s="1"/>
      <c r="X22" s="10">
        <f t="shared" si="11"/>
        <v>-0.68796968460082197</v>
      </c>
      <c r="Y22" s="17">
        <f t="shared" si="2"/>
        <v>-0.48428864775142438</v>
      </c>
      <c r="Z22" s="1"/>
      <c r="AA22" s="5" t="s">
        <v>28</v>
      </c>
      <c r="AB22" s="10">
        <v>51278</v>
      </c>
      <c r="AC22" s="10">
        <v>0.332623</v>
      </c>
      <c r="AD22" s="1"/>
      <c r="AE22" s="6">
        <f t="shared" si="3"/>
        <v>27302</v>
      </c>
      <c r="AF22" s="8">
        <f t="shared" si="4"/>
        <v>1.1387220553887221</v>
      </c>
      <c r="AG22" s="1"/>
      <c r="AH22" s="7">
        <f t="shared" si="5"/>
        <v>-1.0879547645111001</v>
      </c>
      <c r="AI22" s="8">
        <f t="shared" si="6"/>
        <v>-0.76585371930379753</v>
      </c>
      <c r="AJ22" s="1"/>
    </row>
    <row r="23" spans="1:36" ht="15.75" customHeight="1" x14ac:dyDescent="0.2">
      <c r="A23" s="3" t="s">
        <v>29</v>
      </c>
      <c r="B23" s="4">
        <v>21014</v>
      </c>
      <c r="C23" s="4">
        <v>0.48688364028930597</v>
      </c>
      <c r="D23" s="4">
        <v>1</v>
      </c>
      <c r="E23" s="12"/>
      <c r="F23" s="10" t="s">
        <v>29</v>
      </c>
      <c r="G23" s="10">
        <v>20924</v>
      </c>
      <c r="H23" s="10">
        <v>0.247863054275512</v>
      </c>
      <c r="I23" s="10">
        <v>1</v>
      </c>
      <c r="J23" s="1"/>
      <c r="K23" s="10">
        <f t="shared" si="12"/>
        <v>-90</v>
      </c>
      <c r="L23" s="17">
        <f t="shared" si="8"/>
        <v>-4.2828590463500522E-3</v>
      </c>
      <c r="M23" s="1"/>
      <c r="N23" s="10">
        <f t="shared" si="13"/>
        <v>-0.23902058601379397</v>
      </c>
      <c r="O23" s="17">
        <f t="shared" si="14"/>
        <v>-0.49091932082944517</v>
      </c>
      <c r="P23" s="1"/>
      <c r="Q23" s="10" t="s">
        <v>29</v>
      </c>
      <c r="R23" s="10">
        <v>21014</v>
      </c>
      <c r="S23" s="10">
        <v>0.45794725418090798</v>
      </c>
      <c r="T23" s="1"/>
      <c r="U23" s="10">
        <f t="shared" si="0"/>
        <v>0</v>
      </c>
      <c r="V23" s="17">
        <f t="shared" si="1"/>
        <v>0</v>
      </c>
      <c r="W23" s="1"/>
      <c r="X23" s="10">
        <f t="shared" si="11"/>
        <v>-2.8936386108397993E-2</v>
      </c>
      <c r="Y23" s="17">
        <f t="shared" si="2"/>
        <v>-5.9431830757763829E-2</v>
      </c>
      <c r="Z23" s="1"/>
      <c r="AA23" s="5" t="s">
        <v>29</v>
      </c>
      <c r="AB23" s="10">
        <v>52689</v>
      </c>
      <c r="AC23" s="10">
        <v>0.34620600000000001</v>
      </c>
      <c r="AD23" s="1"/>
      <c r="AE23" s="6">
        <f t="shared" si="3"/>
        <v>31675</v>
      </c>
      <c r="AF23" s="8">
        <f t="shared" si="4"/>
        <v>1.5073284477015323</v>
      </c>
      <c r="AG23" s="1"/>
      <c r="AH23" s="7">
        <f t="shared" si="5"/>
        <v>-0.14067764028930596</v>
      </c>
      <c r="AI23" s="8">
        <f t="shared" si="6"/>
        <v>-0.28893482682169275</v>
      </c>
      <c r="AJ23" s="1"/>
    </row>
    <row r="24" spans="1:36" ht="15.75" customHeight="1" x14ac:dyDescent="0.2">
      <c r="A24" s="3" t="s">
        <v>30</v>
      </c>
      <c r="B24" s="4">
        <v>22103</v>
      </c>
      <c r="C24" s="4">
        <v>1.37102818489074</v>
      </c>
      <c r="D24" s="4">
        <v>1</v>
      </c>
      <c r="E24" s="12"/>
      <c r="F24" s="10" t="s">
        <v>30</v>
      </c>
      <c r="G24" s="10">
        <v>21212</v>
      </c>
      <c r="H24" s="10">
        <v>0.28200912475585899</v>
      </c>
      <c r="I24" s="10">
        <v>1</v>
      </c>
      <c r="J24" s="1"/>
      <c r="K24" s="10">
        <f t="shared" si="12"/>
        <v>-891</v>
      </c>
      <c r="L24" s="17">
        <f t="shared" si="8"/>
        <v>-4.0311269963353394E-2</v>
      </c>
      <c r="M24" s="1"/>
      <c r="N24" s="10">
        <f t="shared" si="13"/>
        <v>-1.089019060134881</v>
      </c>
      <c r="O24" s="17">
        <f t="shared" si="14"/>
        <v>-0.79430829514395951</v>
      </c>
      <c r="P24" s="1"/>
      <c r="Q24" s="10" t="s">
        <v>30</v>
      </c>
      <c r="R24" s="10">
        <v>22103</v>
      </c>
      <c r="S24" s="10">
        <v>0.84418702125549305</v>
      </c>
      <c r="T24" s="1"/>
      <c r="U24" s="10">
        <f t="shared" si="0"/>
        <v>0</v>
      </c>
      <c r="V24" s="17">
        <f t="shared" si="1"/>
        <v>0</v>
      </c>
      <c r="W24" s="1"/>
      <c r="X24" s="10">
        <f t="shared" si="11"/>
        <v>-0.52684116363524691</v>
      </c>
      <c r="Y24" s="17">
        <f t="shared" si="2"/>
        <v>-0.38426720139034337</v>
      </c>
      <c r="Z24" s="1"/>
      <c r="AA24" s="5" t="s">
        <v>30</v>
      </c>
      <c r="AB24" s="10">
        <v>36495</v>
      </c>
      <c r="AC24" s="10">
        <v>0.301479</v>
      </c>
      <c r="AD24" s="1"/>
      <c r="AE24" s="6">
        <f t="shared" si="3"/>
        <v>14392</v>
      </c>
      <c r="AF24" s="8">
        <f t="shared" si="4"/>
        <v>0.65113333031715148</v>
      </c>
      <c r="AG24" s="1"/>
      <c r="AH24" s="7">
        <f t="shared" si="5"/>
        <v>-1.0695491848907399</v>
      </c>
      <c r="AI24" s="8">
        <f t="shared" si="6"/>
        <v>-0.7801073651713254</v>
      </c>
      <c r="AJ24" s="1"/>
    </row>
    <row r="25" spans="1:36" ht="15.75" customHeight="1" x14ac:dyDescent="0.2">
      <c r="A25" s="3" t="s">
        <v>31</v>
      </c>
      <c r="B25" s="4">
        <v>20338</v>
      </c>
      <c r="C25" s="4">
        <v>1.09862303733825</v>
      </c>
      <c r="D25" s="4">
        <v>1</v>
      </c>
      <c r="E25" s="12"/>
      <c r="F25" s="10" t="s">
        <v>31</v>
      </c>
      <c r="G25" s="10">
        <v>19720.666666666599</v>
      </c>
      <c r="H25" s="10">
        <v>0.24488306045532199</v>
      </c>
      <c r="I25" s="10">
        <v>1</v>
      </c>
      <c r="J25" s="1"/>
      <c r="K25" s="10">
        <f t="shared" si="12"/>
        <v>-617.33333333340124</v>
      </c>
      <c r="L25" s="17">
        <f t="shared" si="8"/>
        <v>-3.0353689317209227E-2</v>
      </c>
      <c r="M25" s="1"/>
      <c r="N25" s="10">
        <f t="shared" si="13"/>
        <v>-0.85373997688292791</v>
      </c>
      <c r="O25" s="17">
        <f t="shared" si="14"/>
        <v>-0.77710001325966538</v>
      </c>
      <c r="P25" s="1"/>
      <c r="Q25" s="10" t="s">
        <v>31</v>
      </c>
      <c r="R25" s="10">
        <v>20338</v>
      </c>
      <c r="S25" s="10">
        <v>0.57848715782165505</v>
      </c>
      <c r="T25" s="1"/>
      <c r="U25" s="10">
        <f t="shared" si="0"/>
        <v>0</v>
      </c>
      <c r="V25" s="17">
        <f t="shared" si="1"/>
        <v>0</v>
      </c>
      <c r="W25" s="1"/>
      <c r="X25" s="10">
        <f t="shared" si="11"/>
        <v>-0.5201358795165949</v>
      </c>
      <c r="Y25" s="17">
        <f t="shared" si="2"/>
        <v>-0.47344344860706999</v>
      </c>
      <c r="Z25" s="1"/>
      <c r="AA25" s="5" t="s">
        <v>31</v>
      </c>
      <c r="AB25" s="10">
        <v>49994</v>
      </c>
      <c r="AC25" s="10">
        <v>0.28945900000000002</v>
      </c>
      <c r="AD25" s="1"/>
      <c r="AE25" s="6">
        <f t="shared" si="3"/>
        <v>29656</v>
      </c>
      <c r="AF25" s="8">
        <f t="shared" si="4"/>
        <v>1.4581571442619727</v>
      </c>
      <c r="AG25" s="1"/>
      <c r="AH25" s="7">
        <f t="shared" si="5"/>
        <v>-0.80916403733824993</v>
      </c>
      <c r="AI25" s="8">
        <f t="shared" si="6"/>
        <v>-0.73652564149637445</v>
      </c>
      <c r="AJ25" s="1"/>
    </row>
    <row r="26" spans="1:36" ht="15.75" customHeight="1" x14ac:dyDescent="0.2">
      <c r="A26" s="3" t="s">
        <v>32</v>
      </c>
      <c r="B26" s="4">
        <v>25038</v>
      </c>
      <c r="C26" s="4">
        <v>3.0957767963409402</v>
      </c>
      <c r="D26" s="4">
        <v>1</v>
      </c>
      <c r="E26" s="12"/>
      <c r="F26" s="10" t="s">
        <v>32</v>
      </c>
      <c r="G26" s="10">
        <v>23882.705882352901</v>
      </c>
      <c r="H26" s="10">
        <v>0.26443386077880798</v>
      </c>
      <c r="I26" s="10">
        <v>1</v>
      </c>
      <c r="J26" s="1"/>
      <c r="K26" s="10">
        <f t="shared" si="12"/>
        <v>-1155.2941176470995</v>
      </c>
      <c r="L26" s="17">
        <f t="shared" si="8"/>
        <v>-4.6141629429151669E-2</v>
      </c>
      <c r="M26" s="1"/>
      <c r="N26" s="10">
        <f t="shared" si="13"/>
        <v>-2.831342935562132</v>
      </c>
      <c r="O26" s="17">
        <f t="shared" si="14"/>
        <v>-0.91458238814524473</v>
      </c>
      <c r="P26" s="1"/>
      <c r="Q26" s="10" t="s">
        <v>32</v>
      </c>
      <c r="R26" s="10">
        <v>25038</v>
      </c>
      <c r="S26" s="10">
        <v>1.19064617156982</v>
      </c>
      <c r="T26" s="1"/>
      <c r="U26" s="10">
        <f t="shared" si="0"/>
        <v>0</v>
      </c>
      <c r="V26" s="17">
        <f t="shared" si="1"/>
        <v>0</v>
      </c>
      <c r="W26" s="1"/>
      <c r="X26" s="10">
        <f t="shared" si="11"/>
        <v>-1.9051306247711202</v>
      </c>
      <c r="Y26" s="17">
        <f t="shared" si="2"/>
        <v>-0.61539663551419255</v>
      </c>
      <c r="Z26" s="1"/>
      <c r="AA26" s="5" t="s">
        <v>32</v>
      </c>
      <c r="AB26" s="10">
        <v>50595</v>
      </c>
      <c r="AC26" s="10">
        <v>0.33849099999999999</v>
      </c>
      <c r="AD26" s="1"/>
      <c r="AE26" s="6">
        <f t="shared" si="3"/>
        <v>25557</v>
      </c>
      <c r="AF26" s="8">
        <f t="shared" si="4"/>
        <v>1.0207284926911095</v>
      </c>
      <c r="AG26" s="1"/>
      <c r="AH26" s="7">
        <f t="shared" si="5"/>
        <v>-2.7572857963409403</v>
      </c>
      <c r="AI26" s="8">
        <f t="shared" si="6"/>
        <v>-0.89066039890211723</v>
      </c>
      <c r="AJ26" s="1"/>
    </row>
    <row r="27" spans="1:36" ht="15.75" customHeight="1" x14ac:dyDescent="0.2">
      <c r="A27" s="3" t="s">
        <v>33</v>
      </c>
      <c r="B27" s="4">
        <v>21864</v>
      </c>
      <c r="C27" s="4">
        <v>2.3487589359283398</v>
      </c>
      <c r="D27" s="4">
        <v>1</v>
      </c>
      <c r="E27" s="12"/>
      <c r="F27" s="10" t="s">
        <v>33</v>
      </c>
      <c r="G27" s="10">
        <v>21192.176470588201</v>
      </c>
      <c r="H27" s="10">
        <v>0.26807904243469199</v>
      </c>
      <c r="I27" s="10">
        <v>1</v>
      </c>
      <c r="J27" s="1"/>
      <c r="K27" s="10">
        <f t="shared" si="12"/>
        <v>-671.82352941179852</v>
      </c>
      <c r="L27" s="17">
        <f t="shared" si="8"/>
        <v>-3.0727384257766124E-2</v>
      </c>
      <c r="M27" s="1"/>
      <c r="N27" s="10">
        <f t="shared" si="13"/>
        <v>-2.0806798934936479</v>
      </c>
      <c r="O27" s="17">
        <f t="shared" si="14"/>
        <v>-0.88586353485070002</v>
      </c>
      <c r="P27" s="1"/>
      <c r="Q27" s="10" t="s">
        <v>33</v>
      </c>
      <c r="R27" s="10">
        <v>21864</v>
      </c>
      <c r="S27" s="10">
        <v>0.86588501930236805</v>
      </c>
      <c r="T27" s="1"/>
      <c r="U27" s="10">
        <f t="shared" si="0"/>
        <v>0</v>
      </c>
      <c r="V27" s="17">
        <f t="shared" si="1"/>
        <v>0</v>
      </c>
      <c r="W27" s="1"/>
      <c r="X27" s="10">
        <f t="shared" si="11"/>
        <v>-1.4828739166259717</v>
      </c>
      <c r="Y27" s="17">
        <f t="shared" si="2"/>
        <v>-0.63134359765186809</v>
      </c>
      <c r="Z27" s="1"/>
      <c r="AA27" s="5" t="s">
        <v>33</v>
      </c>
      <c r="AB27" s="10">
        <v>47688</v>
      </c>
      <c r="AC27" s="10">
        <v>0.31147000000000002</v>
      </c>
      <c r="AD27" s="1"/>
      <c r="AE27" s="6">
        <f t="shared" si="3"/>
        <v>25824</v>
      </c>
      <c r="AF27" s="8">
        <f t="shared" si="4"/>
        <v>1.181119648737651</v>
      </c>
      <c r="AG27" s="1"/>
      <c r="AH27" s="7">
        <f t="shared" si="5"/>
        <v>-2.0372889359283399</v>
      </c>
      <c r="AI27" s="8">
        <f t="shared" si="6"/>
        <v>-0.86738954124430301</v>
      </c>
      <c r="AJ27" s="1"/>
    </row>
    <row r="28" spans="1:36" ht="15.75" customHeight="1" x14ac:dyDescent="0.2">
      <c r="A28" s="3" t="s">
        <v>34</v>
      </c>
      <c r="B28" s="4">
        <v>16781</v>
      </c>
      <c r="C28" s="4">
        <v>3.6751818656921298</v>
      </c>
      <c r="D28" s="4">
        <v>1</v>
      </c>
      <c r="E28" s="12"/>
      <c r="F28" s="10" t="s">
        <v>34</v>
      </c>
      <c r="G28" s="10">
        <v>16036.799999999899</v>
      </c>
      <c r="H28" s="10">
        <v>0.280125141143798</v>
      </c>
      <c r="I28" s="10">
        <v>1</v>
      </c>
      <c r="J28" s="1"/>
      <c r="K28" s="10">
        <f t="shared" si="12"/>
        <v>-744.20000000010077</v>
      </c>
      <c r="L28" s="17">
        <f t="shared" si="8"/>
        <v>-4.4347774268523973E-2</v>
      </c>
      <c r="M28" s="1"/>
      <c r="N28" s="10">
        <f t="shared" si="13"/>
        <v>-3.3950567245483319</v>
      </c>
      <c r="O28" s="17">
        <f t="shared" si="14"/>
        <v>-0.92377924375422893</v>
      </c>
      <c r="P28" s="1"/>
      <c r="Q28" s="10" t="s">
        <v>34</v>
      </c>
      <c r="R28" s="10">
        <v>16781</v>
      </c>
      <c r="S28" s="10">
        <v>1.2625560760498</v>
      </c>
      <c r="T28" s="1"/>
      <c r="U28" s="10">
        <f t="shared" si="0"/>
        <v>0</v>
      </c>
      <c r="V28" s="17">
        <f t="shared" si="1"/>
        <v>0</v>
      </c>
      <c r="W28" s="1"/>
      <c r="X28" s="10">
        <f t="shared" si="11"/>
        <v>-2.4126257896423295</v>
      </c>
      <c r="Y28" s="17">
        <f t="shared" si="2"/>
        <v>-0.65646432688521417</v>
      </c>
      <c r="Z28" s="1"/>
      <c r="AA28" s="5" t="s">
        <v>34</v>
      </c>
      <c r="AB28" s="10">
        <v>45369</v>
      </c>
      <c r="AC28" s="10">
        <v>0.26736599999999999</v>
      </c>
      <c r="AD28" s="1"/>
      <c r="AE28" s="6">
        <f t="shared" si="3"/>
        <v>28588</v>
      </c>
      <c r="AF28" s="8">
        <f t="shared" si="4"/>
        <v>1.7035933496215958</v>
      </c>
      <c r="AG28" s="1"/>
      <c r="AH28" s="7">
        <f t="shared" si="5"/>
        <v>-3.4078158656921298</v>
      </c>
      <c r="AI28" s="8">
        <f t="shared" si="6"/>
        <v>-0.92725094709030187</v>
      </c>
      <c r="AJ28" s="1"/>
    </row>
    <row r="29" spans="1:36" ht="15.75" customHeight="1" x14ac:dyDescent="0.2">
      <c r="A29" s="3" t="s">
        <v>35</v>
      </c>
      <c r="B29" s="4">
        <v>15842</v>
      </c>
      <c r="C29" s="4">
        <v>2.7154440879821702</v>
      </c>
      <c r="D29" s="4">
        <v>1</v>
      </c>
      <c r="E29" s="12"/>
      <c r="F29" s="10" t="s">
        <v>35</v>
      </c>
      <c r="G29" s="10">
        <v>15466.325203251999</v>
      </c>
      <c r="H29" s="10">
        <v>0.27009391784667902</v>
      </c>
      <c r="I29" s="10">
        <v>1</v>
      </c>
      <c r="J29" s="1"/>
      <c r="K29" s="10">
        <f t="shared" si="12"/>
        <v>-375.67479674800052</v>
      </c>
      <c r="L29" s="17">
        <f t="shared" si="8"/>
        <v>-2.3713849056179809E-2</v>
      </c>
      <c r="M29" s="1"/>
      <c r="N29" s="10">
        <f t="shared" si="13"/>
        <v>-2.4453501701354909</v>
      </c>
      <c r="O29" s="17">
        <f t="shared" si="14"/>
        <v>-0.90053416343866455</v>
      </c>
      <c r="P29" s="1"/>
      <c r="Q29" s="10" t="s">
        <v>35</v>
      </c>
      <c r="R29" s="10">
        <v>15842</v>
      </c>
      <c r="S29" s="10">
        <v>1.52687788009643</v>
      </c>
      <c r="T29" s="1"/>
      <c r="U29" s="10">
        <f t="shared" si="0"/>
        <v>0</v>
      </c>
      <c r="V29" s="17">
        <f t="shared" si="1"/>
        <v>0</v>
      </c>
      <c r="W29" s="1"/>
      <c r="X29" s="10">
        <f t="shared" si="11"/>
        <v>-1.1885662078857402</v>
      </c>
      <c r="Y29" s="17">
        <f t="shared" si="2"/>
        <v>-0.43770601396140563</v>
      </c>
      <c r="Z29" s="1"/>
      <c r="AA29" s="5" t="s">
        <v>35</v>
      </c>
      <c r="AB29" s="10">
        <v>30938</v>
      </c>
      <c r="AC29" s="10">
        <v>0.244756</v>
      </c>
      <c r="AD29" s="1"/>
      <c r="AE29" s="6">
        <f t="shared" si="3"/>
        <v>15096</v>
      </c>
      <c r="AF29" s="8">
        <f t="shared" si="4"/>
        <v>0.95290998611286448</v>
      </c>
      <c r="AG29" s="1"/>
      <c r="AH29" s="7">
        <f t="shared" si="5"/>
        <v>-2.47068808798217</v>
      </c>
      <c r="AI29" s="8">
        <f t="shared" si="6"/>
        <v>-0.90986520360215672</v>
      </c>
      <c r="AJ29" s="1"/>
    </row>
    <row r="30" spans="1:36" ht="15.75" customHeight="1" x14ac:dyDescent="0.2">
      <c r="A30" s="3" t="s">
        <v>36</v>
      </c>
      <c r="B30" s="4">
        <v>17668</v>
      </c>
      <c r="C30" s="4">
        <v>7.3747267723083496</v>
      </c>
      <c r="D30" s="4">
        <v>1</v>
      </c>
      <c r="E30" s="12"/>
      <c r="F30" s="10" t="s">
        <v>36</v>
      </c>
      <c r="G30" s="10">
        <v>16666.461674677401</v>
      </c>
      <c r="H30" s="10">
        <v>0.27286791801452598</v>
      </c>
      <c r="I30" s="10">
        <v>1</v>
      </c>
      <c r="J30" s="1"/>
      <c r="K30" s="10">
        <f t="shared" si="12"/>
        <v>-1001.5383253225991</v>
      </c>
      <c r="L30" s="17">
        <f t="shared" si="8"/>
        <v>-5.6686570371439843E-2</v>
      </c>
      <c r="M30" s="1"/>
      <c r="N30" s="10">
        <f t="shared" si="13"/>
        <v>-7.1018588542938232</v>
      </c>
      <c r="O30" s="17">
        <f t="shared" si="14"/>
        <v>-0.96299958948457198</v>
      </c>
      <c r="P30" s="1"/>
      <c r="Q30" s="10" t="s">
        <v>36</v>
      </c>
      <c r="R30" s="10">
        <v>17668</v>
      </c>
      <c r="S30" s="10">
        <v>2.07727003097534</v>
      </c>
      <c r="T30" s="1"/>
      <c r="U30" s="10">
        <f t="shared" si="0"/>
        <v>0</v>
      </c>
      <c r="V30" s="17">
        <f t="shared" si="1"/>
        <v>0</v>
      </c>
      <c r="W30" s="1"/>
      <c r="X30" s="10">
        <f t="shared" si="11"/>
        <v>-5.2974567413330096</v>
      </c>
      <c r="Y30" s="17">
        <f t="shared" si="2"/>
        <v>-0.71832583157177254</v>
      </c>
      <c r="Z30" s="1"/>
      <c r="AA30" s="5" t="s">
        <v>36</v>
      </c>
      <c r="AB30" s="10">
        <v>50271</v>
      </c>
      <c r="AC30" s="10">
        <v>0.25684200000000001</v>
      </c>
      <c r="AD30" s="1"/>
      <c r="AE30" s="6">
        <f t="shared" si="3"/>
        <v>32603</v>
      </c>
      <c r="AF30" s="8">
        <f t="shared" si="4"/>
        <v>1.845313561240661</v>
      </c>
      <c r="AG30" s="1"/>
      <c r="AH30" s="7">
        <f t="shared" si="5"/>
        <v>-7.1178847723083498</v>
      </c>
      <c r="AI30" s="8">
        <f t="shared" si="6"/>
        <v>-0.96517267582516741</v>
      </c>
      <c r="AJ30" s="1"/>
    </row>
    <row r="31" spans="1:36" ht="15.75" customHeight="1" x14ac:dyDescent="0.2">
      <c r="A31" s="3" t="s">
        <v>37</v>
      </c>
      <c r="B31" s="4">
        <v>16799</v>
      </c>
      <c r="C31" s="4">
        <v>6.2959659099578804</v>
      </c>
      <c r="D31" s="4">
        <v>1</v>
      </c>
      <c r="E31" s="12"/>
      <c r="F31" s="10" t="s">
        <v>37</v>
      </c>
      <c r="G31" s="10">
        <v>15871</v>
      </c>
      <c r="H31" s="10">
        <v>0.26761817932128901</v>
      </c>
      <c r="I31" s="10">
        <v>1</v>
      </c>
      <c r="J31" s="1"/>
      <c r="K31" s="10">
        <f t="shared" si="12"/>
        <v>-928</v>
      </c>
      <c r="L31" s="17">
        <f t="shared" si="8"/>
        <v>-5.5241383415679503E-2</v>
      </c>
      <c r="M31" s="1"/>
      <c r="N31" s="10">
        <f t="shared" si="13"/>
        <v>-6.0283477306365914</v>
      </c>
      <c r="O31" s="17">
        <f t="shared" si="14"/>
        <v>-0.95749370578738102</v>
      </c>
      <c r="P31" s="1"/>
      <c r="Q31" s="10" t="s">
        <v>37</v>
      </c>
      <c r="R31" s="10">
        <v>16799</v>
      </c>
      <c r="S31" s="10">
        <v>1.5559451580047601</v>
      </c>
      <c r="T31" s="1"/>
      <c r="U31" s="10">
        <f t="shared" si="0"/>
        <v>0</v>
      </c>
      <c r="V31" s="17">
        <f t="shared" si="1"/>
        <v>0</v>
      </c>
      <c r="W31" s="1"/>
      <c r="X31" s="10">
        <f t="shared" si="11"/>
        <v>-4.7400207519531206</v>
      </c>
      <c r="Y31" s="17">
        <f t="shared" si="2"/>
        <v>-0.75286633055877383</v>
      </c>
      <c r="Z31" s="1"/>
      <c r="AA31" s="5" t="s">
        <v>37</v>
      </c>
      <c r="AB31" s="10">
        <v>51357</v>
      </c>
      <c r="AC31" s="10">
        <v>0.24340300000000001</v>
      </c>
      <c r="AD31" s="1"/>
      <c r="AE31" s="6">
        <f t="shared" si="3"/>
        <v>34558</v>
      </c>
      <c r="AF31" s="8">
        <f t="shared" si="4"/>
        <v>2.0571462587058753</v>
      </c>
      <c r="AG31" s="1"/>
      <c r="AH31" s="7">
        <f t="shared" si="5"/>
        <v>-6.0525629099578806</v>
      </c>
      <c r="AI31" s="8">
        <f t="shared" si="6"/>
        <v>-0.96133984785161775</v>
      </c>
      <c r="AJ31" s="1"/>
    </row>
    <row r="32" spans="1:36" ht="15.75" customHeight="1" x14ac:dyDescent="0.2">
      <c r="A32" s="3" t="s">
        <v>38</v>
      </c>
      <c r="B32" s="4">
        <v>17491</v>
      </c>
      <c r="C32" s="4">
        <v>16.781836986541698</v>
      </c>
      <c r="D32" s="4">
        <v>1</v>
      </c>
      <c r="E32" s="12"/>
      <c r="F32" s="10" t="s">
        <v>38</v>
      </c>
      <c r="G32" s="10">
        <v>16098.583817730299</v>
      </c>
      <c r="H32" s="10">
        <v>0.28034901618957497</v>
      </c>
      <c r="I32" s="10">
        <v>1</v>
      </c>
      <c r="J32" s="1"/>
      <c r="K32" s="10">
        <f t="shared" si="12"/>
        <v>-1392.4161822697006</v>
      </c>
      <c r="L32" s="17">
        <f t="shared" si="8"/>
        <v>-7.9607580027997282E-2</v>
      </c>
      <c r="M32" s="1"/>
      <c r="N32" s="10">
        <f t="shared" si="13"/>
        <v>-16.501487970352123</v>
      </c>
      <c r="O32" s="17">
        <f t="shared" si="14"/>
        <v>-0.98329449771116217</v>
      </c>
      <c r="P32" s="1"/>
      <c r="Q32" s="10" t="s">
        <v>38</v>
      </c>
      <c r="R32" s="10">
        <v>17491</v>
      </c>
      <c r="S32" s="10">
        <v>5.0484428405761701</v>
      </c>
      <c r="T32" s="1"/>
      <c r="U32" s="10">
        <f t="shared" si="0"/>
        <v>0</v>
      </c>
      <c r="V32" s="17">
        <f t="shared" si="1"/>
        <v>0</v>
      </c>
      <c r="W32" s="1"/>
      <c r="X32" s="10">
        <f t="shared" si="11"/>
        <v>-11.733394145965528</v>
      </c>
      <c r="Y32" s="17">
        <f t="shared" si="2"/>
        <v>-0.69917221549555031</v>
      </c>
      <c r="Z32" s="1"/>
      <c r="AA32" s="5" t="s">
        <v>38</v>
      </c>
      <c r="AB32" s="10">
        <v>33468</v>
      </c>
      <c r="AC32" s="10">
        <v>0.24224999999999999</v>
      </c>
      <c r="AD32" s="1"/>
      <c r="AE32" s="6">
        <f t="shared" si="3"/>
        <v>15977</v>
      </c>
      <c r="AF32" s="8">
        <f t="shared" si="4"/>
        <v>0.91344119833057003</v>
      </c>
      <c r="AG32" s="1"/>
      <c r="AH32" s="7">
        <f t="shared" si="5"/>
        <v>-16.5395869865417</v>
      </c>
      <c r="AI32" s="8">
        <f t="shared" si="6"/>
        <v>-0.98556475073650918</v>
      </c>
      <c r="AJ32" s="1"/>
    </row>
    <row r="33" spans="1:36" ht="15.75" customHeight="1" x14ac:dyDescent="0.2">
      <c r="A33" s="3" t="s">
        <v>39</v>
      </c>
      <c r="B33" s="4">
        <v>17911</v>
      </c>
      <c r="C33" s="4">
        <v>15.0761132240295</v>
      </c>
      <c r="D33" s="4">
        <v>1</v>
      </c>
      <c r="E33" s="12"/>
      <c r="F33" s="10" t="s">
        <v>39</v>
      </c>
      <c r="G33" s="10">
        <v>16465.5855328158</v>
      </c>
      <c r="H33" s="10">
        <v>0.28480195999145502</v>
      </c>
      <c r="I33" s="10">
        <v>1</v>
      </c>
      <c r="J33" s="1"/>
      <c r="K33" s="10">
        <f t="shared" si="12"/>
        <v>-1445.4144671842005</v>
      </c>
      <c r="L33" s="17">
        <f t="shared" si="8"/>
        <v>-8.0699819506683076E-2</v>
      </c>
      <c r="M33" s="1"/>
      <c r="N33" s="10">
        <f t="shared" ref="N33:N96" si="15">H33-C33</f>
        <v>-14.791311264038045</v>
      </c>
      <c r="O33" s="17">
        <f t="shared" ref="O33:O96" si="16">N33/C33</f>
        <v>-0.98110905936037185</v>
      </c>
      <c r="P33" s="1"/>
      <c r="Q33" s="10" t="s">
        <v>39</v>
      </c>
      <c r="R33" s="10">
        <v>17911</v>
      </c>
      <c r="S33" s="10">
        <v>4.7713589668273899</v>
      </c>
      <c r="T33" s="1"/>
      <c r="U33" s="10">
        <f t="shared" si="0"/>
        <v>0</v>
      </c>
      <c r="V33" s="17">
        <f t="shared" si="1"/>
        <v>0</v>
      </c>
      <c r="W33" s="1"/>
      <c r="X33" s="10">
        <f t="shared" si="11"/>
        <v>-10.304754257202109</v>
      </c>
      <c r="Y33" s="17">
        <f t="shared" si="2"/>
        <v>-0.6835153135343649</v>
      </c>
      <c r="Z33" s="1"/>
      <c r="AA33" s="5" t="s">
        <v>39</v>
      </c>
      <c r="AB33" s="10">
        <v>36865</v>
      </c>
      <c r="AC33" s="10">
        <v>0.23962700000000001</v>
      </c>
      <c r="AD33" s="1"/>
      <c r="AE33" s="6">
        <f t="shared" si="3"/>
        <v>18954</v>
      </c>
      <c r="AF33" s="8">
        <f t="shared" si="4"/>
        <v>1.0582323711685557</v>
      </c>
      <c r="AG33" s="1"/>
      <c r="AH33" s="7">
        <f t="shared" si="5"/>
        <v>-14.8364862240295</v>
      </c>
      <c r="AI33" s="8">
        <f t="shared" si="6"/>
        <v>-0.98410551868116347</v>
      </c>
      <c r="AJ33" s="1"/>
    </row>
    <row r="34" spans="1:36" ht="15.75" customHeight="1" x14ac:dyDescent="0.2">
      <c r="A34" s="3" t="s">
        <v>40</v>
      </c>
      <c r="B34" s="4">
        <v>17268</v>
      </c>
      <c r="C34" s="4">
        <v>14.507686853408799</v>
      </c>
      <c r="D34" s="4">
        <v>1</v>
      </c>
      <c r="E34" s="12"/>
      <c r="F34" s="10" t="s">
        <v>40</v>
      </c>
      <c r="G34" s="10">
        <v>15817.143913407999</v>
      </c>
      <c r="H34" s="10">
        <v>0.29101085662841703</v>
      </c>
      <c r="I34" s="10">
        <v>1</v>
      </c>
      <c r="J34" s="1"/>
      <c r="K34" s="10">
        <f t="shared" si="12"/>
        <v>-1450.8560865920008</v>
      </c>
      <c r="L34" s="17">
        <f t="shared" si="8"/>
        <v>-8.4019926256196475E-2</v>
      </c>
      <c r="M34" s="1"/>
      <c r="N34" s="10">
        <f t="shared" si="15"/>
        <v>-14.216675996780383</v>
      </c>
      <c r="O34" s="17">
        <f t="shared" si="16"/>
        <v>-0.97994091962634011</v>
      </c>
      <c r="P34" s="1"/>
      <c r="Q34" s="10" t="s">
        <v>40</v>
      </c>
      <c r="R34" s="10">
        <v>17268</v>
      </c>
      <c r="S34" s="10">
        <v>3.98155212402343</v>
      </c>
      <c r="T34" s="1"/>
      <c r="U34" s="10">
        <f t="shared" si="0"/>
        <v>0</v>
      </c>
      <c r="V34" s="17">
        <f t="shared" si="1"/>
        <v>0</v>
      </c>
      <c r="W34" s="1"/>
      <c r="X34" s="10">
        <f t="shared" si="11"/>
        <v>-10.526134729385369</v>
      </c>
      <c r="Y34" s="17">
        <f t="shared" si="2"/>
        <v>-0.72555568890791811</v>
      </c>
      <c r="Z34" s="1"/>
      <c r="AA34" s="5" t="s">
        <v>40</v>
      </c>
      <c r="AB34" s="10">
        <v>35041</v>
      </c>
      <c r="AC34" s="10">
        <v>0.25218400000000002</v>
      </c>
      <c r="AD34" s="1"/>
      <c r="AE34" s="6">
        <f t="shared" si="3"/>
        <v>17773</v>
      </c>
      <c r="AF34" s="8">
        <f t="shared" si="4"/>
        <v>1.0292448459578412</v>
      </c>
      <c r="AG34" s="1"/>
      <c r="AH34" s="7">
        <f t="shared" si="5"/>
        <v>-14.2555028534088</v>
      </c>
      <c r="AI34" s="8">
        <f t="shared" si="6"/>
        <v>-0.98261721509788824</v>
      </c>
      <c r="AJ34" s="1"/>
    </row>
    <row r="35" spans="1:36" ht="15.75" customHeight="1" x14ac:dyDescent="0.2">
      <c r="A35" s="3" t="s">
        <v>41</v>
      </c>
      <c r="B35" s="4">
        <v>17677</v>
      </c>
      <c r="C35" s="4">
        <v>8.7652738094329798</v>
      </c>
      <c r="D35" s="4">
        <v>1</v>
      </c>
      <c r="E35" s="12"/>
      <c r="F35" s="10" t="s">
        <v>41</v>
      </c>
      <c r="G35" s="10">
        <v>16471.695934959302</v>
      </c>
      <c r="H35" s="10">
        <v>0.28266811370849598</v>
      </c>
      <c r="I35" s="10">
        <v>1</v>
      </c>
      <c r="J35" s="1"/>
      <c r="K35" s="10">
        <f t="shared" si="12"/>
        <v>-1205.3040650406983</v>
      </c>
      <c r="L35" s="17">
        <f t="shared" si="8"/>
        <v>-6.8184876678208883E-2</v>
      </c>
      <c r="M35" s="1"/>
      <c r="N35" s="10">
        <f t="shared" si="15"/>
        <v>-8.4826056957244838</v>
      </c>
      <c r="O35" s="17">
        <f t="shared" si="16"/>
        <v>-0.96775136523353156</v>
      </c>
      <c r="P35" s="1"/>
      <c r="Q35" s="10" t="s">
        <v>41</v>
      </c>
      <c r="R35" s="10">
        <v>17677</v>
      </c>
      <c r="S35" s="10">
        <v>2.25210189819335</v>
      </c>
      <c r="T35" s="1"/>
      <c r="U35" s="10">
        <f t="shared" si="0"/>
        <v>0</v>
      </c>
      <c r="V35" s="17">
        <f t="shared" si="1"/>
        <v>0</v>
      </c>
      <c r="W35" s="1"/>
      <c r="X35" s="10">
        <f t="shared" si="11"/>
        <v>-6.5131719112396294</v>
      </c>
      <c r="Y35" s="17">
        <f t="shared" si="2"/>
        <v>-0.74306542531852326</v>
      </c>
      <c r="Z35" s="1"/>
      <c r="AA35" s="5" t="s">
        <v>41</v>
      </c>
      <c r="AB35" s="10">
        <v>30456</v>
      </c>
      <c r="AC35" s="10">
        <v>0.24925600000000001</v>
      </c>
      <c r="AD35" s="1"/>
      <c r="AE35" s="6">
        <f t="shared" si="3"/>
        <v>12779</v>
      </c>
      <c r="AF35" s="8">
        <f t="shared" si="4"/>
        <v>0.7229167845222606</v>
      </c>
      <c r="AG35" s="1"/>
      <c r="AH35" s="7">
        <f t="shared" si="5"/>
        <v>-8.516017809432979</v>
      </c>
      <c r="AI35" s="8">
        <f t="shared" si="6"/>
        <v>-0.97156323859138805</v>
      </c>
      <c r="AJ35" s="1"/>
    </row>
    <row r="36" spans="1:36" ht="15.75" customHeight="1" x14ac:dyDescent="0.2">
      <c r="A36" s="3" t="s">
        <v>42</v>
      </c>
      <c r="B36" s="4">
        <v>17565</v>
      </c>
      <c r="C36" s="4">
        <v>7.1077339649200404</v>
      </c>
      <c r="D36" s="4">
        <v>1</v>
      </c>
      <c r="E36" s="12"/>
      <c r="F36" s="10" t="s">
        <v>42</v>
      </c>
      <c r="G36" s="10">
        <v>16352.519287396901</v>
      </c>
      <c r="H36" s="10">
        <v>0.27308583259582497</v>
      </c>
      <c r="I36" s="10">
        <v>1</v>
      </c>
      <c r="J36" s="1"/>
      <c r="K36" s="10">
        <f t="shared" si="12"/>
        <v>-1212.4807126030992</v>
      </c>
      <c r="L36" s="17">
        <f t="shared" si="8"/>
        <v>-6.9028221611334997E-2</v>
      </c>
      <c r="M36" s="1"/>
      <c r="N36" s="10">
        <f t="shared" si="15"/>
        <v>-6.8346481323242152</v>
      </c>
      <c r="O36" s="17">
        <f t="shared" si="16"/>
        <v>-0.96157905825631207</v>
      </c>
      <c r="P36" s="1"/>
      <c r="Q36" s="10" t="s">
        <v>42</v>
      </c>
      <c r="R36" s="10">
        <v>17565</v>
      </c>
      <c r="S36" s="10">
        <v>2.02827596664428</v>
      </c>
      <c r="T36" s="1"/>
      <c r="U36" s="10">
        <f t="shared" si="0"/>
        <v>0</v>
      </c>
      <c r="V36" s="17">
        <f t="shared" si="1"/>
        <v>0</v>
      </c>
      <c r="W36" s="1"/>
      <c r="X36" s="10">
        <f t="shared" si="11"/>
        <v>-5.0794579982757604</v>
      </c>
      <c r="Y36" s="17">
        <f t="shared" si="2"/>
        <v>-0.71463817066666235</v>
      </c>
      <c r="Z36" s="1"/>
      <c r="AA36" s="5" t="s">
        <v>42</v>
      </c>
      <c r="AB36" s="10">
        <v>53141</v>
      </c>
      <c r="AC36" s="10">
        <v>0.24320900000000001</v>
      </c>
      <c r="AD36" s="1"/>
      <c r="AE36" s="6">
        <f t="shared" si="3"/>
        <v>35576</v>
      </c>
      <c r="AF36" s="8">
        <f t="shared" si="4"/>
        <v>2.0253914033589524</v>
      </c>
      <c r="AG36" s="1"/>
      <c r="AH36" s="7">
        <f t="shared" si="5"/>
        <v>-6.8645249649200402</v>
      </c>
      <c r="AI36" s="8">
        <f t="shared" si="6"/>
        <v>-0.96578248409403766</v>
      </c>
      <c r="AJ36" s="1"/>
    </row>
    <row r="37" spans="1:36" ht="15.75" customHeight="1" x14ac:dyDescent="0.2">
      <c r="A37" s="3" t="s">
        <v>43</v>
      </c>
      <c r="B37" s="4">
        <v>17994</v>
      </c>
      <c r="C37" s="4">
        <v>7.8580322265625</v>
      </c>
      <c r="D37" s="4">
        <v>1</v>
      </c>
      <c r="E37" s="12"/>
      <c r="F37" s="10" t="s">
        <v>43</v>
      </c>
      <c r="G37" s="10">
        <v>17149.543961989901</v>
      </c>
      <c r="H37" s="10">
        <v>0.2943696975708</v>
      </c>
      <c r="I37" s="10">
        <v>1</v>
      </c>
      <c r="J37" s="1"/>
      <c r="K37" s="10">
        <f t="shared" ref="K37:K81" si="17">G37-B37</f>
        <v>-844.45603801009929</v>
      </c>
      <c r="L37" s="17">
        <f t="shared" si="8"/>
        <v>-4.6929867623102105E-2</v>
      </c>
      <c r="M37" s="1"/>
      <c r="N37" s="10">
        <f t="shared" si="15"/>
        <v>-7.5636625289917001</v>
      </c>
      <c r="O37" s="17">
        <f t="shared" si="16"/>
        <v>-0.96253900606620801</v>
      </c>
      <c r="P37" s="1"/>
      <c r="Q37" s="10" t="s">
        <v>43</v>
      </c>
      <c r="R37" s="10">
        <v>17994</v>
      </c>
      <c r="S37" s="10">
        <v>1.6670007705688401</v>
      </c>
      <c r="T37" s="1"/>
      <c r="U37" s="10">
        <f t="shared" si="0"/>
        <v>0</v>
      </c>
      <c r="V37" s="17">
        <f t="shared" si="1"/>
        <v>0</v>
      </c>
      <c r="W37" s="1"/>
      <c r="X37" s="10">
        <f t="shared" si="11"/>
        <v>-6.1910314559936594</v>
      </c>
      <c r="Y37" s="17">
        <f t="shared" si="2"/>
        <v>-0.78786027818340076</v>
      </c>
      <c r="Z37" s="1"/>
      <c r="AA37" s="5" t="s">
        <v>43</v>
      </c>
      <c r="AB37" s="10">
        <v>56074</v>
      </c>
      <c r="AC37" s="10">
        <v>0.236786</v>
      </c>
      <c r="AD37" s="1"/>
      <c r="AE37" s="6">
        <f t="shared" si="3"/>
        <v>38080</v>
      </c>
      <c r="AF37" s="8">
        <f t="shared" si="4"/>
        <v>2.116260975880849</v>
      </c>
      <c r="AG37" s="1"/>
      <c r="AH37" s="7">
        <f t="shared" si="5"/>
        <v>-7.6212462265624996</v>
      </c>
      <c r="AI37" s="8">
        <f t="shared" si="6"/>
        <v>-0.9698670108275208</v>
      </c>
      <c r="AJ37" s="1"/>
    </row>
    <row r="38" spans="1:36" ht="15.75" customHeight="1" x14ac:dyDescent="0.2">
      <c r="A38" s="3" t="s">
        <v>44</v>
      </c>
      <c r="B38" s="4">
        <v>14190</v>
      </c>
      <c r="C38" s="4">
        <v>2.10332107543945</v>
      </c>
      <c r="D38" s="4">
        <v>1</v>
      </c>
      <c r="E38" s="12"/>
      <c r="F38" s="10" t="s">
        <v>44</v>
      </c>
      <c r="G38" s="10">
        <v>13461.2906189555</v>
      </c>
      <c r="H38" s="10">
        <v>0.131664037704467</v>
      </c>
      <c r="I38" s="10">
        <v>1</v>
      </c>
      <c r="J38" s="1"/>
      <c r="K38" s="10">
        <f t="shared" si="17"/>
        <v>-728.70938104450033</v>
      </c>
      <c r="L38" s="17">
        <f t="shared" si="8"/>
        <v>-5.1353726641613834E-2</v>
      </c>
      <c r="M38" s="1"/>
      <c r="N38" s="10">
        <f t="shared" si="15"/>
        <v>-1.9716570377349831</v>
      </c>
      <c r="O38" s="17">
        <f t="shared" si="16"/>
        <v>-0.93740183596222559</v>
      </c>
      <c r="P38" s="1"/>
      <c r="Q38" s="10" t="s">
        <v>44</v>
      </c>
      <c r="R38" s="10">
        <v>14190</v>
      </c>
      <c r="S38" s="10">
        <v>0.84054088592529297</v>
      </c>
      <c r="T38" s="1"/>
      <c r="U38" s="10">
        <f t="shared" si="0"/>
        <v>0</v>
      </c>
      <c r="V38" s="17">
        <f t="shared" si="1"/>
        <v>0</v>
      </c>
      <c r="W38" s="1"/>
      <c r="X38" s="10">
        <f t="shared" si="11"/>
        <v>-1.262780189514157</v>
      </c>
      <c r="Y38" s="17">
        <f t="shared" si="2"/>
        <v>-0.60037442892560877</v>
      </c>
      <c r="Z38" s="1"/>
      <c r="AA38" s="5" t="s">
        <v>44</v>
      </c>
      <c r="AB38" s="10">
        <v>41220</v>
      </c>
      <c r="AC38" s="10">
        <v>0.146593</v>
      </c>
      <c r="AD38" s="1"/>
      <c r="AE38" s="6">
        <f t="shared" si="3"/>
        <v>27030</v>
      </c>
      <c r="AF38" s="8">
        <f t="shared" si="4"/>
        <v>1.904862579281184</v>
      </c>
      <c r="AG38" s="1"/>
      <c r="AH38" s="7">
        <f t="shared" si="5"/>
        <v>-1.95672807543945</v>
      </c>
      <c r="AI38" s="8">
        <f t="shared" si="6"/>
        <v>-0.93030403122387195</v>
      </c>
      <c r="AJ38" s="1"/>
    </row>
    <row r="39" spans="1:36" ht="15.75" customHeight="1" x14ac:dyDescent="0.2">
      <c r="A39" s="3" t="s">
        <v>45</v>
      </c>
      <c r="B39" s="4">
        <v>14293</v>
      </c>
      <c r="C39" s="4">
        <v>2.0380799770355198</v>
      </c>
      <c r="D39" s="4">
        <v>1</v>
      </c>
      <c r="E39" s="12"/>
      <c r="F39" s="10" t="s">
        <v>45</v>
      </c>
      <c r="G39" s="10">
        <v>13433.5999999999</v>
      </c>
      <c r="H39" s="10">
        <v>0.115041971206665</v>
      </c>
      <c r="I39" s="10">
        <v>1</v>
      </c>
      <c r="J39" s="1"/>
      <c r="K39" s="10">
        <f t="shared" si="17"/>
        <v>-859.40000000009968</v>
      </c>
      <c r="L39" s="17">
        <f t="shared" si="8"/>
        <v>-6.0127335059126825E-2</v>
      </c>
      <c r="M39" s="1"/>
      <c r="N39" s="10">
        <f t="shared" si="15"/>
        <v>-1.9230380058288548</v>
      </c>
      <c r="O39" s="17">
        <f t="shared" si="16"/>
        <v>-0.94355375034202593</v>
      </c>
      <c r="P39" s="1"/>
      <c r="Q39" s="10" t="s">
        <v>45</v>
      </c>
      <c r="R39" s="10">
        <v>14293</v>
      </c>
      <c r="S39" s="10">
        <v>0.64209103584289495</v>
      </c>
      <c r="T39" s="1"/>
      <c r="U39" s="10">
        <f t="shared" si="0"/>
        <v>0</v>
      </c>
      <c r="V39" s="17">
        <f t="shared" si="1"/>
        <v>0</v>
      </c>
      <c r="W39" s="1"/>
      <c r="X39" s="10">
        <f t="shared" si="11"/>
        <v>-1.3959889411926247</v>
      </c>
      <c r="Y39" s="17">
        <f t="shared" si="2"/>
        <v>-0.68495297383920839</v>
      </c>
      <c r="Z39" s="1"/>
      <c r="AA39" s="5" t="s">
        <v>45</v>
      </c>
      <c r="AB39" s="10">
        <v>37606</v>
      </c>
      <c r="AC39" s="10">
        <v>0.107048</v>
      </c>
      <c r="AD39" s="1"/>
      <c r="AE39" s="6">
        <f t="shared" si="3"/>
        <v>23313</v>
      </c>
      <c r="AF39" s="8">
        <f t="shared" si="4"/>
        <v>1.6310781501434268</v>
      </c>
      <c r="AG39" s="1"/>
      <c r="AH39" s="7">
        <f t="shared" si="5"/>
        <v>-1.9310319770355198</v>
      </c>
      <c r="AI39" s="8">
        <f t="shared" si="6"/>
        <v>-0.94747605530392076</v>
      </c>
      <c r="AJ39" s="1"/>
    </row>
    <row r="40" spans="1:36" ht="15.75" customHeight="1" x14ac:dyDescent="0.2">
      <c r="A40" s="3" t="s">
        <v>46</v>
      </c>
      <c r="B40" s="4">
        <v>14252</v>
      </c>
      <c r="C40" s="4">
        <v>1.6564123630523599</v>
      </c>
      <c r="D40" s="4">
        <v>1</v>
      </c>
      <c r="E40" s="12"/>
      <c r="F40" s="10" t="s">
        <v>46</v>
      </c>
      <c r="G40" s="10">
        <v>13803.653992395401</v>
      </c>
      <c r="H40" s="10">
        <v>0.17552685737609799</v>
      </c>
      <c r="I40" s="10">
        <v>1</v>
      </c>
      <c r="J40" s="1"/>
      <c r="K40" s="10">
        <f t="shared" si="17"/>
        <v>-448.34600760459944</v>
      </c>
      <c r="L40" s="17">
        <f t="shared" si="8"/>
        <v>-3.1458462503831004E-2</v>
      </c>
      <c r="M40" s="1"/>
      <c r="N40" s="10">
        <f t="shared" si="15"/>
        <v>-1.480885505676262</v>
      </c>
      <c r="O40" s="17">
        <f t="shared" si="16"/>
        <v>-0.89403190818218403</v>
      </c>
      <c r="P40" s="1"/>
      <c r="Q40" s="10" t="s">
        <v>46</v>
      </c>
      <c r="R40" s="10">
        <v>14252</v>
      </c>
      <c r="S40" s="10">
        <v>0.57877087593078602</v>
      </c>
      <c r="T40" s="1"/>
      <c r="U40" s="10">
        <f t="shared" si="0"/>
        <v>0</v>
      </c>
      <c r="V40" s="17">
        <f t="shared" si="1"/>
        <v>0</v>
      </c>
      <c r="W40" s="1"/>
      <c r="X40" s="10">
        <f t="shared" si="11"/>
        <v>-1.077641487121574</v>
      </c>
      <c r="Y40" s="17">
        <f t="shared" si="2"/>
        <v>-0.65058768647183141</v>
      </c>
      <c r="Z40" s="1"/>
      <c r="AA40" s="5" t="s">
        <v>46</v>
      </c>
      <c r="AB40" s="10">
        <v>26795</v>
      </c>
      <c r="AC40" s="10">
        <v>0.112368</v>
      </c>
      <c r="AD40" s="1"/>
      <c r="AE40" s="6">
        <f t="shared" si="3"/>
        <v>12543</v>
      </c>
      <c r="AF40" s="8">
        <f t="shared" si="4"/>
        <v>0.88008700533258488</v>
      </c>
      <c r="AG40" s="1"/>
      <c r="AH40" s="7">
        <f t="shared" si="5"/>
        <v>-1.5440443630523599</v>
      </c>
      <c r="AI40" s="8">
        <f t="shared" si="6"/>
        <v>-0.93216182002352754</v>
      </c>
      <c r="AJ40" s="1"/>
    </row>
    <row r="41" spans="1:36" ht="15.75" customHeight="1" x14ac:dyDescent="0.2">
      <c r="A41" s="3" t="s">
        <v>47</v>
      </c>
      <c r="B41" s="4">
        <v>13209</v>
      </c>
      <c r="C41" s="4">
        <v>1.55630707740783</v>
      </c>
      <c r="D41" s="4">
        <v>1</v>
      </c>
      <c r="E41" s="12"/>
      <c r="F41" s="10" t="s">
        <v>47</v>
      </c>
      <c r="G41" s="10">
        <v>12496.6799999999</v>
      </c>
      <c r="H41" s="10">
        <v>0.13792991638183499</v>
      </c>
      <c r="I41" s="10">
        <v>1</v>
      </c>
      <c r="J41" s="1"/>
      <c r="K41" s="10">
        <f t="shared" si="17"/>
        <v>-712.32000000009975</v>
      </c>
      <c r="L41" s="17">
        <f t="shared" si="8"/>
        <v>-5.3926868044522652E-2</v>
      </c>
      <c r="M41" s="1"/>
      <c r="N41" s="10">
        <f t="shared" si="15"/>
        <v>-1.418377161025995</v>
      </c>
      <c r="O41" s="17">
        <f t="shared" si="16"/>
        <v>-0.91137358533923152</v>
      </c>
      <c r="P41" s="1"/>
      <c r="Q41" s="10" t="s">
        <v>47</v>
      </c>
      <c r="R41" s="10">
        <v>13209</v>
      </c>
      <c r="S41" s="10">
        <v>0.56507301330566395</v>
      </c>
      <c r="T41" s="1"/>
      <c r="U41" s="10">
        <f t="shared" si="0"/>
        <v>0</v>
      </c>
      <c r="V41" s="17">
        <f t="shared" si="1"/>
        <v>0</v>
      </c>
      <c r="W41" s="1"/>
      <c r="X41" s="10">
        <f t="shared" si="11"/>
        <v>-0.99123406410216608</v>
      </c>
      <c r="Y41" s="17">
        <f t="shared" si="2"/>
        <v>-0.63691419160873819</v>
      </c>
      <c r="Z41" s="1"/>
      <c r="AA41" s="5" t="s">
        <v>47</v>
      </c>
      <c r="AB41" s="10">
        <v>25621</v>
      </c>
      <c r="AC41" s="10">
        <v>0.11213099999999999</v>
      </c>
      <c r="AD41" s="1"/>
      <c r="AE41" s="6">
        <f t="shared" si="3"/>
        <v>12412</v>
      </c>
      <c r="AF41" s="8">
        <f t="shared" si="4"/>
        <v>0.93966235142705734</v>
      </c>
      <c r="AG41" s="1"/>
      <c r="AH41" s="7">
        <f t="shared" si="5"/>
        <v>-1.44417607740783</v>
      </c>
      <c r="AI41" s="8">
        <f t="shared" si="6"/>
        <v>-0.92795059430895588</v>
      </c>
      <c r="AJ41" s="1"/>
    </row>
    <row r="42" spans="1:36" ht="15.75" customHeight="1" x14ac:dyDescent="0.2">
      <c r="A42" s="3" t="s">
        <v>48</v>
      </c>
      <c r="B42" s="4">
        <v>12166</v>
      </c>
      <c r="C42" s="4">
        <v>0.52162981033325195</v>
      </c>
      <c r="D42" s="4">
        <v>1</v>
      </c>
      <c r="E42" s="12"/>
      <c r="F42" s="10" t="s">
        <v>48</v>
      </c>
      <c r="G42" s="10">
        <v>12033.8888888888</v>
      </c>
      <c r="H42" s="10">
        <v>0.124339818954467</v>
      </c>
      <c r="I42" s="10">
        <v>1</v>
      </c>
      <c r="J42" s="1"/>
      <c r="K42" s="10">
        <f t="shared" si="17"/>
        <v>-132.11111111120044</v>
      </c>
      <c r="L42" s="17">
        <f t="shared" si="8"/>
        <v>-1.0859042504619467E-2</v>
      </c>
      <c r="M42" s="1"/>
      <c r="N42" s="10">
        <f t="shared" si="15"/>
        <v>-0.39728999137878496</v>
      </c>
      <c r="O42" s="17">
        <f t="shared" si="16"/>
        <v>-0.76163206839150854</v>
      </c>
      <c r="P42" s="1"/>
      <c r="Q42" s="10" t="s">
        <v>48</v>
      </c>
      <c r="R42" s="10">
        <v>12166</v>
      </c>
      <c r="S42" s="10">
        <v>0.38431000709533603</v>
      </c>
      <c r="T42" s="1"/>
      <c r="U42" s="10">
        <f t="shared" si="0"/>
        <v>0</v>
      </c>
      <c r="V42" s="17">
        <f t="shared" si="1"/>
        <v>0</v>
      </c>
      <c r="W42" s="1"/>
      <c r="X42" s="10">
        <f t="shared" si="11"/>
        <v>-0.13731980323791593</v>
      </c>
      <c r="Y42" s="17">
        <f t="shared" si="2"/>
        <v>-0.26325144866660682</v>
      </c>
      <c r="Z42" s="1"/>
      <c r="AA42" s="5" t="s">
        <v>48</v>
      </c>
      <c r="AB42" s="10">
        <v>43906</v>
      </c>
      <c r="AC42" s="10">
        <v>0.105855</v>
      </c>
      <c r="AD42" s="1"/>
      <c r="AE42" s="6">
        <f t="shared" si="3"/>
        <v>31740</v>
      </c>
      <c r="AF42" s="8">
        <f t="shared" si="4"/>
        <v>2.6089100772645075</v>
      </c>
      <c r="AG42" s="1"/>
      <c r="AH42" s="7">
        <f t="shared" si="5"/>
        <v>-0.41577481033325192</v>
      </c>
      <c r="AI42" s="8">
        <f t="shared" si="6"/>
        <v>-0.79706872977145848</v>
      </c>
      <c r="AJ42" s="1"/>
    </row>
    <row r="43" spans="1:36" ht="15.75" customHeight="1" x14ac:dyDescent="0.2">
      <c r="A43" s="3" t="s">
        <v>49</v>
      </c>
      <c r="B43" s="4">
        <v>13893</v>
      </c>
      <c r="C43" s="4">
        <v>1.50685906410217</v>
      </c>
      <c r="D43" s="4">
        <v>1</v>
      </c>
      <c r="E43" s="12"/>
      <c r="F43" s="10" t="s">
        <v>49</v>
      </c>
      <c r="G43" s="10">
        <v>13119.947368421001</v>
      </c>
      <c r="H43" s="10">
        <v>0.131609916687011</v>
      </c>
      <c r="I43" s="10">
        <v>1</v>
      </c>
      <c r="J43" s="1"/>
      <c r="K43" s="10">
        <f t="shared" si="17"/>
        <v>-773.05263157899935</v>
      </c>
      <c r="L43" s="17">
        <f t="shared" si="8"/>
        <v>-5.5643319051248787E-2</v>
      </c>
      <c r="M43" s="1"/>
      <c r="N43" s="10">
        <f t="shared" si="15"/>
        <v>-1.3752491474151589</v>
      </c>
      <c r="O43" s="17">
        <f t="shared" si="16"/>
        <v>-0.91265943854846965</v>
      </c>
      <c r="P43" s="1"/>
      <c r="Q43" s="10" t="s">
        <v>49</v>
      </c>
      <c r="R43" s="10">
        <v>13893</v>
      </c>
      <c r="S43" s="10">
        <v>0.59697604179382302</v>
      </c>
      <c r="T43" s="1"/>
      <c r="U43" s="10">
        <f t="shared" si="0"/>
        <v>0</v>
      </c>
      <c r="V43" s="17">
        <f t="shared" si="1"/>
        <v>0</v>
      </c>
      <c r="W43" s="1"/>
      <c r="X43" s="10">
        <f t="shared" si="11"/>
        <v>-0.90988302230834694</v>
      </c>
      <c r="Y43" s="17">
        <f t="shared" si="2"/>
        <v>-0.60382755360766371</v>
      </c>
      <c r="Z43" s="1"/>
      <c r="AA43" s="5" t="s">
        <v>49</v>
      </c>
      <c r="AB43" s="10">
        <v>38053</v>
      </c>
      <c r="AC43" s="10">
        <v>0.11912499999999999</v>
      </c>
      <c r="AD43" s="1"/>
      <c r="AE43" s="6">
        <f t="shared" si="3"/>
        <v>24160</v>
      </c>
      <c r="AF43" s="8">
        <f t="shared" si="4"/>
        <v>1.7390052544446843</v>
      </c>
      <c r="AG43" s="1"/>
      <c r="AH43" s="7">
        <f t="shared" si="5"/>
        <v>-1.38773406410217</v>
      </c>
      <c r="AI43" s="8">
        <f t="shared" si="6"/>
        <v>-0.92094482965400748</v>
      </c>
      <c r="AJ43" s="1"/>
    </row>
    <row r="44" spans="1:36" ht="15.75" customHeight="1" x14ac:dyDescent="0.2">
      <c r="A44" s="3" t="s">
        <v>50</v>
      </c>
      <c r="B44" s="4">
        <v>13844</v>
      </c>
      <c r="C44" s="4">
        <v>1.4357619285583401</v>
      </c>
      <c r="D44" s="4">
        <v>1</v>
      </c>
      <c r="E44" s="12"/>
      <c r="F44" s="10" t="s">
        <v>50</v>
      </c>
      <c r="G44" s="10">
        <v>13053.2580645161</v>
      </c>
      <c r="H44" s="10">
        <v>0.123581886291503</v>
      </c>
      <c r="I44" s="10">
        <v>1</v>
      </c>
      <c r="J44" s="1"/>
      <c r="K44" s="10">
        <f t="shared" si="17"/>
        <v>-790.74193548390031</v>
      </c>
      <c r="L44" s="17">
        <f t="shared" si="8"/>
        <v>-5.7118024811030073E-2</v>
      </c>
      <c r="M44" s="1"/>
      <c r="N44" s="10">
        <f t="shared" si="15"/>
        <v>-1.312180042266837</v>
      </c>
      <c r="O44" s="17">
        <f t="shared" si="16"/>
        <v>-0.91392592056289401</v>
      </c>
      <c r="P44" s="1"/>
      <c r="Q44" s="10" t="s">
        <v>50</v>
      </c>
      <c r="R44" s="10">
        <v>13844</v>
      </c>
      <c r="S44" s="10">
        <v>0.53632473945617598</v>
      </c>
      <c r="T44" s="1"/>
      <c r="U44" s="10">
        <f t="shared" si="0"/>
        <v>0</v>
      </c>
      <c r="V44" s="17">
        <f t="shared" si="1"/>
        <v>0</v>
      </c>
      <c r="W44" s="1"/>
      <c r="X44" s="10">
        <f t="shared" si="11"/>
        <v>-0.89943718910216408</v>
      </c>
      <c r="Y44" s="17">
        <f t="shared" si="2"/>
        <v>-0.6264528757948723</v>
      </c>
      <c r="Z44" s="1"/>
      <c r="AA44" s="5" t="s">
        <v>50</v>
      </c>
      <c r="AB44" s="10">
        <v>40570</v>
      </c>
      <c r="AC44" s="10">
        <v>0.114089</v>
      </c>
      <c r="AD44" s="1"/>
      <c r="AE44" s="6">
        <f t="shared" si="3"/>
        <v>26726</v>
      </c>
      <c r="AF44" s="8">
        <f t="shared" si="4"/>
        <v>1.9305114128864489</v>
      </c>
      <c r="AG44" s="1"/>
      <c r="AH44" s="7">
        <f t="shared" si="5"/>
        <v>-1.32167292855834</v>
      </c>
      <c r="AI44" s="8">
        <f t="shared" si="6"/>
        <v>-0.92053766175945495</v>
      </c>
      <c r="AJ44" s="1"/>
    </row>
    <row r="45" spans="1:36" ht="15.75" customHeight="1" x14ac:dyDescent="0.2">
      <c r="A45" s="3" t="s">
        <v>51</v>
      </c>
      <c r="B45" s="4">
        <v>13350</v>
      </c>
      <c r="C45" s="4">
        <v>3.5697040557861301</v>
      </c>
      <c r="D45" s="4">
        <v>1</v>
      </c>
      <c r="E45" s="12"/>
      <c r="F45" s="10" t="s">
        <v>51</v>
      </c>
      <c r="G45" s="10">
        <v>12611.5925925925</v>
      </c>
      <c r="H45" s="10">
        <v>0.126111030578613</v>
      </c>
      <c r="I45" s="10">
        <v>1</v>
      </c>
      <c r="J45" s="1"/>
      <c r="K45" s="10">
        <f t="shared" si="17"/>
        <v>-738.4074074074997</v>
      </c>
      <c r="L45" s="17">
        <f t="shared" si="8"/>
        <v>-5.5311416285205972E-2</v>
      </c>
      <c r="M45" s="1"/>
      <c r="N45" s="10">
        <f t="shared" si="15"/>
        <v>-3.4435930252075173</v>
      </c>
      <c r="O45" s="17">
        <f t="shared" si="16"/>
        <v>-0.96467185273406642</v>
      </c>
      <c r="P45" s="1"/>
      <c r="Q45" s="10" t="s">
        <v>51</v>
      </c>
      <c r="R45" s="10">
        <v>13350</v>
      </c>
      <c r="S45" s="10">
        <v>0.50583100318908603</v>
      </c>
      <c r="T45" s="1"/>
      <c r="U45" s="10">
        <f t="shared" si="0"/>
        <v>0</v>
      </c>
      <c r="V45" s="17">
        <f t="shared" si="1"/>
        <v>0</v>
      </c>
      <c r="W45" s="1"/>
      <c r="X45" s="10">
        <f t="shared" si="11"/>
        <v>-3.0638730525970441</v>
      </c>
      <c r="Y45" s="17">
        <f t="shared" si="2"/>
        <v>-0.85829889669167814</v>
      </c>
      <c r="Z45" s="1"/>
      <c r="AA45" s="5" t="s">
        <v>51</v>
      </c>
      <c r="AB45" s="10">
        <v>30179</v>
      </c>
      <c r="AC45" s="10">
        <v>0.111578</v>
      </c>
      <c r="AD45" s="1"/>
      <c r="AE45" s="6">
        <f t="shared" si="3"/>
        <v>16829</v>
      </c>
      <c r="AF45" s="8">
        <f t="shared" si="4"/>
        <v>1.2605992509363295</v>
      </c>
      <c r="AG45" s="1"/>
      <c r="AH45" s="7">
        <f t="shared" si="5"/>
        <v>-3.45812605578613</v>
      </c>
      <c r="AI45" s="8">
        <f t="shared" si="6"/>
        <v>-0.96874306714049774</v>
      </c>
      <c r="AJ45" s="1"/>
    </row>
    <row r="46" spans="1:36" ht="15.75" customHeight="1" x14ac:dyDescent="0.2">
      <c r="A46" s="3" t="s">
        <v>52</v>
      </c>
      <c r="B46" s="4">
        <v>14055</v>
      </c>
      <c r="C46" s="4">
        <v>2.8416271209716699</v>
      </c>
      <c r="D46" s="4">
        <v>1</v>
      </c>
      <c r="E46" s="12"/>
      <c r="F46" s="10" t="s">
        <v>52</v>
      </c>
      <c r="G46" s="10">
        <v>13077.0762463342</v>
      </c>
      <c r="H46" s="10">
        <v>0.119214057922363</v>
      </c>
      <c r="I46" s="10">
        <v>1</v>
      </c>
      <c r="J46" s="1"/>
      <c r="K46" s="10">
        <f t="shared" si="17"/>
        <v>-977.92375366580018</v>
      </c>
      <c r="L46" s="17">
        <f t="shared" si="8"/>
        <v>-6.9578353160142312E-2</v>
      </c>
      <c r="M46" s="1"/>
      <c r="N46" s="10">
        <f t="shared" si="15"/>
        <v>-2.7224130630493071</v>
      </c>
      <c r="O46" s="17">
        <f t="shared" si="16"/>
        <v>-0.95804725502422761</v>
      </c>
      <c r="P46" s="1"/>
      <c r="Q46" s="10" t="s">
        <v>52</v>
      </c>
      <c r="R46" s="10">
        <v>14055</v>
      </c>
      <c r="S46" s="10">
        <v>0.82885718345642001</v>
      </c>
      <c r="T46" s="1"/>
      <c r="U46" s="10">
        <f t="shared" si="0"/>
        <v>0</v>
      </c>
      <c r="V46" s="17">
        <f t="shared" si="1"/>
        <v>0</v>
      </c>
      <c r="W46" s="1"/>
      <c r="X46" s="10">
        <f t="shared" si="11"/>
        <v>-2.0127699375152499</v>
      </c>
      <c r="Y46" s="17">
        <f t="shared" si="2"/>
        <v>-0.70831599355900032</v>
      </c>
      <c r="Z46" s="1"/>
      <c r="AA46" s="5" t="s">
        <v>52</v>
      </c>
      <c r="AB46" s="10">
        <v>26998</v>
      </c>
      <c r="AC46" s="10">
        <v>0.10413799999999999</v>
      </c>
      <c r="AD46" s="1"/>
      <c r="AE46" s="6">
        <f t="shared" si="3"/>
        <v>12943</v>
      </c>
      <c r="AF46" s="8">
        <f t="shared" si="4"/>
        <v>0.92088224831020993</v>
      </c>
      <c r="AG46" s="1"/>
      <c r="AH46" s="7">
        <f t="shared" si="5"/>
        <v>-2.7374891209716701</v>
      </c>
      <c r="AI46" s="8">
        <f t="shared" si="6"/>
        <v>-0.96335268648323191</v>
      </c>
      <c r="AJ46" s="1"/>
    </row>
    <row r="47" spans="1:36" ht="15.75" customHeight="1" x14ac:dyDescent="0.2">
      <c r="A47" s="3" t="s">
        <v>53</v>
      </c>
      <c r="B47" s="4">
        <v>14634</v>
      </c>
      <c r="C47" s="4">
        <v>4.3471469879150302</v>
      </c>
      <c r="D47" s="4">
        <v>1</v>
      </c>
      <c r="E47" s="12"/>
      <c r="F47" s="10" t="s">
        <v>53</v>
      </c>
      <c r="G47" s="10">
        <v>13546.8979591836</v>
      </c>
      <c r="H47" s="10">
        <v>0.124775171279907</v>
      </c>
      <c r="I47" s="10">
        <v>1</v>
      </c>
      <c r="J47" s="1"/>
      <c r="K47" s="10">
        <f t="shared" si="17"/>
        <v>-1087.1020408164004</v>
      </c>
      <c r="L47" s="17">
        <f t="shared" si="8"/>
        <v>-7.4286048982943859E-2</v>
      </c>
      <c r="M47" s="1"/>
      <c r="N47" s="10">
        <f t="shared" si="15"/>
        <v>-4.222371816635123</v>
      </c>
      <c r="O47" s="17">
        <f t="shared" si="16"/>
        <v>-0.97129722743979452</v>
      </c>
      <c r="P47" s="1"/>
      <c r="Q47" s="10" t="s">
        <v>53</v>
      </c>
      <c r="R47" s="10">
        <v>14634</v>
      </c>
      <c r="S47" s="10">
        <v>1.3317940235137899</v>
      </c>
      <c r="T47" s="1"/>
      <c r="U47" s="10">
        <f t="shared" si="0"/>
        <v>0</v>
      </c>
      <c r="V47" s="17">
        <f t="shared" si="1"/>
        <v>0</v>
      </c>
      <c r="W47" s="1"/>
      <c r="X47" s="10">
        <f t="shared" si="11"/>
        <v>-3.0153529644012402</v>
      </c>
      <c r="Y47" s="17">
        <f t="shared" si="2"/>
        <v>-0.69363952329742995</v>
      </c>
      <c r="Z47" s="1"/>
      <c r="AA47" s="5" t="s">
        <v>53</v>
      </c>
      <c r="AB47" s="10">
        <v>39970</v>
      </c>
      <c r="AC47" s="10">
        <v>0.111025</v>
      </c>
      <c r="AD47" s="1"/>
      <c r="AE47" s="6">
        <f t="shared" si="3"/>
        <v>25336</v>
      </c>
      <c r="AF47" s="8">
        <f t="shared" si="4"/>
        <v>1.7313106464397978</v>
      </c>
      <c r="AG47" s="1"/>
      <c r="AH47" s="7">
        <f t="shared" si="5"/>
        <v>-4.2361219879150305</v>
      </c>
      <c r="AI47" s="8">
        <f t="shared" si="6"/>
        <v>-0.97446026087715765</v>
      </c>
      <c r="AJ47" s="1"/>
    </row>
    <row r="48" spans="1:36" ht="15.75" customHeight="1" x14ac:dyDescent="0.2">
      <c r="A48" s="3" t="s">
        <v>54</v>
      </c>
      <c r="B48" s="4">
        <v>18312</v>
      </c>
      <c r="C48" s="4">
        <v>2.1143779754638601</v>
      </c>
      <c r="D48" s="4">
        <v>1</v>
      </c>
      <c r="E48" s="12"/>
      <c r="F48" s="10" t="s">
        <v>54</v>
      </c>
      <c r="G48" s="10">
        <v>17300.162162162102</v>
      </c>
      <c r="H48" s="10">
        <v>0.17443108558654699</v>
      </c>
      <c r="I48" s="10">
        <v>1</v>
      </c>
      <c r="J48" s="1"/>
      <c r="K48" s="10">
        <f t="shared" si="17"/>
        <v>-1011.8378378378984</v>
      </c>
      <c r="L48" s="17">
        <f t="shared" si="8"/>
        <v>-5.5255452044446179E-2</v>
      </c>
      <c r="M48" s="1"/>
      <c r="N48" s="10">
        <f t="shared" si="15"/>
        <v>-1.9399468898773131</v>
      </c>
      <c r="O48" s="17">
        <f t="shared" si="16"/>
        <v>-0.91750241082213335</v>
      </c>
      <c r="P48" s="1"/>
      <c r="Q48" s="10" t="s">
        <v>54</v>
      </c>
      <c r="R48" s="10">
        <v>18312</v>
      </c>
      <c r="S48" s="10">
        <v>0.55244016647338801</v>
      </c>
      <c r="T48" s="1"/>
      <c r="U48" s="10">
        <f t="shared" si="0"/>
        <v>0</v>
      </c>
      <c r="V48" s="17">
        <f t="shared" si="1"/>
        <v>0</v>
      </c>
      <c r="W48" s="1"/>
      <c r="X48" s="10">
        <f t="shared" si="11"/>
        <v>-1.5619378089904721</v>
      </c>
      <c r="Y48" s="17">
        <f t="shared" si="2"/>
        <v>-0.73872213346708193</v>
      </c>
      <c r="Z48" s="1"/>
      <c r="AA48" s="5" t="s">
        <v>54</v>
      </c>
      <c r="AB48" s="10">
        <v>37384</v>
      </c>
      <c r="AC48" s="10">
        <v>0.148643</v>
      </c>
      <c r="AD48" s="1"/>
      <c r="AE48" s="6">
        <f t="shared" si="3"/>
        <v>19072</v>
      </c>
      <c r="AF48" s="8">
        <f t="shared" si="4"/>
        <v>1.0415028396679773</v>
      </c>
      <c r="AG48" s="1"/>
      <c r="AH48" s="7">
        <f t="shared" si="5"/>
        <v>-1.96573497546386</v>
      </c>
      <c r="AI48" s="8">
        <f t="shared" si="6"/>
        <v>-0.92969894610854042</v>
      </c>
      <c r="AJ48" s="1"/>
    </row>
    <row r="49" spans="1:36" ht="15.75" customHeight="1" x14ac:dyDescent="0.2">
      <c r="A49" s="3" t="s">
        <v>55</v>
      </c>
      <c r="B49" s="4">
        <v>19208</v>
      </c>
      <c r="C49" s="4">
        <v>3.51659703254699</v>
      </c>
      <c r="D49" s="4">
        <v>1</v>
      </c>
      <c r="E49" s="12"/>
      <c r="F49" s="10" t="s">
        <v>55</v>
      </c>
      <c r="G49" s="10">
        <v>17579.957465662399</v>
      </c>
      <c r="H49" s="10">
        <v>0.190200090408325</v>
      </c>
      <c r="I49" s="10">
        <v>1</v>
      </c>
      <c r="J49" s="1"/>
      <c r="K49" s="10">
        <f t="shared" si="17"/>
        <v>-1628.042534337601</v>
      </c>
      <c r="L49" s="17">
        <f t="shared" si="8"/>
        <v>-8.4758565927613549E-2</v>
      </c>
      <c r="M49" s="1"/>
      <c r="N49" s="10">
        <f t="shared" si="15"/>
        <v>-3.3263969421386648</v>
      </c>
      <c r="O49" s="17">
        <f t="shared" si="16"/>
        <v>-0.94591359526042496</v>
      </c>
      <c r="P49" s="1"/>
      <c r="Q49" s="10" t="s">
        <v>55</v>
      </c>
      <c r="R49" s="10">
        <v>19208</v>
      </c>
      <c r="S49" s="10">
        <v>1.11101698875427</v>
      </c>
      <c r="T49" s="1"/>
      <c r="U49" s="10">
        <f t="shared" si="0"/>
        <v>0</v>
      </c>
      <c r="V49" s="17">
        <f t="shared" si="1"/>
        <v>0</v>
      </c>
      <c r="W49" s="1"/>
      <c r="X49" s="10">
        <f t="shared" si="11"/>
        <v>-2.4055800437927202</v>
      </c>
      <c r="Y49" s="17">
        <f t="shared" si="2"/>
        <v>-0.68406474257029504</v>
      </c>
      <c r="Z49" s="1"/>
      <c r="AA49" s="5" t="s">
        <v>55</v>
      </c>
      <c r="AB49" s="10">
        <v>34985</v>
      </c>
      <c r="AC49" s="10">
        <v>0.181561</v>
      </c>
      <c r="AD49" s="1"/>
      <c r="AE49" s="6">
        <f t="shared" si="3"/>
        <v>15777</v>
      </c>
      <c r="AF49" s="8">
        <f t="shared" si="4"/>
        <v>0.82137650978758847</v>
      </c>
      <c r="AG49" s="1"/>
      <c r="AH49" s="7">
        <f t="shared" si="5"/>
        <v>-3.3350360325469901</v>
      </c>
      <c r="AI49" s="8">
        <f t="shared" si="6"/>
        <v>-0.94837025729146474</v>
      </c>
      <c r="AJ49" s="1"/>
    </row>
    <row r="50" spans="1:36" ht="15.75" customHeight="1" x14ac:dyDescent="0.2">
      <c r="A50" s="3" t="s">
        <v>56</v>
      </c>
      <c r="B50" s="4">
        <v>19590</v>
      </c>
      <c r="C50" s="4">
        <v>2.7508533000946001</v>
      </c>
      <c r="D50" s="4">
        <v>1</v>
      </c>
      <c r="E50" s="12"/>
      <c r="F50" s="10" t="s">
        <v>56</v>
      </c>
      <c r="G50" s="10">
        <v>17996.244897959099</v>
      </c>
      <c r="H50" s="10">
        <v>0.17444992065429599</v>
      </c>
      <c r="I50" s="10">
        <v>1</v>
      </c>
      <c r="J50" s="1"/>
      <c r="K50" s="10">
        <f t="shared" si="17"/>
        <v>-1593.755102040901</v>
      </c>
      <c r="L50" s="17">
        <f t="shared" si="8"/>
        <v>-8.1355543748897446E-2</v>
      </c>
      <c r="M50" s="1"/>
      <c r="N50" s="10">
        <f t="shared" si="15"/>
        <v>-2.5764033794403041</v>
      </c>
      <c r="O50" s="17">
        <f t="shared" si="16"/>
        <v>-0.93658334283100564</v>
      </c>
      <c r="P50" s="1"/>
      <c r="Q50" s="10" t="s">
        <v>56</v>
      </c>
      <c r="R50" s="10">
        <v>19590</v>
      </c>
      <c r="S50" s="10">
        <v>1.0528597831726001</v>
      </c>
      <c r="T50" s="1"/>
      <c r="U50" s="10">
        <f t="shared" si="0"/>
        <v>0</v>
      </c>
      <c r="V50" s="17">
        <f t="shared" si="1"/>
        <v>0</v>
      </c>
      <c r="W50" s="1"/>
      <c r="X50" s="10">
        <f t="shared" si="11"/>
        <v>-1.697993516922</v>
      </c>
      <c r="Y50" s="17">
        <f t="shared" si="2"/>
        <v>-0.61726065757981607</v>
      </c>
      <c r="Z50" s="1"/>
      <c r="AA50" s="5" t="s">
        <v>56</v>
      </c>
      <c r="AB50" s="10">
        <v>43177</v>
      </c>
      <c r="AC50" s="10">
        <v>0.15818299999999999</v>
      </c>
      <c r="AD50" s="1"/>
      <c r="AE50" s="6">
        <f t="shared" si="3"/>
        <v>23587</v>
      </c>
      <c r="AF50" s="8">
        <f t="shared" si="4"/>
        <v>1.2040326697294539</v>
      </c>
      <c r="AG50" s="1"/>
      <c r="AH50" s="7">
        <f t="shared" si="5"/>
        <v>-2.5926703000945999</v>
      </c>
      <c r="AI50" s="8">
        <f t="shared" si="6"/>
        <v>-0.94249675182803805</v>
      </c>
      <c r="AJ50" s="1"/>
    </row>
    <row r="51" spans="1:36" ht="15.75" customHeight="1" x14ac:dyDescent="0.2">
      <c r="A51" s="3" t="s">
        <v>57</v>
      </c>
      <c r="B51" s="4">
        <v>18901</v>
      </c>
      <c r="C51" s="4">
        <v>2.8932127952575599</v>
      </c>
      <c r="D51" s="4">
        <v>1</v>
      </c>
      <c r="E51" s="12"/>
      <c r="F51" s="10" t="s">
        <v>57</v>
      </c>
      <c r="G51" s="10">
        <v>17116.333333333299</v>
      </c>
      <c r="H51" s="10">
        <v>0.13572120666503901</v>
      </c>
      <c r="I51" s="10">
        <v>1</v>
      </c>
      <c r="J51" s="1"/>
      <c r="K51" s="10">
        <f t="shared" si="17"/>
        <v>-1784.6666666667006</v>
      </c>
      <c r="L51" s="17">
        <f t="shared" si="8"/>
        <v>-9.4421811897079558E-2</v>
      </c>
      <c r="M51" s="1"/>
      <c r="N51" s="10">
        <f t="shared" si="15"/>
        <v>-2.7574915885925209</v>
      </c>
      <c r="O51" s="17">
        <f t="shared" si="16"/>
        <v>-0.95308979453999787</v>
      </c>
      <c r="P51" s="1"/>
      <c r="Q51" s="10" t="s">
        <v>57</v>
      </c>
      <c r="R51" s="10">
        <v>18901</v>
      </c>
      <c r="S51" s="10">
        <v>1.1156020164489699</v>
      </c>
      <c r="T51" s="1"/>
      <c r="U51" s="10">
        <f t="shared" si="0"/>
        <v>0</v>
      </c>
      <c r="V51" s="17">
        <f t="shared" si="1"/>
        <v>0</v>
      </c>
      <c r="W51" s="1"/>
      <c r="X51" s="10">
        <f t="shared" si="11"/>
        <v>-1.77761077880859</v>
      </c>
      <c r="Y51" s="17">
        <f t="shared" si="2"/>
        <v>-0.61440720216721678</v>
      </c>
      <c r="Z51" s="1"/>
      <c r="AA51" s="5" t="s">
        <v>57</v>
      </c>
      <c r="AB51" s="10">
        <v>42615</v>
      </c>
      <c r="AC51" s="10">
        <v>0.14045099999999999</v>
      </c>
      <c r="AD51" s="1"/>
      <c r="AE51" s="6">
        <f t="shared" si="3"/>
        <v>23714</v>
      </c>
      <c r="AF51" s="8">
        <f t="shared" si="4"/>
        <v>1.2546426115020368</v>
      </c>
      <c r="AG51" s="1"/>
      <c r="AH51" s="7">
        <f t="shared" si="5"/>
        <v>-2.7527617952575598</v>
      </c>
      <c r="AI51" s="8">
        <f t="shared" si="6"/>
        <v>-0.95145500523493409</v>
      </c>
      <c r="AJ51" s="1"/>
    </row>
    <row r="52" spans="1:36" ht="15.75" customHeight="1" x14ac:dyDescent="0.2">
      <c r="A52" s="3" t="s">
        <v>58</v>
      </c>
      <c r="B52" s="4">
        <v>19443</v>
      </c>
      <c r="C52" s="4">
        <v>3.02195024490356</v>
      </c>
      <c r="D52" s="4">
        <v>1</v>
      </c>
      <c r="E52" s="12"/>
      <c r="F52" s="10" t="s">
        <v>58</v>
      </c>
      <c r="G52" s="10">
        <v>17950.677105212901</v>
      </c>
      <c r="H52" s="10">
        <v>0.139418125152587</v>
      </c>
      <c r="I52" s="10">
        <v>1</v>
      </c>
      <c r="J52" s="1"/>
      <c r="K52" s="10">
        <f t="shared" si="17"/>
        <v>-1492.3228947870994</v>
      </c>
      <c r="L52" s="17">
        <f t="shared" si="8"/>
        <v>-7.6753736295175609E-2</v>
      </c>
      <c r="M52" s="1"/>
      <c r="N52" s="10">
        <f t="shared" si="15"/>
        <v>-2.882532119750973</v>
      </c>
      <c r="O52" s="17">
        <f t="shared" si="16"/>
        <v>-0.9538648508896822</v>
      </c>
      <c r="P52" s="1"/>
      <c r="Q52" s="10" t="s">
        <v>58</v>
      </c>
      <c r="R52" s="10">
        <v>19443</v>
      </c>
      <c r="S52" s="10">
        <v>0.79389214515686002</v>
      </c>
      <c r="T52" s="1"/>
      <c r="U52" s="10">
        <f t="shared" si="0"/>
        <v>0</v>
      </c>
      <c r="V52" s="17">
        <f t="shared" si="1"/>
        <v>0</v>
      </c>
      <c r="W52" s="1"/>
      <c r="X52" s="10">
        <f t="shared" si="11"/>
        <v>-2.2280580997467001</v>
      </c>
      <c r="Y52" s="17">
        <f t="shared" si="2"/>
        <v>-0.7372914572317204</v>
      </c>
      <c r="Z52" s="1"/>
      <c r="AA52" s="5" t="s">
        <v>58</v>
      </c>
      <c r="AB52" s="10">
        <v>40964</v>
      </c>
      <c r="AC52" s="10">
        <v>0.148538</v>
      </c>
      <c r="AD52" s="1"/>
      <c r="AE52" s="6">
        <f t="shared" si="3"/>
        <v>21521</v>
      </c>
      <c r="AF52" s="8">
        <f t="shared" si="4"/>
        <v>1.1068765108265186</v>
      </c>
      <c r="AG52" s="1"/>
      <c r="AH52" s="7">
        <f t="shared" si="5"/>
        <v>-2.8734122449035602</v>
      </c>
      <c r="AI52" s="8">
        <f t="shared" si="6"/>
        <v>-0.95084697365533888</v>
      </c>
      <c r="AJ52" s="1"/>
    </row>
    <row r="53" spans="1:36" ht="15.75" customHeight="1" x14ac:dyDescent="0.2">
      <c r="A53" s="3" t="s">
        <v>59</v>
      </c>
      <c r="B53" s="4">
        <v>19891</v>
      </c>
      <c r="C53" s="4">
        <v>3.80398392677307</v>
      </c>
      <c r="D53" s="4">
        <v>1</v>
      </c>
      <c r="E53" s="12"/>
      <c r="F53" s="10" t="s">
        <v>59</v>
      </c>
      <c r="G53" s="10">
        <v>18291.767605633799</v>
      </c>
      <c r="H53" s="10">
        <v>0.157578945159912</v>
      </c>
      <c r="I53" s="10">
        <v>1</v>
      </c>
      <c r="J53" s="1"/>
      <c r="K53" s="10">
        <f t="shared" si="17"/>
        <v>-1599.2323943662013</v>
      </c>
      <c r="L53" s="17">
        <f t="shared" si="8"/>
        <v>-8.0399798620793397E-2</v>
      </c>
      <c r="M53" s="1"/>
      <c r="N53" s="10">
        <f t="shared" si="15"/>
        <v>-3.6464049816131578</v>
      </c>
      <c r="O53" s="17">
        <f t="shared" si="16"/>
        <v>-0.95857528628056354</v>
      </c>
      <c r="P53" s="1"/>
      <c r="Q53" s="10" t="s">
        <v>59</v>
      </c>
      <c r="R53" s="10">
        <v>19891</v>
      </c>
      <c r="S53" s="10">
        <v>1.17815089225769</v>
      </c>
      <c r="T53" s="1"/>
      <c r="U53" s="10">
        <f t="shared" si="0"/>
        <v>0</v>
      </c>
      <c r="V53" s="17">
        <f t="shared" si="1"/>
        <v>0</v>
      </c>
      <c r="W53" s="1"/>
      <c r="X53" s="10">
        <f t="shared" si="11"/>
        <v>-2.62583303451538</v>
      </c>
      <c r="Y53" s="17">
        <f t="shared" si="2"/>
        <v>-0.69028499727202619</v>
      </c>
      <c r="Z53" s="1"/>
      <c r="AA53" s="5" t="s">
        <v>59</v>
      </c>
      <c r="AB53" s="10">
        <v>38125</v>
      </c>
      <c r="AC53" s="10">
        <v>0.13736999999999999</v>
      </c>
      <c r="AD53" s="1"/>
      <c r="AE53" s="6">
        <f t="shared" si="3"/>
        <v>18234</v>
      </c>
      <c r="AF53" s="8">
        <f t="shared" si="4"/>
        <v>0.91669599316273687</v>
      </c>
      <c r="AG53" s="1"/>
      <c r="AH53" s="7">
        <f t="shared" si="5"/>
        <v>-3.6666139267730697</v>
      </c>
      <c r="AI53" s="8">
        <f t="shared" si="6"/>
        <v>-0.96388786003190829</v>
      </c>
      <c r="AJ53" s="1"/>
    </row>
    <row r="54" spans="1:36" ht="15.75" customHeight="1" x14ac:dyDescent="0.2">
      <c r="A54" s="3" t="s">
        <v>60</v>
      </c>
      <c r="B54" s="4">
        <v>19253</v>
      </c>
      <c r="C54" s="4">
        <v>2.6362228393554599</v>
      </c>
      <c r="D54" s="4">
        <v>1</v>
      </c>
      <c r="E54" s="12"/>
      <c r="F54" s="10" t="s">
        <v>60</v>
      </c>
      <c r="G54" s="10">
        <v>17951.532051282</v>
      </c>
      <c r="H54" s="10">
        <v>0.13346409797668399</v>
      </c>
      <c r="I54" s="10">
        <v>1</v>
      </c>
      <c r="J54" s="1"/>
      <c r="K54" s="10">
        <f t="shared" si="17"/>
        <v>-1301.4679487180001</v>
      </c>
      <c r="L54" s="17">
        <f t="shared" si="8"/>
        <v>-6.759818982589727E-2</v>
      </c>
      <c r="M54" s="1"/>
      <c r="N54" s="10">
        <f t="shared" si="15"/>
        <v>-2.5027587413787757</v>
      </c>
      <c r="O54" s="17">
        <f t="shared" si="16"/>
        <v>-0.94937298319996521</v>
      </c>
      <c r="P54" s="1"/>
      <c r="Q54" s="10" t="s">
        <v>60</v>
      </c>
      <c r="R54" s="10">
        <v>19253</v>
      </c>
      <c r="S54" s="10">
        <v>0.74247193336486805</v>
      </c>
      <c r="T54" s="1"/>
      <c r="U54" s="10">
        <f t="shared" si="0"/>
        <v>0</v>
      </c>
      <c r="V54" s="17">
        <f t="shared" si="1"/>
        <v>0</v>
      </c>
      <c r="W54" s="1"/>
      <c r="X54" s="10">
        <f t="shared" si="11"/>
        <v>-1.8937509059905917</v>
      </c>
      <c r="Y54" s="17">
        <f t="shared" si="2"/>
        <v>-0.71835767360759306</v>
      </c>
      <c r="Z54" s="1"/>
      <c r="AA54" s="5" t="s">
        <v>60</v>
      </c>
      <c r="AB54" s="10">
        <v>42515</v>
      </c>
      <c r="AC54" s="10">
        <v>0.151141</v>
      </c>
      <c r="AD54" s="1"/>
      <c r="AE54" s="6">
        <f t="shared" si="3"/>
        <v>23262</v>
      </c>
      <c r="AF54" s="8">
        <f t="shared" si="4"/>
        <v>1.2082272892536228</v>
      </c>
      <c r="AG54" s="1"/>
      <c r="AH54" s="7">
        <f t="shared" si="5"/>
        <v>-2.4850818393554599</v>
      </c>
      <c r="AI54" s="8">
        <f t="shared" si="6"/>
        <v>-0.94266759329156213</v>
      </c>
      <c r="AJ54" s="1"/>
    </row>
    <row r="55" spans="1:36" ht="15.75" customHeight="1" x14ac:dyDescent="0.2">
      <c r="A55" s="3" t="s">
        <v>61</v>
      </c>
      <c r="B55" s="4">
        <v>19331</v>
      </c>
      <c r="C55" s="4">
        <v>3.5893688201904199</v>
      </c>
      <c r="D55" s="4">
        <v>1</v>
      </c>
      <c r="E55" s="12"/>
      <c r="F55" s="10" t="s">
        <v>61</v>
      </c>
      <c r="G55" s="10">
        <v>17648.710059171499</v>
      </c>
      <c r="H55" s="10">
        <v>0.125858068466186</v>
      </c>
      <c r="I55" s="10">
        <v>1</v>
      </c>
      <c r="J55" s="1"/>
      <c r="K55" s="10">
        <f t="shared" si="17"/>
        <v>-1682.2899408285011</v>
      </c>
      <c r="L55" s="17">
        <f t="shared" si="8"/>
        <v>-8.7025500016993496E-2</v>
      </c>
      <c r="M55" s="1"/>
      <c r="N55" s="10">
        <f t="shared" si="15"/>
        <v>-3.4635107517242338</v>
      </c>
      <c r="O55" s="17">
        <f t="shared" si="16"/>
        <v>-0.96493587737258246</v>
      </c>
      <c r="P55" s="1"/>
      <c r="Q55" s="10" t="s">
        <v>61</v>
      </c>
      <c r="R55" s="10">
        <v>19331</v>
      </c>
      <c r="S55" s="10">
        <v>1.13417291641235</v>
      </c>
      <c r="T55" s="1"/>
      <c r="U55" s="10">
        <f t="shared" si="0"/>
        <v>0</v>
      </c>
      <c r="V55" s="17">
        <f t="shared" si="1"/>
        <v>0</v>
      </c>
      <c r="W55" s="1"/>
      <c r="X55" s="10">
        <f t="shared" si="11"/>
        <v>-2.45519590377807</v>
      </c>
      <c r="Y55" s="17">
        <f t="shared" si="2"/>
        <v>-0.68401884196671081</v>
      </c>
      <c r="Z55" s="1"/>
      <c r="AA55" s="5" t="s">
        <v>61</v>
      </c>
      <c r="AB55" s="10">
        <v>35916</v>
      </c>
      <c r="AC55" s="10">
        <v>0.14759900000000001</v>
      </c>
      <c r="AD55" s="1"/>
      <c r="AE55" s="6">
        <f t="shared" si="3"/>
        <v>16585</v>
      </c>
      <c r="AF55" s="8">
        <f t="shared" si="4"/>
        <v>0.85794837307950955</v>
      </c>
      <c r="AG55" s="1"/>
      <c r="AH55" s="7">
        <f t="shared" si="5"/>
        <v>-3.4417698201904199</v>
      </c>
      <c r="AI55" s="8">
        <f t="shared" si="6"/>
        <v>-0.95887884266176648</v>
      </c>
      <c r="AJ55" s="1"/>
    </row>
    <row r="56" spans="1:36" ht="15.75" customHeight="1" x14ac:dyDescent="0.2">
      <c r="A56" s="3" t="s">
        <v>62</v>
      </c>
      <c r="B56" s="4">
        <v>18151</v>
      </c>
      <c r="C56" s="4">
        <v>2.0375809669494598</v>
      </c>
      <c r="D56" s="4">
        <v>1</v>
      </c>
      <c r="E56" s="12"/>
      <c r="F56" s="10" t="s">
        <v>62</v>
      </c>
      <c r="G56" s="10">
        <v>16872.8</v>
      </c>
      <c r="H56" s="10">
        <v>0.16195106506347601</v>
      </c>
      <c r="I56" s="10">
        <v>1</v>
      </c>
      <c r="J56" s="1"/>
      <c r="K56" s="10">
        <f t="shared" si="17"/>
        <v>-1278.2000000000007</v>
      </c>
      <c r="L56" s="17">
        <f t="shared" si="8"/>
        <v>-7.0420362514462057E-2</v>
      </c>
      <c r="M56" s="1"/>
      <c r="N56" s="10">
        <f t="shared" si="15"/>
        <v>-1.8756299018859837</v>
      </c>
      <c r="O56" s="17">
        <f t="shared" si="16"/>
        <v>-0.92051797317976558</v>
      </c>
      <c r="P56" s="1"/>
      <c r="Q56" s="10" t="s">
        <v>62</v>
      </c>
      <c r="R56" s="10">
        <v>18151</v>
      </c>
      <c r="S56" s="10">
        <v>0.59890389442443803</v>
      </c>
      <c r="T56" s="1"/>
      <c r="U56" s="10">
        <f t="shared" si="0"/>
        <v>0</v>
      </c>
      <c r="V56" s="17">
        <f t="shared" si="1"/>
        <v>0</v>
      </c>
      <c r="W56" s="1"/>
      <c r="X56" s="10">
        <f t="shared" si="11"/>
        <v>-1.4386770725250217</v>
      </c>
      <c r="Y56" s="17">
        <f t="shared" si="2"/>
        <v>-0.70607111857690741</v>
      </c>
      <c r="Z56" s="1"/>
      <c r="AA56" s="5" t="s">
        <v>62</v>
      </c>
      <c r="AB56" s="10">
        <v>38627</v>
      </c>
      <c r="AC56" s="10">
        <v>0.14991199999999999</v>
      </c>
      <c r="AD56" s="1"/>
      <c r="AE56" s="6">
        <f t="shared" si="3"/>
        <v>20476</v>
      </c>
      <c r="AF56" s="8">
        <f t="shared" si="4"/>
        <v>1.128092116136852</v>
      </c>
      <c r="AG56" s="1"/>
      <c r="AH56" s="7">
        <f t="shared" si="5"/>
        <v>-1.8876689669494597</v>
      </c>
      <c r="AI56" s="8">
        <f t="shared" si="6"/>
        <v>-0.9264264819746334</v>
      </c>
      <c r="AJ56" s="1"/>
    </row>
    <row r="57" spans="1:36" ht="15.75" customHeight="1" x14ac:dyDescent="0.2">
      <c r="A57" s="3" t="s">
        <v>63</v>
      </c>
      <c r="B57" s="4">
        <v>18759</v>
      </c>
      <c r="C57" s="4">
        <v>3.1464767456054599</v>
      </c>
      <c r="D57" s="4">
        <v>1</v>
      </c>
      <c r="E57" s="12"/>
      <c r="F57" s="10" t="s">
        <v>63</v>
      </c>
      <c r="G57" s="10">
        <v>17293.5423076923</v>
      </c>
      <c r="H57" s="10">
        <v>0.12866401672363201</v>
      </c>
      <c r="I57" s="10">
        <v>1</v>
      </c>
      <c r="J57" s="1"/>
      <c r="K57" s="10">
        <f t="shared" si="17"/>
        <v>-1465.4576923077002</v>
      </c>
      <c r="L57" s="17">
        <f t="shared" si="8"/>
        <v>-7.8120245871725585E-2</v>
      </c>
      <c r="M57" s="1"/>
      <c r="N57" s="10">
        <f t="shared" si="15"/>
        <v>-3.0178127288818279</v>
      </c>
      <c r="O57" s="17">
        <f t="shared" si="16"/>
        <v>-0.95910854357867703</v>
      </c>
      <c r="P57" s="1"/>
      <c r="Q57" s="10" t="s">
        <v>63</v>
      </c>
      <c r="R57" s="10">
        <v>18759</v>
      </c>
      <c r="S57" s="10">
        <v>0.78599786758422796</v>
      </c>
      <c r="T57" s="1"/>
      <c r="U57" s="10">
        <f t="shared" si="0"/>
        <v>0</v>
      </c>
      <c r="V57" s="17">
        <f t="shared" si="1"/>
        <v>0</v>
      </c>
      <c r="W57" s="1"/>
      <c r="X57" s="10">
        <f t="shared" si="11"/>
        <v>-2.3604788780212318</v>
      </c>
      <c r="Y57" s="17">
        <f t="shared" si="2"/>
        <v>-0.75019746493216732</v>
      </c>
      <c r="Z57" s="1"/>
      <c r="AA57" s="5" t="s">
        <v>63</v>
      </c>
      <c r="AB57" s="10">
        <v>37320</v>
      </c>
      <c r="AC57" s="10">
        <v>0.147898</v>
      </c>
      <c r="AD57" s="1"/>
      <c r="AE57" s="6">
        <f t="shared" si="3"/>
        <v>18561</v>
      </c>
      <c r="AF57" s="8">
        <f t="shared" si="4"/>
        <v>0.98944506636814333</v>
      </c>
      <c r="AG57" s="1"/>
      <c r="AH57" s="7">
        <f t="shared" si="5"/>
        <v>-2.9985787456054598</v>
      </c>
      <c r="AI57" s="8">
        <f t="shared" si="6"/>
        <v>-0.95299567994374579</v>
      </c>
      <c r="AJ57" s="1"/>
    </row>
    <row r="58" spans="1:36" ht="15.75" customHeight="1" x14ac:dyDescent="0.2">
      <c r="A58" s="3" t="s">
        <v>64</v>
      </c>
      <c r="B58" s="4">
        <v>23729</v>
      </c>
      <c r="C58" s="4">
        <v>3.3338279724121</v>
      </c>
      <c r="D58" s="4">
        <v>1</v>
      </c>
      <c r="E58" s="12"/>
      <c r="F58" s="10" t="s">
        <v>64</v>
      </c>
      <c r="G58" s="10">
        <v>21687.073979591802</v>
      </c>
      <c r="H58" s="10">
        <v>0.157691955566406</v>
      </c>
      <c r="I58" s="10">
        <v>1</v>
      </c>
      <c r="J58" s="1"/>
      <c r="K58" s="10">
        <f t="shared" si="17"/>
        <v>-2041.9260204081984</v>
      </c>
      <c r="L58" s="17">
        <f t="shared" si="8"/>
        <v>-8.6051920452113378E-2</v>
      </c>
      <c r="M58" s="1"/>
      <c r="N58" s="10">
        <f t="shared" si="15"/>
        <v>-3.1761360168456942</v>
      </c>
      <c r="O58" s="17">
        <f t="shared" si="16"/>
        <v>-0.9526994323428416</v>
      </c>
      <c r="P58" s="1"/>
      <c r="Q58" s="10" t="s">
        <v>64</v>
      </c>
      <c r="R58" s="10">
        <v>23729</v>
      </c>
      <c r="S58" s="10">
        <v>0.87094688415527299</v>
      </c>
      <c r="T58" s="1"/>
      <c r="U58" s="10">
        <f t="shared" si="0"/>
        <v>0</v>
      </c>
      <c r="V58" s="17">
        <f t="shared" si="1"/>
        <v>0</v>
      </c>
      <c r="W58" s="1"/>
      <c r="X58" s="10">
        <f t="shared" si="11"/>
        <v>-2.4628810882568271</v>
      </c>
      <c r="Y58" s="17">
        <f t="shared" si="2"/>
        <v>-0.73875470139356858</v>
      </c>
      <c r="Z58" s="1"/>
      <c r="AA58" s="5" t="s">
        <v>64</v>
      </c>
      <c r="AB58" s="10">
        <v>38025</v>
      </c>
      <c r="AC58" s="10">
        <v>0.176232</v>
      </c>
      <c r="AD58" s="1"/>
      <c r="AE58" s="6">
        <f t="shared" si="3"/>
        <v>14296</v>
      </c>
      <c r="AF58" s="8">
        <f t="shared" si="4"/>
        <v>0.60246955202494834</v>
      </c>
      <c r="AG58" s="1"/>
      <c r="AH58" s="7">
        <f t="shared" si="5"/>
        <v>-3.1575959724120999</v>
      </c>
      <c r="AI58" s="8">
        <f t="shared" si="6"/>
        <v>-0.94713824424705029</v>
      </c>
      <c r="AJ58" s="1"/>
    </row>
    <row r="59" spans="1:36" ht="15.75" customHeight="1" x14ac:dyDescent="0.2">
      <c r="A59" s="3" t="s">
        <v>65</v>
      </c>
      <c r="B59" s="4">
        <v>23915</v>
      </c>
      <c r="C59" s="4">
        <v>4.6083059310912997</v>
      </c>
      <c r="D59" s="4">
        <v>1</v>
      </c>
      <c r="E59" s="12"/>
      <c r="F59" s="10" t="s">
        <v>65</v>
      </c>
      <c r="G59" s="10">
        <v>21815.517543859602</v>
      </c>
      <c r="H59" s="10">
        <v>0.139431953430175</v>
      </c>
      <c r="I59" s="10">
        <v>1</v>
      </c>
      <c r="J59" s="1"/>
      <c r="K59" s="10">
        <f t="shared" si="17"/>
        <v>-2099.4824561403984</v>
      </c>
      <c r="L59" s="17">
        <f t="shared" si="8"/>
        <v>-8.7789356309445885E-2</v>
      </c>
      <c r="M59" s="1"/>
      <c r="N59" s="10">
        <f t="shared" si="15"/>
        <v>-4.4688739776611248</v>
      </c>
      <c r="O59" s="17">
        <f t="shared" si="16"/>
        <v>-0.96974333832971982</v>
      </c>
      <c r="P59" s="1"/>
      <c r="Q59" s="10" t="s">
        <v>65</v>
      </c>
      <c r="R59" s="10">
        <v>23915</v>
      </c>
      <c r="S59" s="10">
        <v>0.88993811607360795</v>
      </c>
      <c r="T59" s="1"/>
      <c r="U59" s="10">
        <f t="shared" si="0"/>
        <v>0</v>
      </c>
      <c r="V59" s="17">
        <f t="shared" si="1"/>
        <v>0</v>
      </c>
      <c r="W59" s="1"/>
      <c r="X59" s="10">
        <f t="shared" si="11"/>
        <v>-3.7183678150176918</v>
      </c>
      <c r="Y59" s="17">
        <f t="shared" si="2"/>
        <v>-0.80688388978922232</v>
      </c>
      <c r="Z59" s="1"/>
      <c r="AA59" s="5" t="s">
        <v>65</v>
      </c>
      <c r="AB59" s="10">
        <v>38979</v>
      </c>
      <c r="AC59" s="10">
        <v>0.18435000000000001</v>
      </c>
      <c r="AD59" s="1"/>
      <c r="AE59" s="6">
        <f t="shared" si="3"/>
        <v>15064</v>
      </c>
      <c r="AF59" s="8">
        <f t="shared" si="4"/>
        <v>0.62989755383650425</v>
      </c>
      <c r="AG59" s="1"/>
      <c r="AH59" s="7">
        <f t="shared" si="5"/>
        <v>-4.4239559310912995</v>
      </c>
      <c r="AI59" s="8">
        <f t="shared" si="6"/>
        <v>-0.95999614549107337</v>
      </c>
      <c r="AJ59" s="1"/>
    </row>
    <row r="60" spans="1:36" ht="15.75" customHeight="1" x14ac:dyDescent="0.2">
      <c r="A60" s="3" t="s">
        <v>66</v>
      </c>
      <c r="B60" s="4">
        <v>23416</v>
      </c>
      <c r="C60" s="4">
        <v>2.4000067710876398</v>
      </c>
      <c r="D60" s="4">
        <v>1</v>
      </c>
      <c r="E60" s="12"/>
      <c r="F60" s="10" t="s">
        <v>66</v>
      </c>
      <c r="G60" s="10">
        <v>21245.741035856499</v>
      </c>
      <c r="H60" s="10">
        <v>0.16183423995971599</v>
      </c>
      <c r="I60" s="10">
        <v>1</v>
      </c>
      <c r="J60" s="1"/>
      <c r="K60" s="10">
        <f t="shared" si="17"/>
        <v>-2170.2589641435006</v>
      </c>
      <c r="L60" s="17">
        <f t="shared" si="8"/>
        <v>-9.2682736767317239E-2</v>
      </c>
      <c r="M60" s="1"/>
      <c r="N60" s="10">
        <f t="shared" si="15"/>
        <v>-2.2381725311279239</v>
      </c>
      <c r="O60" s="17">
        <f t="shared" si="16"/>
        <v>-0.93256925692489789</v>
      </c>
      <c r="P60" s="1"/>
      <c r="Q60" s="10" t="s">
        <v>66</v>
      </c>
      <c r="R60" s="10">
        <v>23416</v>
      </c>
      <c r="S60" s="10">
        <v>0.77979707717895497</v>
      </c>
      <c r="T60" s="1"/>
      <c r="U60" s="10">
        <f t="shared" si="0"/>
        <v>0</v>
      </c>
      <c r="V60" s="17">
        <f t="shared" si="1"/>
        <v>0</v>
      </c>
      <c r="W60" s="1"/>
      <c r="X60" s="10">
        <f t="shared" si="11"/>
        <v>-1.6202096939086847</v>
      </c>
      <c r="Y60" s="17">
        <f t="shared" si="2"/>
        <v>-0.67508546785242396</v>
      </c>
      <c r="Z60" s="1"/>
      <c r="AA60" s="5" t="s">
        <v>66</v>
      </c>
      <c r="AB60" s="10">
        <v>43808</v>
      </c>
      <c r="AC60" s="10">
        <v>0.190803</v>
      </c>
      <c r="AD60" s="1"/>
      <c r="AE60" s="6">
        <f t="shared" si="3"/>
        <v>20392</v>
      </c>
      <c r="AF60" s="8">
        <f t="shared" si="4"/>
        <v>0.87085753331055693</v>
      </c>
      <c r="AG60" s="1"/>
      <c r="AH60" s="7">
        <f t="shared" si="5"/>
        <v>-2.20920377108764</v>
      </c>
      <c r="AI60" s="8">
        <f t="shared" si="6"/>
        <v>-0.92049897429517191</v>
      </c>
      <c r="AJ60" s="1"/>
    </row>
    <row r="61" spans="1:36" ht="15.75" customHeight="1" x14ac:dyDescent="0.2">
      <c r="A61" s="3" t="s">
        <v>67</v>
      </c>
      <c r="B61" s="4">
        <v>22636</v>
      </c>
      <c r="C61" s="4">
        <v>2.6710431575775102</v>
      </c>
      <c r="D61" s="4">
        <v>1</v>
      </c>
      <c r="E61" s="12"/>
      <c r="F61" s="10" t="s">
        <v>67</v>
      </c>
      <c r="G61" s="10">
        <v>21044.932551319602</v>
      </c>
      <c r="H61" s="10">
        <v>0.15066385269165</v>
      </c>
      <c r="I61" s="10">
        <v>1</v>
      </c>
      <c r="J61" s="1"/>
      <c r="K61" s="10">
        <f t="shared" si="17"/>
        <v>-1591.0674486803982</v>
      </c>
      <c r="L61" s="17">
        <f t="shared" si="8"/>
        <v>-7.0289249367396986E-2</v>
      </c>
      <c r="M61" s="1"/>
      <c r="N61" s="10">
        <f t="shared" si="15"/>
        <v>-2.5203793048858603</v>
      </c>
      <c r="O61" s="17">
        <f t="shared" si="16"/>
        <v>-0.94359362848023254</v>
      </c>
      <c r="P61" s="1"/>
      <c r="Q61" s="10" t="s">
        <v>67</v>
      </c>
      <c r="R61" s="10">
        <v>22636</v>
      </c>
      <c r="S61" s="10">
        <v>0.629843950271606</v>
      </c>
      <c r="T61" s="1"/>
      <c r="U61" s="10">
        <f t="shared" si="0"/>
        <v>0</v>
      </c>
      <c r="V61" s="17">
        <f t="shared" si="1"/>
        <v>0</v>
      </c>
      <c r="W61" s="1"/>
      <c r="X61" s="10">
        <f t="shared" si="11"/>
        <v>-2.0411992073059042</v>
      </c>
      <c r="Y61" s="17">
        <f t="shared" si="2"/>
        <v>-0.76419551721401613</v>
      </c>
      <c r="Z61" s="1"/>
      <c r="AA61" s="5" t="s">
        <v>67</v>
      </c>
      <c r="AB61" s="10">
        <v>40457</v>
      </c>
      <c r="AC61" s="10">
        <v>0.178368</v>
      </c>
      <c r="AD61" s="1"/>
      <c r="AE61" s="6">
        <f t="shared" si="3"/>
        <v>17821</v>
      </c>
      <c r="AF61" s="8">
        <f t="shared" si="4"/>
        <v>0.78728573952995229</v>
      </c>
      <c r="AG61" s="1"/>
      <c r="AH61" s="7">
        <f t="shared" si="5"/>
        <v>-2.4926751575775103</v>
      </c>
      <c r="AI61" s="8">
        <f t="shared" si="6"/>
        <v>-0.93322159565487151</v>
      </c>
      <c r="AJ61" s="1"/>
    </row>
    <row r="62" spans="1:36" ht="15.75" customHeight="1" x14ac:dyDescent="0.2">
      <c r="A62" s="3" t="s">
        <v>68</v>
      </c>
      <c r="B62" s="4">
        <v>23571</v>
      </c>
      <c r="C62" s="4">
        <v>3.5670459270477202</v>
      </c>
      <c r="D62" s="4">
        <v>1</v>
      </c>
      <c r="E62" s="12"/>
      <c r="F62" s="10" t="s">
        <v>68</v>
      </c>
      <c r="G62" s="10">
        <v>21728.620930232501</v>
      </c>
      <c r="H62" s="10">
        <v>0.17093992233276301</v>
      </c>
      <c r="I62" s="10">
        <v>1</v>
      </c>
      <c r="J62" s="1"/>
      <c r="K62" s="10">
        <f t="shared" si="17"/>
        <v>-1842.3790697674995</v>
      </c>
      <c r="L62" s="17">
        <f t="shared" si="8"/>
        <v>-7.8162957437847333E-2</v>
      </c>
      <c r="M62" s="1"/>
      <c r="N62" s="10">
        <f t="shared" si="15"/>
        <v>-3.3961060047149569</v>
      </c>
      <c r="O62" s="17">
        <f t="shared" si="16"/>
        <v>-0.95207801474139064</v>
      </c>
      <c r="P62" s="1"/>
      <c r="Q62" s="10" t="s">
        <v>68</v>
      </c>
      <c r="R62" s="10">
        <v>23571</v>
      </c>
      <c r="S62" s="10">
        <v>0.80139303207397405</v>
      </c>
      <c r="T62" s="1"/>
      <c r="U62" s="10">
        <f t="shared" si="0"/>
        <v>0</v>
      </c>
      <c r="V62" s="17">
        <f t="shared" si="1"/>
        <v>0</v>
      </c>
      <c r="W62" s="1"/>
      <c r="X62" s="10">
        <f t="shared" si="11"/>
        <v>-2.765652894973746</v>
      </c>
      <c r="Y62" s="17">
        <f t="shared" si="2"/>
        <v>-0.77533425460062677</v>
      </c>
      <c r="Z62" s="1"/>
      <c r="AA62" s="5" t="s">
        <v>68</v>
      </c>
      <c r="AB62" s="10">
        <v>40299</v>
      </c>
      <c r="AC62" s="10">
        <v>0.17549300000000001</v>
      </c>
      <c r="AD62" s="1"/>
      <c r="AE62" s="6">
        <f t="shared" si="3"/>
        <v>16728</v>
      </c>
      <c r="AF62" s="8">
        <f t="shared" si="4"/>
        <v>0.70968563064782997</v>
      </c>
      <c r="AG62" s="1"/>
      <c r="AH62" s="7">
        <f t="shared" si="5"/>
        <v>-3.3915529270477203</v>
      </c>
      <c r="AI62" s="8">
        <f t="shared" si="6"/>
        <v>-0.95080158663803704</v>
      </c>
      <c r="AJ62" s="1"/>
    </row>
    <row r="63" spans="1:36" ht="15.75" customHeight="1" x14ac:dyDescent="0.2">
      <c r="A63" s="3" t="s">
        <v>69</v>
      </c>
      <c r="B63" s="4">
        <v>22773</v>
      </c>
      <c r="C63" s="4">
        <v>4.7389879226684499</v>
      </c>
      <c r="D63" s="4">
        <v>1</v>
      </c>
      <c r="E63" s="12"/>
      <c r="F63" s="10" t="s">
        <v>69</v>
      </c>
      <c r="G63" s="10">
        <v>20682.487804878001</v>
      </c>
      <c r="H63" s="10">
        <v>0.14334893226623499</v>
      </c>
      <c r="I63" s="10">
        <v>1</v>
      </c>
      <c r="J63" s="1"/>
      <c r="K63" s="10">
        <f t="shared" si="17"/>
        <v>-2090.512195121999</v>
      </c>
      <c r="L63" s="17">
        <f t="shared" si="8"/>
        <v>-9.1797839332630707E-2</v>
      </c>
      <c r="M63" s="1"/>
      <c r="N63" s="10">
        <f t="shared" si="15"/>
        <v>-4.5956389904022146</v>
      </c>
      <c r="O63" s="17">
        <f t="shared" si="16"/>
        <v>-0.96975115053985661</v>
      </c>
      <c r="P63" s="1"/>
      <c r="Q63" s="10" t="s">
        <v>69</v>
      </c>
      <c r="R63" s="10">
        <v>22773</v>
      </c>
      <c r="S63" s="10">
        <v>1.1363158226013099</v>
      </c>
      <c r="T63" s="1"/>
      <c r="U63" s="10">
        <f t="shared" si="0"/>
        <v>0</v>
      </c>
      <c r="V63" s="17">
        <f t="shared" si="1"/>
        <v>0</v>
      </c>
      <c r="W63" s="1"/>
      <c r="X63" s="10">
        <f t="shared" si="11"/>
        <v>-3.60267210006714</v>
      </c>
      <c r="Y63" s="17">
        <f t="shared" si="2"/>
        <v>-0.76021972599553111</v>
      </c>
      <c r="Z63" s="1"/>
      <c r="AA63" s="5" t="s">
        <v>69</v>
      </c>
      <c r="AB63" s="10">
        <v>39802</v>
      </c>
      <c r="AC63" s="10">
        <v>0.16611400000000001</v>
      </c>
      <c r="AD63" s="1"/>
      <c r="AE63" s="6">
        <f t="shared" si="3"/>
        <v>17029</v>
      </c>
      <c r="AF63" s="8">
        <f t="shared" si="4"/>
        <v>0.74777148377464542</v>
      </c>
      <c r="AG63" s="1"/>
      <c r="AH63" s="7">
        <f t="shared" si="5"/>
        <v>-4.5728739226684496</v>
      </c>
      <c r="AI63" s="8">
        <f t="shared" si="6"/>
        <v>-0.96494736793790681</v>
      </c>
      <c r="AJ63" s="1"/>
    </row>
    <row r="64" spans="1:36" ht="15.75" customHeight="1" x14ac:dyDescent="0.2">
      <c r="A64" s="3" t="s">
        <v>70</v>
      </c>
      <c r="B64" s="4">
        <v>23019</v>
      </c>
      <c r="C64" s="4">
        <v>3.21184110641479</v>
      </c>
      <c r="D64" s="4">
        <v>1</v>
      </c>
      <c r="E64" s="12"/>
      <c r="F64" s="10" t="s">
        <v>70</v>
      </c>
      <c r="G64" s="10">
        <v>21180.931605074398</v>
      </c>
      <c r="H64" s="10">
        <v>0.16264009475707999</v>
      </c>
      <c r="I64" s="10">
        <v>1</v>
      </c>
      <c r="J64" s="1"/>
      <c r="K64" s="10">
        <f t="shared" si="17"/>
        <v>-1838.0683949256018</v>
      </c>
      <c r="L64" s="17">
        <f t="shared" si="8"/>
        <v>-7.9850054082523214E-2</v>
      </c>
      <c r="M64" s="1"/>
      <c r="N64" s="10">
        <f t="shared" si="15"/>
        <v>-3.04920101165771</v>
      </c>
      <c r="O64" s="17">
        <f t="shared" si="16"/>
        <v>-0.9493623472119308</v>
      </c>
      <c r="P64" s="1"/>
      <c r="Q64" s="10" t="s">
        <v>70</v>
      </c>
      <c r="R64" s="10">
        <v>23019</v>
      </c>
      <c r="S64" s="10">
        <v>0.84520912170410101</v>
      </c>
      <c r="T64" s="1"/>
      <c r="U64" s="10">
        <f t="shared" si="0"/>
        <v>0</v>
      </c>
      <c r="V64" s="17">
        <f t="shared" si="1"/>
        <v>0</v>
      </c>
      <c r="W64" s="1"/>
      <c r="X64" s="10">
        <f t="shared" si="11"/>
        <v>-2.3666319847106889</v>
      </c>
      <c r="Y64" s="17">
        <f t="shared" si="2"/>
        <v>-0.73684591058504645</v>
      </c>
      <c r="Z64" s="1"/>
      <c r="AA64" s="5" t="s">
        <v>70</v>
      </c>
      <c r="AB64" s="10">
        <v>40420</v>
      </c>
      <c r="AC64" s="10">
        <v>0.18452199999999999</v>
      </c>
      <c r="AD64" s="1"/>
      <c r="AE64" s="6">
        <f t="shared" si="3"/>
        <v>17401</v>
      </c>
      <c r="AF64" s="8">
        <f t="shared" si="4"/>
        <v>0.75594074460228511</v>
      </c>
      <c r="AG64" s="1"/>
      <c r="AH64" s="7">
        <f t="shared" si="5"/>
        <v>-3.0273191064147902</v>
      </c>
      <c r="AI64" s="8">
        <f t="shared" si="6"/>
        <v>-0.94254946185492594</v>
      </c>
      <c r="AJ64" s="1"/>
    </row>
    <row r="65" spans="1:36" ht="15.75" customHeight="1" x14ac:dyDescent="0.2">
      <c r="A65" s="3" t="s">
        <v>71</v>
      </c>
      <c r="B65" s="4">
        <v>23385</v>
      </c>
      <c r="C65" s="4">
        <v>3.1913881301879798</v>
      </c>
      <c r="D65" s="4">
        <v>1</v>
      </c>
      <c r="E65" s="12"/>
      <c r="F65" s="10" t="s">
        <v>71</v>
      </c>
      <c r="G65" s="10">
        <v>21825.186046511601</v>
      </c>
      <c r="H65" s="10">
        <v>0.151499032974243</v>
      </c>
      <c r="I65" s="10">
        <v>1</v>
      </c>
      <c r="J65" s="1"/>
      <c r="K65" s="10">
        <f t="shared" si="17"/>
        <v>-1559.8139534883994</v>
      </c>
      <c r="L65" s="17">
        <f t="shared" si="8"/>
        <v>-6.6701473315732285E-2</v>
      </c>
      <c r="M65" s="1"/>
      <c r="N65" s="10">
        <f t="shared" si="15"/>
        <v>-3.0398890972137367</v>
      </c>
      <c r="O65" s="17">
        <f t="shared" si="16"/>
        <v>-0.95252879725246098</v>
      </c>
      <c r="P65" s="1"/>
      <c r="Q65" s="10" t="s">
        <v>71</v>
      </c>
      <c r="R65" s="10">
        <v>23385</v>
      </c>
      <c r="S65" s="10">
        <v>0.74729275703430098</v>
      </c>
      <c r="T65" s="1"/>
      <c r="U65" s="10">
        <f t="shared" si="0"/>
        <v>0</v>
      </c>
      <c r="V65" s="17">
        <f t="shared" si="1"/>
        <v>0</v>
      </c>
      <c r="W65" s="1"/>
      <c r="X65" s="10">
        <f t="shared" si="11"/>
        <v>-2.444095373153679</v>
      </c>
      <c r="Y65" s="17">
        <f t="shared" si="2"/>
        <v>-0.76584084211960657</v>
      </c>
      <c r="Z65" s="1"/>
      <c r="AA65" s="5" t="s">
        <v>71</v>
      </c>
      <c r="AB65" s="10">
        <v>41381</v>
      </c>
      <c r="AC65" s="10">
        <v>0.183809</v>
      </c>
      <c r="AD65" s="1"/>
      <c r="AE65" s="6">
        <f t="shared" si="3"/>
        <v>17996</v>
      </c>
      <c r="AF65" s="8">
        <f t="shared" si="4"/>
        <v>0.76955313234979683</v>
      </c>
      <c r="AG65" s="1"/>
      <c r="AH65" s="7">
        <f t="shared" si="5"/>
        <v>-3.0075791301879797</v>
      </c>
      <c r="AI65" s="8">
        <f t="shared" si="6"/>
        <v>-0.94240468645561659</v>
      </c>
      <c r="AJ65" s="1"/>
    </row>
    <row r="66" spans="1:36" ht="15.75" customHeight="1" x14ac:dyDescent="0.2">
      <c r="A66" s="3" t="s">
        <v>72</v>
      </c>
      <c r="B66" s="4">
        <v>24304</v>
      </c>
      <c r="C66" s="4">
        <v>4.0860829353332502</v>
      </c>
      <c r="D66" s="4">
        <v>1</v>
      </c>
      <c r="E66" s="12"/>
      <c r="F66" s="10" t="s">
        <v>72</v>
      </c>
      <c r="G66" s="10">
        <v>21794.5052766915</v>
      </c>
      <c r="H66" s="10">
        <v>0.17236495018005299</v>
      </c>
      <c r="I66" s="10">
        <v>1</v>
      </c>
      <c r="J66" s="1"/>
      <c r="K66" s="10">
        <f t="shared" si="17"/>
        <v>-2509.4947233085004</v>
      </c>
      <c r="L66" s="17">
        <f t="shared" si="8"/>
        <v>-0.10325439118287115</v>
      </c>
      <c r="M66" s="1"/>
      <c r="N66" s="10">
        <f t="shared" si="15"/>
        <v>-3.9137179851531974</v>
      </c>
      <c r="O66" s="17">
        <f t="shared" si="16"/>
        <v>-0.95781658059615593</v>
      </c>
      <c r="P66" s="1"/>
      <c r="Q66" s="10" t="s">
        <v>72</v>
      </c>
      <c r="R66" s="10">
        <v>24304</v>
      </c>
      <c r="S66" s="10">
        <v>1.2785007953643699</v>
      </c>
      <c r="T66" s="1"/>
      <c r="U66" s="10">
        <f t="shared" si="0"/>
        <v>0</v>
      </c>
      <c r="V66" s="17">
        <f t="shared" si="1"/>
        <v>0</v>
      </c>
      <c r="W66" s="1"/>
      <c r="X66" s="10">
        <f t="shared" si="11"/>
        <v>-2.8075821399688801</v>
      </c>
      <c r="Y66" s="17">
        <f t="shared" si="2"/>
        <v>-0.68710845677925547</v>
      </c>
      <c r="Z66" s="1"/>
      <c r="AA66" s="5" t="s">
        <v>72</v>
      </c>
      <c r="AB66" s="10">
        <v>38343</v>
      </c>
      <c r="AC66" s="10">
        <v>0.18798000000000001</v>
      </c>
      <c r="AD66" s="1"/>
      <c r="AE66" s="6">
        <f t="shared" si="3"/>
        <v>14039</v>
      </c>
      <c r="AF66" s="8">
        <f t="shared" si="4"/>
        <v>0.57764154048716265</v>
      </c>
      <c r="AG66" s="1"/>
      <c r="AH66" s="7">
        <f t="shared" si="5"/>
        <v>-3.8981029353332501</v>
      </c>
      <c r="AI66" s="8">
        <f t="shared" si="6"/>
        <v>-0.95399506006730894</v>
      </c>
      <c r="AJ66" s="1"/>
    </row>
    <row r="67" spans="1:36" ht="15.75" customHeight="1" x14ac:dyDescent="0.2">
      <c r="A67" s="3" t="s">
        <v>73</v>
      </c>
      <c r="B67" s="4">
        <v>22341</v>
      </c>
      <c r="C67" s="4">
        <v>2.6498768329620299</v>
      </c>
      <c r="D67" s="4">
        <v>1</v>
      </c>
      <c r="E67" s="12"/>
      <c r="F67" s="10" t="s">
        <v>73</v>
      </c>
      <c r="G67" s="10">
        <v>20637.584782608701</v>
      </c>
      <c r="H67" s="10">
        <v>0.13689804077148399</v>
      </c>
      <c r="I67" s="10">
        <v>1</v>
      </c>
      <c r="J67" s="1"/>
      <c r="K67" s="10">
        <f t="shared" si="17"/>
        <v>-1703.4152173912989</v>
      </c>
      <c r="L67" s="17">
        <f t="shared" si="8"/>
        <v>-7.6246149115585651E-2</v>
      </c>
      <c r="M67" s="1"/>
      <c r="N67" s="10">
        <f t="shared" si="15"/>
        <v>-2.512978792190546</v>
      </c>
      <c r="O67" s="17">
        <f t="shared" si="16"/>
        <v>-0.94833796081817912</v>
      </c>
      <c r="P67" s="1"/>
      <c r="Q67" s="10" t="s">
        <v>73</v>
      </c>
      <c r="R67" s="10">
        <v>22341</v>
      </c>
      <c r="S67" s="10">
        <v>0.73387408256530695</v>
      </c>
      <c r="T67" s="1"/>
      <c r="U67" s="10">
        <f t="shared" ref="U67:U130" si="18">R67-B67</f>
        <v>0</v>
      </c>
      <c r="V67" s="17">
        <f t="shared" ref="V67:V130" si="19">U67/B67</f>
        <v>0</v>
      </c>
      <c r="W67" s="1"/>
      <c r="X67" s="10">
        <f t="shared" si="11"/>
        <v>-1.916002750396723</v>
      </c>
      <c r="Y67" s="17">
        <f t="shared" ref="Y67:Y130" si="20">X67/C67</f>
        <v>-0.72305351198342938</v>
      </c>
      <c r="Z67" s="1"/>
      <c r="AA67" s="5" t="s">
        <v>73</v>
      </c>
      <c r="AB67" s="10">
        <v>38837</v>
      </c>
      <c r="AC67" s="10">
        <v>0.184888</v>
      </c>
      <c r="AD67" s="1"/>
      <c r="AE67" s="6">
        <f t="shared" ref="AE67:AE130" si="21">AB67-B67</f>
        <v>16496</v>
      </c>
      <c r="AF67" s="8">
        <f t="shared" ref="AF67:AF130" si="22">AE67/B67</f>
        <v>0.73837339420795844</v>
      </c>
      <c r="AG67" s="1"/>
      <c r="AH67" s="7">
        <f t="shared" ref="AH67:AH130" si="23">AC67-C67</f>
        <v>-2.46498883296203</v>
      </c>
      <c r="AI67" s="8">
        <f t="shared" ref="AI67:AI130" si="24">AH67/C67</f>
        <v>-0.93022770051039227</v>
      </c>
      <c r="AJ67" s="1"/>
    </row>
    <row r="68" spans="1:36" ht="15.75" customHeight="1" x14ac:dyDescent="0.2">
      <c r="A68" s="3" t="s">
        <v>74</v>
      </c>
      <c r="B68" s="4">
        <v>27412</v>
      </c>
      <c r="C68" s="4">
        <v>5.4698040485382</v>
      </c>
      <c r="D68" s="4">
        <v>1</v>
      </c>
      <c r="E68" s="12"/>
      <c r="F68" s="10" t="s">
        <v>74</v>
      </c>
      <c r="G68" s="10">
        <v>24469.859259259199</v>
      </c>
      <c r="H68" s="10">
        <v>0.173586845397949</v>
      </c>
      <c r="I68" s="10">
        <v>1</v>
      </c>
      <c r="J68" s="1"/>
      <c r="K68" s="10">
        <f t="shared" si="17"/>
        <v>-2942.1407407408005</v>
      </c>
      <c r="L68" s="17">
        <f t="shared" ref="L68:L131" si="25">K68/B68</f>
        <v>-0.10733039328545164</v>
      </c>
      <c r="M68" s="1"/>
      <c r="N68" s="10">
        <f t="shared" si="15"/>
        <v>-5.2962172031402508</v>
      </c>
      <c r="O68" s="17">
        <f t="shared" si="16"/>
        <v>-0.96826452211860492</v>
      </c>
      <c r="P68" s="1"/>
      <c r="Q68" s="10" t="s">
        <v>74</v>
      </c>
      <c r="R68" s="10">
        <v>27412</v>
      </c>
      <c r="S68" s="10">
        <v>1.1856727600097601</v>
      </c>
      <c r="T68" s="1"/>
      <c r="U68" s="10">
        <f t="shared" si="18"/>
        <v>0</v>
      </c>
      <c r="V68" s="17">
        <f t="shared" si="19"/>
        <v>0</v>
      </c>
      <c r="W68" s="1"/>
      <c r="X68" s="10">
        <f t="shared" ref="X68:X131" si="26">S68-C68</f>
        <v>-4.2841312885284397</v>
      </c>
      <c r="Y68" s="17">
        <f t="shared" si="20"/>
        <v>-0.78323304646962078</v>
      </c>
      <c r="Z68" s="1"/>
      <c r="AA68" s="5" t="s">
        <v>74</v>
      </c>
      <c r="AB68" s="10">
        <v>41954</v>
      </c>
      <c r="AC68" s="10">
        <v>0.201377</v>
      </c>
      <c r="AD68" s="1"/>
      <c r="AE68" s="6">
        <f t="shared" si="21"/>
        <v>14542</v>
      </c>
      <c r="AF68" s="8">
        <f t="shared" si="22"/>
        <v>0.5304975922953451</v>
      </c>
      <c r="AG68" s="1"/>
      <c r="AH68" s="7">
        <f t="shared" si="23"/>
        <v>-5.2684270485382001</v>
      </c>
      <c r="AI68" s="8">
        <f t="shared" si="24"/>
        <v>-0.96318387309435372</v>
      </c>
      <c r="AJ68" s="1"/>
    </row>
    <row r="69" spans="1:36" ht="15.75" customHeight="1" x14ac:dyDescent="0.2">
      <c r="A69" s="3" t="s">
        <v>75</v>
      </c>
      <c r="B69" s="4">
        <v>26652</v>
      </c>
      <c r="C69" s="4">
        <v>3.35868096351623</v>
      </c>
      <c r="D69" s="4">
        <v>1</v>
      </c>
      <c r="E69" s="12"/>
      <c r="F69" s="10" t="s">
        <v>75</v>
      </c>
      <c r="G69" s="10">
        <v>24423.534759358201</v>
      </c>
      <c r="H69" s="10">
        <v>0.15055489540100001</v>
      </c>
      <c r="I69" s="10">
        <v>1</v>
      </c>
      <c r="J69" s="1"/>
      <c r="K69" s="10">
        <f t="shared" si="17"/>
        <v>-2228.465240641799</v>
      </c>
      <c r="L69" s="17">
        <f t="shared" si="25"/>
        <v>-8.3613433912719456E-2</v>
      </c>
      <c r="M69" s="1"/>
      <c r="N69" s="10">
        <f t="shared" si="15"/>
        <v>-3.2081260681152299</v>
      </c>
      <c r="O69" s="17">
        <f t="shared" si="16"/>
        <v>-0.95517439821274863</v>
      </c>
      <c r="P69" s="1"/>
      <c r="Q69" s="10" t="s">
        <v>75</v>
      </c>
      <c r="R69" s="10">
        <v>26652</v>
      </c>
      <c r="S69" s="10">
        <v>0.93114900588989202</v>
      </c>
      <c r="T69" s="1"/>
      <c r="U69" s="10">
        <f t="shared" si="18"/>
        <v>0</v>
      </c>
      <c r="V69" s="17">
        <f t="shared" si="19"/>
        <v>0</v>
      </c>
      <c r="W69" s="1"/>
      <c r="X69" s="10">
        <f t="shared" si="26"/>
        <v>-2.4275319576263379</v>
      </c>
      <c r="Y69" s="17">
        <f t="shared" si="20"/>
        <v>-0.72276348483094244</v>
      </c>
      <c r="Z69" s="1"/>
      <c r="AA69" s="5" t="s">
        <v>75</v>
      </c>
      <c r="AB69" s="10">
        <v>43302</v>
      </c>
      <c r="AC69" s="10">
        <v>0.20505999999999999</v>
      </c>
      <c r="AD69" s="1"/>
      <c r="AE69" s="6">
        <f t="shared" si="21"/>
        <v>16650</v>
      </c>
      <c r="AF69" s="8">
        <f t="shared" si="22"/>
        <v>0.62471859522737505</v>
      </c>
      <c r="AG69" s="1"/>
      <c r="AH69" s="7">
        <f t="shared" si="23"/>
        <v>-3.15362096351623</v>
      </c>
      <c r="AI69" s="8">
        <f t="shared" si="24"/>
        <v>-0.93894627020920707</v>
      </c>
      <c r="AJ69" s="1"/>
    </row>
    <row r="70" spans="1:36" ht="15.75" customHeight="1" x14ac:dyDescent="0.2">
      <c r="A70" s="3" t="s">
        <v>76</v>
      </c>
      <c r="B70" s="4">
        <v>27091</v>
      </c>
      <c r="C70" s="4">
        <v>2.6385111808776802</v>
      </c>
      <c r="D70" s="4">
        <v>1</v>
      </c>
      <c r="E70" s="12"/>
      <c r="F70" s="10" t="s">
        <v>76</v>
      </c>
      <c r="G70" s="10">
        <v>25126.471636363502</v>
      </c>
      <c r="H70" s="10">
        <v>0.16465306282043399</v>
      </c>
      <c r="I70" s="10">
        <v>1</v>
      </c>
      <c r="J70" s="1"/>
      <c r="K70" s="10">
        <f t="shared" si="17"/>
        <v>-1964.5283636364984</v>
      </c>
      <c r="L70" s="17">
        <f t="shared" si="25"/>
        <v>-7.2515904309050916E-2</v>
      </c>
      <c r="M70" s="1"/>
      <c r="N70" s="10">
        <f t="shared" si="15"/>
        <v>-2.4738581180572461</v>
      </c>
      <c r="O70" s="17">
        <f t="shared" si="16"/>
        <v>-0.93759622319824187</v>
      </c>
      <c r="P70" s="1"/>
      <c r="Q70" s="10" t="s">
        <v>76</v>
      </c>
      <c r="R70" s="10">
        <v>27091</v>
      </c>
      <c r="S70" s="10">
        <v>0.88312506675720204</v>
      </c>
      <c r="T70" s="1"/>
      <c r="U70" s="10">
        <f t="shared" si="18"/>
        <v>0</v>
      </c>
      <c r="V70" s="17">
        <f t="shared" si="19"/>
        <v>0</v>
      </c>
      <c r="W70" s="1"/>
      <c r="X70" s="10">
        <f t="shared" si="26"/>
        <v>-1.7553861141204781</v>
      </c>
      <c r="Y70" s="17">
        <f t="shared" si="20"/>
        <v>-0.66529417303305216</v>
      </c>
      <c r="Z70" s="1"/>
      <c r="AA70" s="5" t="s">
        <v>76</v>
      </c>
      <c r="AB70" s="10">
        <v>43184</v>
      </c>
      <c r="AC70" s="10">
        <v>0.217172</v>
      </c>
      <c r="AD70" s="1"/>
      <c r="AE70" s="6">
        <f t="shared" si="21"/>
        <v>16093</v>
      </c>
      <c r="AF70" s="8">
        <f t="shared" si="22"/>
        <v>0.59403491934590824</v>
      </c>
      <c r="AG70" s="1"/>
      <c r="AH70" s="7">
        <f t="shared" si="23"/>
        <v>-2.4213391808776801</v>
      </c>
      <c r="AI70" s="8">
        <f t="shared" si="24"/>
        <v>-0.91769146116418598</v>
      </c>
      <c r="AJ70" s="1"/>
    </row>
    <row r="71" spans="1:36" ht="15.75" customHeight="1" x14ac:dyDescent="0.2">
      <c r="A71" s="3" t="s">
        <v>77</v>
      </c>
      <c r="B71" s="4">
        <v>28150</v>
      </c>
      <c r="C71" s="4">
        <v>4.4022061824798504</v>
      </c>
      <c r="D71" s="4">
        <v>1</v>
      </c>
      <c r="E71" s="12"/>
      <c r="F71" s="10" t="s">
        <v>77</v>
      </c>
      <c r="G71" s="10">
        <v>25174.5555555555</v>
      </c>
      <c r="H71" s="10">
        <v>0.133479118347167</v>
      </c>
      <c r="I71" s="10">
        <v>1</v>
      </c>
      <c r="J71" s="1"/>
      <c r="K71" s="10">
        <f t="shared" si="17"/>
        <v>-2975.4444444444998</v>
      </c>
      <c r="L71" s="17">
        <f t="shared" si="25"/>
        <v>-0.1056996250246714</v>
      </c>
      <c r="M71" s="1"/>
      <c r="N71" s="10">
        <f t="shared" si="15"/>
        <v>-4.2687270641326833</v>
      </c>
      <c r="O71" s="17">
        <f t="shared" si="16"/>
        <v>-0.96967903982362413</v>
      </c>
      <c r="P71" s="1"/>
      <c r="Q71" s="10" t="s">
        <v>77</v>
      </c>
      <c r="R71" s="10">
        <v>28150</v>
      </c>
      <c r="S71" s="10">
        <v>1.15147376060485</v>
      </c>
      <c r="T71" s="1"/>
      <c r="U71" s="10">
        <f t="shared" si="18"/>
        <v>0</v>
      </c>
      <c r="V71" s="17">
        <f t="shared" si="19"/>
        <v>0</v>
      </c>
      <c r="W71" s="1"/>
      <c r="X71" s="10">
        <f t="shared" si="26"/>
        <v>-3.2507324218750004</v>
      </c>
      <c r="Y71" s="17">
        <f t="shared" si="20"/>
        <v>-0.73843256929047296</v>
      </c>
      <c r="Z71" s="1"/>
      <c r="AA71" s="5" t="s">
        <v>77</v>
      </c>
      <c r="AB71" s="10">
        <v>44787</v>
      </c>
      <c r="AC71" s="10">
        <v>0.203927</v>
      </c>
      <c r="AD71" s="1"/>
      <c r="AE71" s="6">
        <f t="shared" si="21"/>
        <v>16637</v>
      </c>
      <c r="AF71" s="8">
        <f t="shared" si="22"/>
        <v>0.59101243339253995</v>
      </c>
      <c r="AG71" s="1"/>
      <c r="AH71" s="7">
        <f t="shared" si="23"/>
        <v>-4.1982791824798502</v>
      </c>
      <c r="AI71" s="8">
        <f t="shared" si="24"/>
        <v>-0.95367618154469902</v>
      </c>
      <c r="AJ71" s="1"/>
    </row>
    <row r="72" spans="1:36" ht="15.75" customHeight="1" x14ac:dyDescent="0.2">
      <c r="A72" s="3" t="s">
        <v>78</v>
      </c>
      <c r="B72" s="4">
        <v>26014</v>
      </c>
      <c r="C72" s="4">
        <v>2.14924120903015</v>
      </c>
      <c r="D72" s="4">
        <v>1</v>
      </c>
      <c r="E72" s="12"/>
      <c r="F72" s="10" t="s">
        <v>78</v>
      </c>
      <c r="G72" s="10">
        <v>24165.308333333302</v>
      </c>
      <c r="H72" s="10">
        <v>0.12948775291442799</v>
      </c>
      <c r="I72" s="10">
        <v>1</v>
      </c>
      <c r="J72" s="1"/>
      <c r="K72" s="10">
        <f t="shared" si="17"/>
        <v>-1848.6916666666984</v>
      </c>
      <c r="L72" s="17">
        <f t="shared" si="25"/>
        <v>-7.1065259731940431E-2</v>
      </c>
      <c r="M72" s="1"/>
      <c r="N72" s="10">
        <f t="shared" si="15"/>
        <v>-2.0197534561157222</v>
      </c>
      <c r="O72" s="17">
        <f t="shared" si="16"/>
        <v>-0.93975187504763158</v>
      </c>
      <c r="P72" s="1"/>
      <c r="Q72" s="10" t="s">
        <v>78</v>
      </c>
      <c r="R72" s="10">
        <v>26014</v>
      </c>
      <c r="S72" s="10">
        <v>0.68702888488769498</v>
      </c>
      <c r="T72" s="1"/>
      <c r="U72" s="10">
        <f t="shared" si="18"/>
        <v>0</v>
      </c>
      <c r="V72" s="17">
        <f t="shared" si="19"/>
        <v>0</v>
      </c>
      <c r="W72" s="1"/>
      <c r="X72" s="10">
        <f t="shared" si="26"/>
        <v>-1.4622123241424552</v>
      </c>
      <c r="Y72" s="17">
        <f t="shared" si="20"/>
        <v>-0.68033886471136562</v>
      </c>
      <c r="Z72" s="1"/>
      <c r="AA72" s="5" t="s">
        <v>78</v>
      </c>
      <c r="AB72" s="10">
        <v>41319</v>
      </c>
      <c r="AC72" s="10">
        <v>0.20525299999999999</v>
      </c>
      <c r="AD72" s="1"/>
      <c r="AE72" s="6">
        <f t="shared" si="21"/>
        <v>15305</v>
      </c>
      <c r="AF72" s="8">
        <f t="shared" si="22"/>
        <v>0.58833704928115627</v>
      </c>
      <c r="AG72" s="1"/>
      <c r="AH72" s="7">
        <f t="shared" si="23"/>
        <v>-1.9439882090301501</v>
      </c>
      <c r="AI72" s="8">
        <f t="shared" si="24"/>
        <v>-0.90449978385970886</v>
      </c>
      <c r="AJ72" s="1"/>
    </row>
    <row r="73" spans="1:36" ht="15.75" customHeight="1" x14ac:dyDescent="0.2">
      <c r="A73" s="3" t="s">
        <v>79</v>
      </c>
      <c r="B73" s="4">
        <v>26576</v>
      </c>
      <c r="C73" s="4">
        <v>2.7244060039520201</v>
      </c>
      <c r="D73" s="4">
        <v>1</v>
      </c>
      <c r="E73" s="12"/>
      <c r="F73" s="10" t="s">
        <v>79</v>
      </c>
      <c r="G73" s="10">
        <v>24351.6090225564</v>
      </c>
      <c r="H73" s="10">
        <v>0.16242408752441401</v>
      </c>
      <c r="I73" s="10">
        <v>1</v>
      </c>
      <c r="J73" s="1"/>
      <c r="K73" s="10">
        <f t="shared" si="17"/>
        <v>-2224.3909774435997</v>
      </c>
      <c r="L73" s="17">
        <f t="shared" si="25"/>
        <v>-8.3699239066962666E-2</v>
      </c>
      <c r="M73" s="1"/>
      <c r="N73" s="10">
        <f t="shared" si="15"/>
        <v>-2.5619819164276061</v>
      </c>
      <c r="O73" s="17">
        <f t="shared" si="16"/>
        <v>-0.94038183468660619</v>
      </c>
      <c r="P73" s="1"/>
      <c r="Q73" s="10" t="s">
        <v>79</v>
      </c>
      <c r="R73" s="10">
        <v>26576</v>
      </c>
      <c r="S73" s="10">
        <v>0.90524792671203602</v>
      </c>
      <c r="T73" s="1"/>
      <c r="U73" s="10">
        <f t="shared" si="18"/>
        <v>0</v>
      </c>
      <c r="V73" s="17">
        <f t="shared" si="19"/>
        <v>0</v>
      </c>
      <c r="W73" s="1"/>
      <c r="X73" s="10">
        <f t="shared" si="26"/>
        <v>-1.819158077239984</v>
      </c>
      <c r="Y73" s="17">
        <f t="shared" si="20"/>
        <v>-0.66772649693221764</v>
      </c>
      <c r="Z73" s="1"/>
      <c r="AA73" s="5" t="s">
        <v>79</v>
      </c>
      <c r="AB73" s="10">
        <v>39107</v>
      </c>
      <c r="AC73" s="10">
        <v>0.20580699999999999</v>
      </c>
      <c r="AD73" s="1"/>
      <c r="AE73" s="6">
        <f t="shared" si="21"/>
        <v>12531</v>
      </c>
      <c r="AF73" s="8">
        <f t="shared" si="22"/>
        <v>0.47151565322095124</v>
      </c>
      <c r="AG73" s="1"/>
      <c r="AH73" s="7">
        <f t="shared" si="23"/>
        <v>-2.5185990039520201</v>
      </c>
      <c r="AI73" s="8">
        <f t="shared" si="24"/>
        <v>-0.92445802875876182</v>
      </c>
      <c r="AJ73" s="1"/>
    </row>
    <row r="74" spans="1:36" ht="15.75" customHeight="1" x14ac:dyDescent="0.2">
      <c r="A74" s="3" t="s">
        <v>80</v>
      </c>
      <c r="B74" s="4">
        <v>25724</v>
      </c>
      <c r="C74" s="4">
        <v>2.75251269340515</v>
      </c>
      <c r="D74" s="4">
        <v>1</v>
      </c>
      <c r="E74" s="12"/>
      <c r="F74" s="10" t="s">
        <v>80</v>
      </c>
      <c r="G74" s="10">
        <v>23772.542511359599</v>
      </c>
      <c r="H74" s="10">
        <v>0.139217138290405</v>
      </c>
      <c r="I74" s="10">
        <v>1</v>
      </c>
      <c r="J74" s="1"/>
      <c r="K74" s="10">
        <f t="shared" si="17"/>
        <v>-1951.4574886404007</v>
      </c>
      <c r="L74" s="17">
        <f t="shared" si="25"/>
        <v>-7.5861354713123955E-2</v>
      </c>
      <c r="M74" s="1"/>
      <c r="N74" s="10">
        <f t="shared" si="15"/>
        <v>-2.6132955551147452</v>
      </c>
      <c r="O74" s="17">
        <f t="shared" si="16"/>
        <v>-0.94942179971632445</v>
      </c>
      <c r="P74" s="1"/>
      <c r="Q74" s="10" t="s">
        <v>80</v>
      </c>
      <c r="R74" s="10">
        <v>25724</v>
      </c>
      <c r="S74" s="10">
        <v>0.81652879714965798</v>
      </c>
      <c r="T74" s="1"/>
      <c r="U74" s="10">
        <f t="shared" si="18"/>
        <v>0</v>
      </c>
      <c r="V74" s="17">
        <f t="shared" si="19"/>
        <v>0</v>
      </c>
      <c r="W74" s="1"/>
      <c r="X74" s="10">
        <f t="shared" si="26"/>
        <v>-1.9359838962554921</v>
      </c>
      <c r="Y74" s="17">
        <f t="shared" si="20"/>
        <v>-0.7033514871317359</v>
      </c>
      <c r="Z74" s="1"/>
      <c r="AA74" s="5" t="s">
        <v>80</v>
      </c>
      <c r="AB74" s="10">
        <v>43128</v>
      </c>
      <c r="AC74" s="10">
        <v>0.207123</v>
      </c>
      <c r="AD74" s="1"/>
      <c r="AE74" s="6">
        <f t="shared" si="21"/>
        <v>17404</v>
      </c>
      <c r="AF74" s="8">
        <f t="shared" si="22"/>
        <v>0.67656663038407716</v>
      </c>
      <c r="AG74" s="1"/>
      <c r="AH74" s="7">
        <f t="shared" si="23"/>
        <v>-2.5453896934051499</v>
      </c>
      <c r="AI74" s="8">
        <f t="shared" si="24"/>
        <v>-0.92475130069472378</v>
      </c>
      <c r="AJ74" s="1"/>
    </row>
    <row r="75" spans="1:36" ht="15.75" customHeight="1" x14ac:dyDescent="0.2">
      <c r="A75" s="3" t="s">
        <v>81</v>
      </c>
      <c r="B75" s="4">
        <v>27658</v>
      </c>
      <c r="C75" s="4">
        <v>7.0190212726593</v>
      </c>
      <c r="D75" s="4">
        <v>1</v>
      </c>
      <c r="E75" s="12"/>
      <c r="F75" s="10" t="s">
        <v>81</v>
      </c>
      <c r="G75" s="10">
        <v>25065.126308900501</v>
      </c>
      <c r="H75" s="10">
        <v>0.15845108032226499</v>
      </c>
      <c r="I75" s="10">
        <v>1</v>
      </c>
      <c r="J75" s="1"/>
      <c r="K75" s="10">
        <f t="shared" si="17"/>
        <v>-2592.8736910994994</v>
      </c>
      <c r="L75" s="17">
        <f t="shared" si="25"/>
        <v>-9.3747692931502619E-2</v>
      </c>
      <c r="M75" s="1"/>
      <c r="N75" s="10">
        <f t="shared" si="15"/>
        <v>-6.8605701923370352</v>
      </c>
      <c r="O75" s="17">
        <f t="shared" si="16"/>
        <v>-0.97742547369966404</v>
      </c>
      <c r="P75" s="1"/>
      <c r="Q75" s="10" t="s">
        <v>81</v>
      </c>
      <c r="R75" s="10">
        <v>27658</v>
      </c>
      <c r="S75" s="10">
        <v>1.07081770896911</v>
      </c>
      <c r="T75" s="1"/>
      <c r="U75" s="10">
        <f t="shared" si="18"/>
        <v>0</v>
      </c>
      <c r="V75" s="17">
        <f t="shared" si="19"/>
        <v>0</v>
      </c>
      <c r="W75" s="1"/>
      <c r="X75" s="10">
        <f t="shared" si="26"/>
        <v>-5.94820356369019</v>
      </c>
      <c r="Y75" s="17">
        <f t="shared" si="20"/>
        <v>-0.84744059500999225</v>
      </c>
      <c r="Z75" s="1"/>
      <c r="AA75" s="5" t="s">
        <v>81</v>
      </c>
      <c r="AB75" s="10">
        <v>37989</v>
      </c>
      <c r="AC75" s="10">
        <v>0.204678</v>
      </c>
      <c r="AD75" s="1"/>
      <c r="AE75" s="6">
        <f t="shared" si="21"/>
        <v>10331</v>
      </c>
      <c r="AF75" s="8">
        <f t="shared" si="22"/>
        <v>0.373526646901439</v>
      </c>
      <c r="AG75" s="1"/>
      <c r="AH75" s="7">
        <f t="shared" si="23"/>
        <v>-6.8143432726592996</v>
      </c>
      <c r="AI75" s="8">
        <f t="shared" si="24"/>
        <v>-0.97083952419445307</v>
      </c>
      <c r="AJ75" s="1"/>
    </row>
    <row r="76" spans="1:36" ht="15.75" customHeight="1" x14ac:dyDescent="0.2">
      <c r="A76" s="3" t="s">
        <v>82</v>
      </c>
      <c r="B76" s="4">
        <v>26151</v>
      </c>
      <c r="C76" s="4">
        <v>2.9926948547363201</v>
      </c>
      <c r="D76" s="4">
        <v>1</v>
      </c>
      <c r="E76" s="12"/>
      <c r="F76" s="10" t="s">
        <v>82</v>
      </c>
      <c r="G76" s="10">
        <v>24537.217391304301</v>
      </c>
      <c r="H76" s="10">
        <v>0.16858696937560999</v>
      </c>
      <c r="I76" s="10">
        <v>1</v>
      </c>
      <c r="J76" s="1"/>
      <c r="K76" s="10">
        <f t="shared" si="17"/>
        <v>-1613.7826086956993</v>
      </c>
      <c r="L76" s="17">
        <f t="shared" si="25"/>
        <v>-6.1710168203728322E-2</v>
      </c>
      <c r="M76" s="1"/>
      <c r="N76" s="10">
        <f t="shared" si="15"/>
        <v>-2.8241078853607102</v>
      </c>
      <c r="O76" s="17">
        <f t="shared" si="16"/>
        <v>-0.94366717037361847</v>
      </c>
      <c r="P76" s="1"/>
      <c r="Q76" s="10" t="s">
        <v>82</v>
      </c>
      <c r="R76" s="10">
        <v>26151</v>
      </c>
      <c r="S76" s="10">
        <v>0.61252617835998502</v>
      </c>
      <c r="T76" s="1"/>
      <c r="U76" s="10">
        <f t="shared" si="18"/>
        <v>0</v>
      </c>
      <c r="V76" s="17">
        <f t="shared" si="19"/>
        <v>0</v>
      </c>
      <c r="W76" s="1"/>
      <c r="X76" s="10">
        <f t="shared" si="26"/>
        <v>-2.3801686763763352</v>
      </c>
      <c r="Y76" s="17">
        <f t="shared" si="20"/>
        <v>-0.7953262166403019</v>
      </c>
      <c r="Z76" s="1"/>
      <c r="AA76" s="5" t="s">
        <v>82</v>
      </c>
      <c r="AB76" s="10">
        <v>43063</v>
      </c>
      <c r="AC76" s="10">
        <v>0.215755</v>
      </c>
      <c r="AD76" s="1"/>
      <c r="AE76" s="6">
        <f t="shared" si="21"/>
        <v>16912</v>
      </c>
      <c r="AF76" s="8">
        <f t="shared" si="22"/>
        <v>0.6467056709112462</v>
      </c>
      <c r="AG76" s="1"/>
      <c r="AH76" s="7">
        <f t="shared" si="23"/>
        <v>-2.77693985473632</v>
      </c>
      <c r="AI76" s="8">
        <f t="shared" si="24"/>
        <v>-0.92790611456475747</v>
      </c>
      <c r="AJ76" s="1"/>
    </row>
    <row r="77" spans="1:36" ht="15.75" customHeight="1" x14ac:dyDescent="0.2">
      <c r="A77" s="3" t="s">
        <v>83</v>
      </c>
      <c r="B77" s="4">
        <v>25261</v>
      </c>
      <c r="C77" s="4">
        <v>3.4826970100402801</v>
      </c>
      <c r="D77" s="4">
        <v>1</v>
      </c>
      <c r="E77" s="12"/>
      <c r="F77" s="10" t="s">
        <v>83</v>
      </c>
      <c r="G77" s="10">
        <v>24316.8166666666</v>
      </c>
      <c r="H77" s="10">
        <v>0.149502038955688</v>
      </c>
      <c r="I77" s="10">
        <v>1</v>
      </c>
      <c r="J77" s="1"/>
      <c r="K77" s="10">
        <f t="shared" si="17"/>
        <v>-944.18333333339979</v>
      </c>
      <c r="L77" s="17">
        <f t="shared" si="25"/>
        <v>-3.7377116239792556E-2</v>
      </c>
      <c r="M77" s="1"/>
      <c r="N77" s="10">
        <f t="shared" si="15"/>
        <v>-3.3331949710845921</v>
      </c>
      <c r="O77" s="17">
        <f t="shared" si="16"/>
        <v>-0.95707291259484017</v>
      </c>
      <c r="P77" s="1"/>
      <c r="Q77" s="10" t="s">
        <v>83</v>
      </c>
      <c r="R77" s="10">
        <v>25261</v>
      </c>
      <c r="S77" s="10">
        <v>0.57991075515747004</v>
      </c>
      <c r="T77" s="1"/>
      <c r="U77" s="10">
        <f t="shared" si="18"/>
        <v>0</v>
      </c>
      <c r="V77" s="17">
        <f t="shared" si="19"/>
        <v>0</v>
      </c>
      <c r="W77" s="1"/>
      <c r="X77" s="10">
        <f t="shared" si="26"/>
        <v>-2.9027862548828098</v>
      </c>
      <c r="Y77" s="17">
        <f t="shared" si="20"/>
        <v>-0.83348802566354652</v>
      </c>
      <c r="Z77" s="1"/>
      <c r="AA77" s="5" t="s">
        <v>83</v>
      </c>
      <c r="AB77" s="10">
        <v>45363</v>
      </c>
      <c r="AC77" s="10">
        <v>0.20801500000000001</v>
      </c>
      <c r="AD77" s="1"/>
      <c r="AE77" s="6">
        <f t="shared" si="21"/>
        <v>20102</v>
      </c>
      <c r="AF77" s="8">
        <f t="shared" si="22"/>
        <v>0.79577213887019516</v>
      </c>
      <c r="AG77" s="1"/>
      <c r="AH77" s="7">
        <f t="shared" si="23"/>
        <v>-3.27468201004028</v>
      </c>
      <c r="AI77" s="8">
        <f t="shared" si="24"/>
        <v>-0.94027186419022013</v>
      </c>
      <c r="AJ77" s="1"/>
    </row>
    <row r="78" spans="1:36" ht="15.75" customHeight="1" x14ac:dyDescent="0.2">
      <c r="A78" s="3" t="s">
        <v>84</v>
      </c>
      <c r="B78" s="4">
        <v>30338</v>
      </c>
      <c r="C78" s="4">
        <v>3.2565433979034402</v>
      </c>
      <c r="D78" s="4">
        <v>1</v>
      </c>
      <c r="E78" s="12"/>
      <c r="F78" s="10" t="s">
        <v>84</v>
      </c>
      <c r="G78" s="10">
        <v>28234.790209790099</v>
      </c>
      <c r="H78" s="10">
        <v>0.14283537864685</v>
      </c>
      <c r="I78" s="10">
        <v>1</v>
      </c>
      <c r="J78" s="1"/>
      <c r="K78" s="10">
        <f t="shared" si="17"/>
        <v>-2103.2097902099013</v>
      </c>
      <c r="L78" s="17">
        <f t="shared" si="25"/>
        <v>-6.9325920964134133E-2</v>
      </c>
      <c r="M78" s="1"/>
      <c r="N78" s="10">
        <f t="shared" si="15"/>
        <v>-3.11370801925659</v>
      </c>
      <c r="O78" s="17">
        <f t="shared" si="16"/>
        <v>-0.95613896048834868</v>
      </c>
      <c r="P78" s="1"/>
      <c r="Q78" s="10" t="s">
        <v>84</v>
      </c>
      <c r="R78" s="10">
        <v>30338</v>
      </c>
      <c r="S78" s="10">
        <v>0.96799302101135198</v>
      </c>
      <c r="T78" s="1"/>
      <c r="U78" s="10">
        <f t="shared" si="18"/>
        <v>0</v>
      </c>
      <c r="V78" s="17">
        <f t="shared" si="19"/>
        <v>0</v>
      </c>
      <c r="W78" s="1"/>
      <c r="X78" s="10">
        <f t="shared" si="26"/>
        <v>-2.2885503768920881</v>
      </c>
      <c r="Y78" s="17">
        <f t="shared" si="20"/>
        <v>-0.70275445380689683</v>
      </c>
      <c r="Z78" s="1"/>
      <c r="AA78" s="5" t="s">
        <v>84</v>
      </c>
      <c r="AB78" s="10">
        <v>44589</v>
      </c>
      <c r="AC78" s="10">
        <v>0.23483399999999999</v>
      </c>
      <c r="AD78" s="1"/>
      <c r="AE78" s="6">
        <f t="shared" si="21"/>
        <v>14251</v>
      </c>
      <c r="AF78" s="8">
        <f t="shared" si="22"/>
        <v>0.46974091897949766</v>
      </c>
      <c r="AG78" s="1"/>
      <c r="AH78" s="7">
        <f t="shared" si="23"/>
        <v>-3.0217093979034404</v>
      </c>
      <c r="AI78" s="8">
        <f t="shared" si="24"/>
        <v>-0.92788857039301686</v>
      </c>
      <c r="AJ78" s="1"/>
    </row>
    <row r="79" spans="1:36" ht="15.75" customHeight="1" x14ac:dyDescent="0.2">
      <c r="A79" s="3" t="s">
        <v>85</v>
      </c>
      <c r="B79" s="4">
        <v>30428</v>
      </c>
      <c r="C79" s="4">
        <v>4.42479991912841</v>
      </c>
      <c r="D79" s="4">
        <v>1</v>
      </c>
      <c r="E79" s="12"/>
      <c r="F79" s="10" t="s">
        <v>85</v>
      </c>
      <c r="G79" s="10">
        <v>28236.8536585365</v>
      </c>
      <c r="H79" s="10">
        <v>0.16366195678710899</v>
      </c>
      <c r="I79" s="10">
        <v>1</v>
      </c>
      <c r="J79" s="1"/>
      <c r="K79" s="10">
        <f t="shared" si="17"/>
        <v>-2191.1463414635</v>
      </c>
      <c r="L79" s="17">
        <f t="shared" si="25"/>
        <v>-7.2010856496105558E-2</v>
      </c>
      <c r="M79" s="1"/>
      <c r="N79" s="10">
        <f t="shared" si="15"/>
        <v>-4.2611379623413006</v>
      </c>
      <c r="O79" s="17">
        <f t="shared" si="16"/>
        <v>-0.96301257462973666</v>
      </c>
      <c r="P79" s="1"/>
      <c r="Q79" s="10" t="s">
        <v>85</v>
      </c>
      <c r="R79" s="10">
        <v>30428</v>
      </c>
      <c r="S79" s="10">
        <v>0.93153429031372004</v>
      </c>
      <c r="T79" s="1"/>
      <c r="U79" s="10">
        <f t="shared" si="18"/>
        <v>0</v>
      </c>
      <c r="V79" s="17">
        <f t="shared" si="19"/>
        <v>0</v>
      </c>
      <c r="W79" s="1"/>
      <c r="X79" s="10">
        <f t="shared" si="26"/>
        <v>-3.4932656288146902</v>
      </c>
      <c r="Y79" s="17">
        <f t="shared" si="20"/>
        <v>-0.78947425706489072</v>
      </c>
      <c r="Z79" s="1"/>
      <c r="AA79" s="5" t="s">
        <v>85</v>
      </c>
      <c r="AB79" s="10">
        <v>43977</v>
      </c>
      <c r="AC79" s="10">
        <v>0.23678099999999999</v>
      </c>
      <c r="AD79" s="1"/>
      <c r="AE79" s="6">
        <f t="shared" si="21"/>
        <v>13549</v>
      </c>
      <c r="AF79" s="8">
        <f t="shared" si="22"/>
        <v>0.44528066254765347</v>
      </c>
      <c r="AG79" s="1"/>
      <c r="AH79" s="7">
        <f t="shared" si="23"/>
        <v>-4.1880189191284103</v>
      </c>
      <c r="AI79" s="8">
        <f t="shared" si="24"/>
        <v>-0.94648774988075834</v>
      </c>
      <c r="AJ79" s="1"/>
    </row>
    <row r="80" spans="1:36" ht="15.75" customHeight="1" x14ac:dyDescent="0.2">
      <c r="A80" s="3" t="s">
        <v>86</v>
      </c>
      <c r="B80" s="4">
        <v>30082</v>
      </c>
      <c r="C80" s="4">
        <v>3.48702692985534</v>
      </c>
      <c r="D80" s="4">
        <v>1</v>
      </c>
      <c r="E80" s="12"/>
      <c r="F80" s="10" t="s">
        <v>86</v>
      </c>
      <c r="G80" s="10">
        <v>27156.0476190476</v>
      </c>
      <c r="H80" s="10">
        <v>0.14554500579833901</v>
      </c>
      <c r="I80" s="10">
        <v>1</v>
      </c>
      <c r="J80" s="1"/>
      <c r="K80" s="10">
        <f t="shared" si="17"/>
        <v>-2925.9523809523998</v>
      </c>
      <c r="L80" s="17">
        <f t="shared" si="25"/>
        <v>-9.7265885943501093E-2</v>
      </c>
      <c r="M80" s="1"/>
      <c r="N80" s="10">
        <f t="shared" si="15"/>
        <v>-3.3414819240570011</v>
      </c>
      <c r="O80" s="17">
        <f t="shared" si="16"/>
        <v>-0.95826100321961749</v>
      </c>
      <c r="P80" s="1"/>
      <c r="Q80" s="10" t="s">
        <v>86</v>
      </c>
      <c r="R80" s="10">
        <v>30082</v>
      </c>
      <c r="S80" s="10">
        <v>1.0090420246124201</v>
      </c>
      <c r="T80" s="1"/>
      <c r="U80" s="10">
        <f t="shared" si="18"/>
        <v>0</v>
      </c>
      <c r="V80" s="17">
        <f t="shared" si="19"/>
        <v>0</v>
      </c>
      <c r="W80" s="1"/>
      <c r="X80" s="10">
        <f t="shared" si="26"/>
        <v>-2.4779849052429199</v>
      </c>
      <c r="Y80" s="17">
        <f t="shared" si="20"/>
        <v>-0.710629701200994</v>
      </c>
      <c r="Z80" s="1"/>
      <c r="AA80" s="5" t="s">
        <v>86</v>
      </c>
      <c r="AB80" s="10">
        <v>41148</v>
      </c>
      <c r="AC80" s="10">
        <v>0.238261</v>
      </c>
      <c r="AD80" s="1"/>
      <c r="AE80" s="6">
        <f t="shared" si="21"/>
        <v>11066</v>
      </c>
      <c r="AF80" s="8">
        <f t="shared" si="22"/>
        <v>0.36786117944285618</v>
      </c>
      <c r="AG80" s="1"/>
      <c r="AH80" s="7">
        <f t="shared" si="23"/>
        <v>-3.24876592985534</v>
      </c>
      <c r="AI80" s="8">
        <f t="shared" si="24"/>
        <v>-0.93167216520180862</v>
      </c>
      <c r="AJ80" s="1"/>
    </row>
    <row r="81" spans="1:36" ht="15.75" customHeight="1" x14ac:dyDescent="0.2">
      <c r="A81" s="3" t="s">
        <v>87</v>
      </c>
      <c r="B81" s="4">
        <v>29505</v>
      </c>
      <c r="C81" s="4">
        <v>3.1715099811553902</v>
      </c>
      <c r="D81" s="4">
        <v>1</v>
      </c>
      <c r="E81" s="12"/>
      <c r="F81" s="10" t="s">
        <v>87</v>
      </c>
      <c r="G81" s="10">
        <v>27270.0173913043</v>
      </c>
      <c r="H81" s="10">
        <v>0.17371702194213801</v>
      </c>
      <c r="I81" s="10">
        <v>1</v>
      </c>
      <c r="J81" s="1"/>
      <c r="K81" s="10">
        <f t="shared" si="17"/>
        <v>-2234.9826086957</v>
      </c>
      <c r="L81" s="17">
        <f t="shared" si="25"/>
        <v>-7.5749283467063208E-2</v>
      </c>
      <c r="M81" s="1"/>
      <c r="N81" s="10">
        <f t="shared" si="15"/>
        <v>-2.9977929592132524</v>
      </c>
      <c r="O81" s="17">
        <f t="shared" si="16"/>
        <v>-0.94522576849061268</v>
      </c>
      <c r="P81" s="1"/>
      <c r="Q81" s="10" t="s">
        <v>87</v>
      </c>
      <c r="R81" s="10">
        <v>29505</v>
      </c>
      <c r="S81" s="10">
        <v>0.77158284187316895</v>
      </c>
      <c r="T81" s="1"/>
      <c r="U81" s="10">
        <f t="shared" si="18"/>
        <v>0</v>
      </c>
      <c r="V81" s="17">
        <f t="shared" si="19"/>
        <v>0</v>
      </c>
      <c r="W81" s="1"/>
      <c r="X81" s="10">
        <f t="shared" si="26"/>
        <v>-2.3999271392822212</v>
      </c>
      <c r="Y81" s="17">
        <f t="shared" si="20"/>
        <v>-0.75671435800051334</v>
      </c>
      <c r="Z81" s="1"/>
      <c r="AA81" s="5" t="s">
        <v>87</v>
      </c>
      <c r="AB81" s="10">
        <v>43550</v>
      </c>
      <c r="AC81" s="10">
        <v>0.23960300000000001</v>
      </c>
      <c r="AD81" s="1"/>
      <c r="AE81" s="6">
        <f t="shared" si="21"/>
        <v>14045</v>
      </c>
      <c r="AF81" s="8">
        <f t="shared" si="22"/>
        <v>0.47602101338756142</v>
      </c>
      <c r="AG81" s="1"/>
      <c r="AH81" s="7">
        <f t="shared" si="23"/>
        <v>-2.9319069811553904</v>
      </c>
      <c r="AI81" s="8">
        <f t="shared" si="24"/>
        <v>-0.92445144381582189</v>
      </c>
      <c r="AJ81" s="1"/>
    </row>
    <row r="82" spans="1:36" ht="15.75" customHeight="1" x14ac:dyDescent="0.2">
      <c r="A82" s="3" t="s">
        <v>88</v>
      </c>
      <c r="B82" s="4">
        <v>30518</v>
      </c>
      <c r="C82" s="4">
        <v>7.5933771133422798</v>
      </c>
      <c r="D82" s="4">
        <v>1</v>
      </c>
      <c r="E82" s="12"/>
      <c r="F82" s="10" t="s">
        <v>88</v>
      </c>
      <c r="G82" s="10">
        <v>27763.923990498799</v>
      </c>
      <c r="H82" s="10">
        <v>0.135092973709106</v>
      </c>
      <c r="I82" s="10">
        <v>1</v>
      </c>
      <c r="J82" s="1"/>
      <c r="K82" s="10">
        <f t="shared" ref="K82:K84" si="27">G82-B82</f>
        <v>-2754.076009501201</v>
      </c>
      <c r="L82" s="17">
        <f t="shared" si="25"/>
        <v>-9.024431514192284E-2</v>
      </c>
      <c r="M82" s="1"/>
      <c r="N82" s="10">
        <f t="shared" si="15"/>
        <v>-7.4582841396331734</v>
      </c>
      <c r="O82" s="17">
        <f t="shared" si="16"/>
        <v>-0.98220910515931903</v>
      </c>
      <c r="P82" s="1"/>
      <c r="Q82" s="10" t="s">
        <v>88</v>
      </c>
      <c r="R82" s="10">
        <v>30518</v>
      </c>
      <c r="S82" s="10">
        <v>1.0664632320403999</v>
      </c>
      <c r="T82" s="1"/>
      <c r="U82" s="10">
        <f t="shared" si="18"/>
        <v>0</v>
      </c>
      <c r="V82" s="17">
        <f t="shared" si="19"/>
        <v>0</v>
      </c>
      <c r="W82" s="1"/>
      <c r="X82" s="10">
        <f t="shared" si="26"/>
        <v>-6.5269138813018799</v>
      </c>
      <c r="Y82" s="17">
        <f t="shared" si="20"/>
        <v>-0.85955350088348392</v>
      </c>
      <c r="Z82" s="1"/>
      <c r="AA82" s="5" t="s">
        <v>88</v>
      </c>
      <c r="AB82" s="10">
        <v>43318</v>
      </c>
      <c r="AC82" s="10">
        <v>0.23497699999999999</v>
      </c>
      <c r="AD82" s="1"/>
      <c r="AE82" s="6">
        <f t="shared" si="21"/>
        <v>12800</v>
      </c>
      <c r="AF82" s="8">
        <f t="shared" si="22"/>
        <v>0.41942460187430369</v>
      </c>
      <c r="AG82" s="1"/>
      <c r="AH82" s="7">
        <f t="shared" si="23"/>
        <v>-7.3584001133422801</v>
      </c>
      <c r="AI82" s="8">
        <f t="shared" si="24"/>
        <v>-0.9690550072131775</v>
      </c>
      <c r="AJ82" s="1"/>
    </row>
    <row r="83" spans="1:36" ht="15.75" customHeight="1" x14ac:dyDescent="0.2">
      <c r="A83" s="3" t="s">
        <v>89</v>
      </c>
      <c r="B83" s="4">
        <v>27784</v>
      </c>
      <c r="C83" s="4">
        <v>2.7739579677581698</v>
      </c>
      <c r="D83" s="4">
        <v>1</v>
      </c>
      <c r="E83" s="12"/>
      <c r="F83" s="10" t="s">
        <v>89</v>
      </c>
      <c r="G83" s="10">
        <v>25777.534482758601</v>
      </c>
      <c r="H83" s="10">
        <v>0.15867090225219699</v>
      </c>
      <c r="I83" s="10">
        <v>1</v>
      </c>
      <c r="J83" s="1"/>
      <c r="K83" s="10">
        <f t="shared" si="27"/>
        <v>-2006.4655172413986</v>
      </c>
      <c r="L83" s="17">
        <f t="shared" si="25"/>
        <v>-7.2216582106298541E-2</v>
      </c>
      <c r="M83" s="1"/>
      <c r="N83" s="10">
        <f t="shared" si="15"/>
        <v>-2.615287065505973</v>
      </c>
      <c r="O83" s="17">
        <f t="shared" si="16"/>
        <v>-0.94279981741020036</v>
      </c>
      <c r="P83" s="1"/>
      <c r="Q83" s="10" t="s">
        <v>89</v>
      </c>
      <c r="R83" s="10">
        <v>27784</v>
      </c>
      <c r="S83" s="10">
        <v>0.74078702926635698</v>
      </c>
      <c r="T83" s="1"/>
      <c r="U83" s="10">
        <f t="shared" si="18"/>
        <v>0</v>
      </c>
      <c r="V83" s="17">
        <f t="shared" si="19"/>
        <v>0</v>
      </c>
      <c r="W83" s="1"/>
      <c r="X83" s="10">
        <f t="shared" si="26"/>
        <v>-2.0331709384918129</v>
      </c>
      <c r="Y83" s="17">
        <f t="shared" si="20"/>
        <v>-0.73294943979809513</v>
      </c>
      <c r="Z83" s="1"/>
      <c r="AA83" s="5" t="s">
        <v>89</v>
      </c>
      <c r="AB83" s="10">
        <v>45884</v>
      </c>
      <c r="AC83" s="10">
        <v>0.226268</v>
      </c>
      <c r="AD83" s="1"/>
      <c r="AE83" s="6">
        <f t="shared" si="21"/>
        <v>18100</v>
      </c>
      <c r="AF83" s="8">
        <f t="shared" si="22"/>
        <v>0.65145407428735969</v>
      </c>
      <c r="AG83" s="1"/>
      <c r="AH83" s="7">
        <f t="shared" si="23"/>
        <v>-2.5476899677581697</v>
      </c>
      <c r="AI83" s="8">
        <f t="shared" si="24"/>
        <v>-0.91843135237450513</v>
      </c>
      <c r="AJ83" s="1"/>
    </row>
    <row r="84" spans="1:36" ht="15.75" customHeight="1" x14ac:dyDescent="0.2">
      <c r="A84" s="3" t="s">
        <v>90</v>
      </c>
      <c r="B84" s="4">
        <v>30674</v>
      </c>
      <c r="C84" s="4">
        <v>3.41186094284057</v>
      </c>
      <c r="D84" s="4">
        <v>1</v>
      </c>
      <c r="E84" s="12"/>
      <c r="F84" s="10" t="s">
        <v>90</v>
      </c>
      <c r="G84" s="10">
        <v>28566.6049380238</v>
      </c>
      <c r="H84" s="10">
        <v>0.13961386680603</v>
      </c>
      <c r="I84" s="10">
        <v>1</v>
      </c>
      <c r="J84" s="1"/>
      <c r="K84" s="10">
        <f t="shared" si="27"/>
        <v>-2107.3950619761999</v>
      </c>
      <c r="L84" s="17">
        <f t="shared" si="25"/>
        <v>-6.8702975222540263E-2</v>
      </c>
      <c r="M84" s="1"/>
      <c r="N84" s="10">
        <f t="shared" si="15"/>
        <v>-3.2722470760345401</v>
      </c>
      <c r="O84" s="17">
        <f t="shared" si="16"/>
        <v>-0.95907984846246597</v>
      </c>
      <c r="P84" s="1"/>
      <c r="Q84" s="10" t="s">
        <v>90</v>
      </c>
      <c r="R84" s="10">
        <v>30674</v>
      </c>
      <c r="S84" s="10">
        <v>0.82607078552246005</v>
      </c>
      <c r="T84" s="1"/>
      <c r="U84" s="10">
        <f t="shared" si="18"/>
        <v>0</v>
      </c>
      <c r="V84" s="17">
        <f t="shared" si="19"/>
        <v>0</v>
      </c>
      <c r="W84" s="1"/>
      <c r="X84" s="10">
        <f t="shared" si="26"/>
        <v>-2.5857901573181099</v>
      </c>
      <c r="Y84" s="17">
        <f t="shared" si="20"/>
        <v>-0.75788263374101383</v>
      </c>
      <c r="Z84" s="1"/>
      <c r="AA84" s="5" t="s">
        <v>90</v>
      </c>
      <c r="AB84" s="10">
        <v>42811</v>
      </c>
      <c r="AC84" s="10">
        <v>0.22806699999999999</v>
      </c>
      <c r="AD84" s="1"/>
      <c r="AE84" s="6">
        <f t="shared" si="21"/>
        <v>12137</v>
      </c>
      <c r="AF84" s="8">
        <f t="shared" si="22"/>
        <v>0.395677120688531</v>
      </c>
      <c r="AG84" s="1"/>
      <c r="AH84" s="7">
        <f t="shared" si="23"/>
        <v>-3.1837939428405702</v>
      </c>
      <c r="AI84" s="8">
        <f t="shared" si="24"/>
        <v>-0.93315466139422409</v>
      </c>
      <c r="AJ84" s="1"/>
    </row>
    <row r="85" spans="1:36" ht="15.75" customHeight="1" x14ac:dyDescent="0.2">
      <c r="A85" s="3" t="s">
        <v>91</v>
      </c>
      <c r="B85" s="4">
        <v>29708</v>
      </c>
      <c r="C85" s="4">
        <v>3.06535291671752</v>
      </c>
      <c r="D85" s="4">
        <v>1</v>
      </c>
      <c r="E85" s="12"/>
      <c r="F85" s="10" t="s">
        <v>91</v>
      </c>
      <c r="G85" s="10">
        <v>27277.508235294099</v>
      </c>
      <c r="H85" s="10">
        <v>0.163778066635131</v>
      </c>
      <c r="I85" s="10">
        <v>1</v>
      </c>
      <c r="J85" s="1"/>
      <c r="K85" s="10">
        <f t="shared" ref="K85:K103" si="28">G85-B85</f>
        <v>-2430.491764705901</v>
      </c>
      <c r="L85" s="17">
        <f t="shared" si="25"/>
        <v>-8.1812702460815304E-2</v>
      </c>
      <c r="M85" s="1"/>
      <c r="N85" s="10">
        <f t="shared" si="15"/>
        <v>-2.901574850082389</v>
      </c>
      <c r="O85" s="17">
        <f t="shared" si="16"/>
        <v>-0.94657121999169025</v>
      </c>
      <c r="P85" s="1"/>
      <c r="Q85" s="10" t="s">
        <v>91</v>
      </c>
      <c r="R85" s="10">
        <v>29708</v>
      </c>
      <c r="S85" s="10">
        <v>0.86248111724853505</v>
      </c>
      <c r="T85" s="1"/>
      <c r="U85" s="10">
        <f t="shared" si="18"/>
        <v>0</v>
      </c>
      <c r="V85" s="17">
        <f t="shared" si="19"/>
        <v>0</v>
      </c>
      <c r="W85" s="1"/>
      <c r="X85" s="10">
        <f t="shared" si="26"/>
        <v>-2.2028717994689848</v>
      </c>
      <c r="Y85" s="17">
        <f t="shared" si="20"/>
        <v>-0.71863562184151109</v>
      </c>
      <c r="Z85" s="1"/>
      <c r="AA85" s="5" t="s">
        <v>91</v>
      </c>
      <c r="AB85" s="10">
        <v>40809</v>
      </c>
      <c r="AC85" s="10">
        <v>0.22986100000000001</v>
      </c>
      <c r="AD85" s="1"/>
      <c r="AE85" s="6">
        <f t="shared" si="21"/>
        <v>11101</v>
      </c>
      <c r="AF85" s="8">
        <f t="shared" si="22"/>
        <v>0.37367039181365291</v>
      </c>
      <c r="AG85" s="1"/>
      <c r="AH85" s="7">
        <f t="shared" si="23"/>
        <v>-2.8354919167175199</v>
      </c>
      <c r="AI85" s="8">
        <f t="shared" si="24"/>
        <v>-0.92501320198845394</v>
      </c>
      <c r="AJ85" s="1"/>
    </row>
    <row r="86" spans="1:36" ht="15.75" customHeight="1" x14ac:dyDescent="0.2">
      <c r="A86" s="3" t="s">
        <v>92</v>
      </c>
      <c r="B86" s="4">
        <v>30147</v>
      </c>
      <c r="C86" s="4">
        <v>3.8016550540924001</v>
      </c>
      <c r="D86" s="4">
        <v>1</v>
      </c>
      <c r="E86" s="12"/>
      <c r="F86" s="10" t="s">
        <v>92</v>
      </c>
      <c r="G86" s="10">
        <v>27664.725790010201</v>
      </c>
      <c r="H86" s="10">
        <v>0.172409772872924</v>
      </c>
      <c r="I86" s="10">
        <v>1</v>
      </c>
      <c r="J86" s="1"/>
      <c r="K86" s="10">
        <f t="shared" si="28"/>
        <v>-2482.2742099897987</v>
      </c>
      <c r="L86" s="17">
        <f t="shared" si="25"/>
        <v>-8.2339012505051865E-2</v>
      </c>
      <c r="M86" s="1"/>
      <c r="N86" s="10">
        <f t="shared" si="15"/>
        <v>-3.6292452812194762</v>
      </c>
      <c r="O86" s="17">
        <f t="shared" si="16"/>
        <v>-0.95464875944298822</v>
      </c>
      <c r="P86" s="1"/>
      <c r="Q86" s="10" t="s">
        <v>92</v>
      </c>
      <c r="R86" s="10">
        <v>30147</v>
      </c>
      <c r="S86" s="10">
        <v>0.95117330551147405</v>
      </c>
      <c r="T86" s="1"/>
      <c r="U86" s="10">
        <f t="shared" si="18"/>
        <v>0</v>
      </c>
      <c r="V86" s="17">
        <f t="shared" si="19"/>
        <v>0</v>
      </c>
      <c r="W86" s="1"/>
      <c r="X86" s="10">
        <f t="shared" si="26"/>
        <v>-2.850481748580926</v>
      </c>
      <c r="Y86" s="17">
        <f t="shared" si="20"/>
        <v>-0.7498002075470902</v>
      </c>
      <c r="Z86" s="1"/>
      <c r="AA86" s="5" t="s">
        <v>92</v>
      </c>
      <c r="AB86" s="10">
        <v>38807</v>
      </c>
      <c r="AC86" s="10">
        <v>0.22969800000000001</v>
      </c>
      <c r="AD86" s="1"/>
      <c r="AE86" s="6">
        <f t="shared" si="21"/>
        <v>8660</v>
      </c>
      <c r="AF86" s="8">
        <f t="shared" si="22"/>
        <v>0.28725909709092118</v>
      </c>
      <c r="AG86" s="1"/>
      <c r="AH86" s="7">
        <f t="shared" si="23"/>
        <v>-3.5719570540924002</v>
      </c>
      <c r="AI86" s="8">
        <f t="shared" si="24"/>
        <v>-0.93957947348412507</v>
      </c>
      <c r="AJ86" s="1"/>
    </row>
    <row r="87" spans="1:36" ht="15.75" customHeight="1" x14ac:dyDescent="0.2">
      <c r="A87" s="3" t="s">
        <v>93</v>
      </c>
      <c r="B87" s="4">
        <v>29232.9998317754</v>
      </c>
      <c r="C87" s="4">
        <v>2.83550596237182</v>
      </c>
      <c r="D87" s="4">
        <v>1</v>
      </c>
      <c r="E87" s="12"/>
      <c r="F87" s="10" t="s">
        <v>93</v>
      </c>
      <c r="G87" s="10">
        <v>27495.753623188401</v>
      </c>
      <c r="H87" s="10">
        <v>0.16629290580749501</v>
      </c>
      <c r="I87" s="10">
        <v>1</v>
      </c>
      <c r="J87" s="1"/>
      <c r="K87" s="10">
        <f t="shared" si="28"/>
        <v>-1737.2462085869993</v>
      </c>
      <c r="L87" s="17">
        <f t="shared" si="25"/>
        <v>-5.9427572215789648E-2</v>
      </c>
      <c r="M87" s="1"/>
      <c r="N87" s="10">
        <f t="shared" si="15"/>
        <v>-2.6692130565643248</v>
      </c>
      <c r="O87" s="17">
        <f t="shared" si="16"/>
        <v>-0.94135335703247969</v>
      </c>
      <c r="P87" s="1"/>
      <c r="Q87" s="10" t="s">
        <v>93</v>
      </c>
      <c r="R87" s="10">
        <v>29233</v>
      </c>
      <c r="S87" s="10">
        <v>0.83901810646057096</v>
      </c>
      <c r="T87" s="1"/>
      <c r="U87" s="10">
        <f t="shared" si="18"/>
        <v>1.682246002019383E-4</v>
      </c>
      <c r="V87" s="17">
        <f t="shared" si="19"/>
        <v>5.7546129774571809E-9</v>
      </c>
      <c r="W87" s="1"/>
      <c r="X87" s="10">
        <f t="shared" si="26"/>
        <v>-1.9964878559112491</v>
      </c>
      <c r="Y87" s="17">
        <f t="shared" si="20"/>
        <v>-0.70410285938571748</v>
      </c>
      <c r="Z87" s="1"/>
      <c r="AA87" s="5" t="s">
        <v>93</v>
      </c>
      <c r="AB87" s="10">
        <v>45553</v>
      </c>
      <c r="AC87" s="10">
        <v>0.228378</v>
      </c>
      <c r="AD87" s="1"/>
      <c r="AE87" s="6">
        <f t="shared" si="21"/>
        <v>16320.0001682246</v>
      </c>
      <c r="AF87" s="8">
        <f t="shared" si="22"/>
        <v>0.55827319338213266</v>
      </c>
      <c r="AG87" s="1"/>
      <c r="AH87" s="7">
        <f t="shared" si="23"/>
        <v>-2.6071279623718198</v>
      </c>
      <c r="AI87" s="8">
        <f t="shared" si="24"/>
        <v>-0.91945776061462814</v>
      </c>
      <c r="AJ87" s="1"/>
    </row>
    <row r="88" spans="1:36" ht="15.75" customHeight="1" x14ac:dyDescent="0.2">
      <c r="A88" s="3" t="s">
        <v>94</v>
      </c>
      <c r="B88" s="4">
        <v>31823</v>
      </c>
      <c r="C88" s="4">
        <v>2.93978524208068</v>
      </c>
      <c r="D88" s="4">
        <v>1</v>
      </c>
      <c r="E88" s="12"/>
      <c r="F88" s="10" t="s">
        <v>94</v>
      </c>
      <c r="G88" s="10">
        <v>29250.2</v>
      </c>
      <c r="H88" s="10">
        <v>0.159278154373168</v>
      </c>
      <c r="I88" s="10">
        <v>1</v>
      </c>
      <c r="J88" s="1"/>
      <c r="K88" s="10">
        <f t="shared" si="28"/>
        <v>-2572.7999999999993</v>
      </c>
      <c r="L88" s="17">
        <f t="shared" si="25"/>
        <v>-8.084718599754892E-2</v>
      </c>
      <c r="M88" s="1"/>
      <c r="N88" s="10">
        <f t="shared" si="15"/>
        <v>-2.780507087707512</v>
      </c>
      <c r="O88" s="17">
        <f t="shared" si="16"/>
        <v>-0.94581979931961413</v>
      </c>
      <c r="P88" s="1"/>
      <c r="Q88" s="10" t="s">
        <v>94</v>
      </c>
      <c r="R88" s="10">
        <v>31823</v>
      </c>
      <c r="S88" s="10">
        <v>0.86305618286132801</v>
      </c>
      <c r="T88" s="1"/>
      <c r="U88" s="10">
        <f t="shared" si="18"/>
        <v>0</v>
      </c>
      <c r="V88" s="17">
        <f t="shared" si="19"/>
        <v>0</v>
      </c>
      <c r="W88" s="1"/>
      <c r="X88" s="10">
        <f t="shared" si="26"/>
        <v>-2.0767290592193519</v>
      </c>
      <c r="Y88" s="17">
        <f t="shared" si="20"/>
        <v>-0.70642203025330985</v>
      </c>
      <c r="Z88" s="1"/>
      <c r="AA88" s="5" t="s">
        <v>94</v>
      </c>
      <c r="AB88" s="10">
        <v>39239</v>
      </c>
      <c r="AC88" s="10">
        <v>0.24754999999999999</v>
      </c>
      <c r="AD88" s="1"/>
      <c r="AE88" s="6">
        <f t="shared" si="21"/>
        <v>7416</v>
      </c>
      <c r="AF88" s="8">
        <f t="shared" si="22"/>
        <v>0.23303899695189015</v>
      </c>
      <c r="AG88" s="1"/>
      <c r="AH88" s="7">
        <f t="shared" si="23"/>
        <v>-2.6922352420806801</v>
      </c>
      <c r="AI88" s="8">
        <f t="shared" si="24"/>
        <v>-0.91579316867895</v>
      </c>
      <c r="AJ88" s="1"/>
    </row>
    <row r="89" spans="1:36" ht="15.75" customHeight="1" x14ac:dyDescent="0.2">
      <c r="A89" s="3" t="s">
        <v>95</v>
      </c>
      <c r="B89" s="4">
        <v>33520</v>
      </c>
      <c r="C89" s="4">
        <v>5.2361950874328604</v>
      </c>
      <c r="D89" s="4">
        <v>1</v>
      </c>
      <c r="E89" s="12"/>
      <c r="F89" s="10" t="s">
        <v>95</v>
      </c>
      <c r="G89" s="10">
        <v>30543.438880706901</v>
      </c>
      <c r="H89" s="10">
        <v>0.14192008972167899</v>
      </c>
      <c r="I89" s="10">
        <v>1</v>
      </c>
      <c r="J89" s="1"/>
      <c r="K89" s="10">
        <f t="shared" si="28"/>
        <v>-2976.5611192930992</v>
      </c>
      <c r="L89" s="17">
        <f t="shared" si="25"/>
        <v>-8.8799556064829935E-2</v>
      </c>
      <c r="M89" s="1"/>
      <c r="N89" s="10">
        <f t="shared" si="15"/>
        <v>-5.0942749977111816</v>
      </c>
      <c r="O89" s="17">
        <f t="shared" si="16"/>
        <v>-0.9728963326705885</v>
      </c>
      <c r="P89" s="1"/>
      <c r="Q89" s="10" t="s">
        <v>95</v>
      </c>
      <c r="R89" s="10">
        <v>33520</v>
      </c>
      <c r="S89" s="10">
        <v>1.0879478454589799</v>
      </c>
      <c r="T89" s="1"/>
      <c r="U89" s="10">
        <f t="shared" si="18"/>
        <v>0</v>
      </c>
      <c r="V89" s="17">
        <f t="shared" si="19"/>
        <v>0</v>
      </c>
      <c r="W89" s="1"/>
      <c r="X89" s="10">
        <f t="shared" si="26"/>
        <v>-4.1482472419738805</v>
      </c>
      <c r="Y89" s="17">
        <f t="shared" si="20"/>
        <v>-0.79222549441098722</v>
      </c>
      <c r="Z89" s="1"/>
      <c r="AA89" s="5" t="s">
        <v>95</v>
      </c>
      <c r="AB89" s="10">
        <v>45972</v>
      </c>
      <c r="AC89" s="10">
        <v>0.25302000000000002</v>
      </c>
      <c r="AD89" s="1"/>
      <c r="AE89" s="6">
        <f t="shared" si="21"/>
        <v>12452</v>
      </c>
      <c r="AF89" s="8">
        <f t="shared" si="22"/>
        <v>0.3714797136038186</v>
      </c>
      <c r="AG89" s="1"/>
      <c r="AH89" s="7">
        <f t="shared" si="23"/>
        <v>-4.9831750874328602</v>
      </c>
      <c r="AI89" s="8">
        <f t="shared" si="24"/>
        <v>-0.95167865295789655</v>
      </c>
      <c r="AJ89" s="1"/>
    </row>
    <row r="90" spans="1:36" ht="15.75" customHeight="1" x14ac:dyDescent="0.2">
      <c r="A90" s="3" t="s">
        <v>96</v>
      </c>
      <c r="B90" s="4">
        <v>32119</v>
      </c>
      <c r="C90" s="4">
        <v>5.0697660446166903</v>
      </c>
      <c r="D90" s="4">
        <v>1</v>
      </c>
      <c r="E90" s="12"/>
      <c r="F90" s="10" t="s">
        <v>96</v>
      </c>
      <c r="G90" s="10">
        <v>29656.211857018301</v>
      </c>
      <c r="H90" s="10">
        <v>0.17736697196960399</v>
      </c>
      <c r="I90" s="10">
        <v>1</v>
      </c>
      <c r="J90" s="1"/>
      <c r="K90" s="10">
        <f t="shared" si="28"/>
        <v>-2462.7881429816989</v>
      </c>
      <c r="L90" s="17">
        <f t="shared" si="25"/>
        <v>-7.6676986923057966E-2</v>
      </c>
      <c r="M90" s="1"/>
      <c r="N90" s="10">
        <f t="shared" si="15"/>
        <v>-4.8923990726470867</v>
      </c>
      <c r="O90" s="17">
        <f t="shared" si="16"/>
        <v>-0.96501476194193614</v>
      </c>
      <c r="P90" s="1"/>
      <c r="Q90" s="10" t="s">
        <v>96</v>
      </c>
      <c r="R90" s="10">
        <v>32119</v>
      </c>
      <c r="S90" s="10">
        <v>0.82775592803955</v>
      </c>
      <c r="T90" s="1"/>
      <c r="U90" s="10">
        <f t="shared" si="18"/>
        <v>0</v>
      </c>
      <c r="V90" s="17">
        <f t="shared" si="19"/>
        <v>0</v>
      </c>
      <c r="W90" s="1"/>
      <c r="X90" s="10">
        <f t="shared" si="26"/>
        <v>-4.2420101165771404</v>
      </c>
      <c r="Y90" s="17">
        <f t="shared" si="20"/>
        <v>-0.83672699671841877</v>
      </c>
      <c r="Z90" s="1"/>
      <c r="AA90" s="5" t="s">
        <v>96</v>
      </c>
      <c r="AB90" s="10">
        <v>42708</v>
      </c>
      <c r="AC90" s="10">
        <v>0.25757999999999998</v>
      </c>
      <c r="AD90" s="1"/>
      <c r="AE90" s="6">
        <f t="shared" si="21"/>
        <v>10589</v>
      </c>
      <c r="AF90" s="8">
        <f t="shared" si="22"/>
        <v>0.32968025156449454</v>
      </c>
      <c r="AG90" s="1"/>
      <c r="AH90" s="7">
        <f t="shared" si="23"/>
        <v>-4.8121860446166904</v>
      </c>
      <c r="AI90" s="8">
        <f t="shared" si="24"/>
        <v>-0.94919292177722681</v>
      </c>
      <c r="AJ90" s="1"/>
    </row>
    <row r="91" spans="1:36" ht="15.75" customHeight="1" x14ac:dyDescent="0.2">
      <c r="A91" s="3" t="s">
        <v>97</v>
      </c>
      <c r="B91" s="4">
        <v>32896</v>
      </c>
      <c r="C91" s="4">
        <v>4.2314419746398899</v>
      </c>
      <c r="D91" s="4">
        <v>1</v>
      </c>
      <c r="E91" s="12"/>
      <c r="F91" s="10" t="s">
        <v>97</v>
      </c>
      <c r="G91" s="10">
        <v>30045.857142857101</v>
      </c>
      <c r="H91" s="10">
        <v>0.14684820175170801</v>
      </c>
      <c r="I91" s="10">
        <v>1</v>
      </c>
      <c r="J91" s="1"/>
      <c r="K91" s="10">
        <f t="shared" si="28"/>
        <v>-2850.1428571428987</v>
      </c>
      <c r="L91" s="17">
        <f t="shared" si="25"/>
        <v>-8.664101584213578E-2</v>
      </c>
      <c r="M91" s="1"/>
      <c r="N91" s="10">
        <f t="shared" si="15"/>
        <v>-4.0845937728881818</v>
      </c>
      <c r="O91" s="17">
        <f t="shared" si="16"/>
        <v>-0.96529594340846292</v>
      </c>
      <c r="P91" s="1"/>
      <c r="Q91" s="10" t="s">
        <v>97</v>
      </c>
      <c r="R91" s="10">
        <v>32896</v>
      </c>
      <c r="S91" s="10">
        <v>0.97579598426818803</v>
      </c>
      <c r="T91" s="1"/>
      <c r="U91" s="10">
        <f t="shared" si="18"/>
        <v>0</v>
      </c>
      <c r="V91" s="17">
        <f t="shared" si="19"/>
        <v>0</v>
      </c>
      <c r="W91" s="1"/>
      <c r="X91" s="10">
        <f t="shared" si="26"/>
        <v>-3.2556459903717019</v>
      </c>
      <c r="Y91" s="17">
        <f t="shared" si="20"/>
        <v>-0.76939398197673936</v>
      </c>
      <c r="Z91" s="1"/>
      <c r="AA91" s="5" t="s">
        <v>97</v>
      </c>
      <c r="AB91" s="10">
        <v>44496</v>
      </c>
      <c r="AC91" s="10">
        <v>0.25334600000000002</v>
      </c>
      <c r="AD91" s="1"/>
      <c r="AE91" s="6">
        <f t="shared" si="21"/>
        <v>11600</v>
      </c>
      <c r="AF91" s="8">
        <f t="shared" si="22"/>
        <v>0.3526264591439689</v>
      </c>
      <c r="AG91" s="1"/>
      <c r="AH91" s="7">
        <f t="shared" si="23"/>
        <v>-3.9780959746398898</v>
      </c>
      <c r="AI91" s="8">
        <f t="shared" si="24"/>
        <v>-0.94012773860108034</v>
      </c>
      <c r="AJ91" s="1"/>
    </row>
    <row r="92" spans="1:36" ht="15.75" customHeight="1" x14ac:dyDescent="0.2">
      <c r="A92" s="3" t="s">
        <v>98</v>
      </c>
      <c r="B92" s="4">
        <v>32999</v>
      </c>
      <c r="C92" s="4">
        <v>4.1271910667419398</v>
      </c>
      <c r="D92" s="4">
        <v>1</v>
      </c>
      <c r="E92" s="12"/>
      <c r="F92" s="10" t="s">
        <v>98</v>
      </c>
      <c r="G92" s="10">
        <v>30166.453488372001</v>
      </c>
      <c r="H92" s="10">
        <v>0.18354415893554599</v>
      </c>
      <c r="I92" s="10">
        <v>1</v>
      </c>
      <c r="J92" s="1"/>
      <c r="K92" s="10">
        <f t="shared" si="28"/>
        <v>-2832.5465116279993</v>
      </c>
      <c r="L92" s="17">
        <f t="shared" si="25"/>
        <v>-8.5837343908239619E-2</v>
      </c>
      <c r="M92" s="1"/>
      <c r="N92" s="10">
        <f t="shared" si="15"/>
        <v>-3.9436469078063938</v>
      </c>
      <c r="O92" s="17">
        <f t="shared" si="16"/>
        <v>-0.95552806837207127</v>
      </c>
      <c r="P92" s="1"/>
      <c r="Q92" s="10" t="s">
        <v>98</v>
      </c>
      <c r="R92" s="10">
        <v>32999</v>
      </c>
      <c r="S92" s="10">
        <v>0.76714920997619596</v>
      </c>
      <c r="T92" s="1"/>
      <c r="U92" s="10">
        <f t="shared" si="18"/>
        <v>0</v>
      </c>
      <c r="V92" s="17">
        <f t="shared" si="19"/>
        <v>0</v>
      </c>
      <c r="W92" s="1"/>
      <c r="X92" s="10">
        <f t="shared" si="26"/>
        <v>-3.360041856765744</v>
      </c>
      <c r="Y92" s="17">
        <f t="shared" si="20"/>
        <v>-0.81412316571478871</v>
      </c>
      <c r="Z92" s="1"/>
      <c r="AA92" s="5" t="s">
        <v>98</v>
      </c>
      <c r="AB92" s="10">
        <v>41559</v>
      </c>
      <c r="AC92" s="10">
        <v>0.25903199999999998</v>
      </c>
      <c r="AD92" s="1"/>
      <c r="AE92" s="6">
        <f t="shared" si="21"/>
        <v>8560</v>
      </c>
      <c r="AF92" s="8">
        <f t="shared" si="22"/>
        <v>0.2594018000545471</v>
      </c>
      <c r="AG92" s="1"/>
      <c r="AH92" s="7">
        <f t="shared" si="23"/>
        <v>-3.8681590667419399</v>
      </c>
      <c r="AI92" s="8">
        <f t="shared" si="24"/>
        <v>-0.93723770094208814</v>
      </c>
      <c r="AJ92" s="1"/>
    </row>
    <row r="93" spans="1:36" ht="15.75" customHeight="1" x14ac:dyDescent="0.2">
      <c r="A93" s="3" t="s">
        <v>99</v>
      </c>
      <c r="B93" s="4">
        <v>33084</v>
      </c>
      <c r="C93" s="4">
        <v>4.1221017837524396</v>
      </c>
      <c r="D93" s="4">
        <v>1</v>
      </c>
      <c r="E93" s="12"/>
      <c r="F93" s="10" t="s">
        <v>99</v>
      </c>
      <c r="G93" s="10">
        <v>30308.800338409401</v>
      </c>
      <c r="H93" s="10">
        <v>0.146682024002075</v>
      </c>
      <c r="I93" s="10">
        <v>1</v>
      </c>
      <c r="J93" s="1"/>
      <c r="K93" s="10">
        <f t="shared" si="28"/>
        <v>-2775.1996615905991</v>
      </c>
      <c r="L93" s="17">
        <f t="shared" si="25"/>
        <v>-8.3883437963686344E-2</v>
      </c>
      <c r="M93" s="1"/>
      <c r="N93" s="10">
        <f t="shared" si="15"/>
        <v>-3.9754197597503644</v>
      </c>
      <c r="O93" s="17">
        <f t="shared" si="16"/>
        <v>-0.96441572001442732</v>
      </c>
      <c r="P93" s="1"/>
      <c r="Q93" s="10" t="s">
        <v>99</v>
      </c>
      <c r="R93" s="10">
        <v>33084</v>
      </c>
      <c r="S93" s="10">
        <v>1.0687167644500699</v>
      </c>
      <c r="T93" s="1"/>
      <c r="U93" s="10">
        <f t="shared" si="18"/>
        <v>0</v>
      </c>
      <c r="V93" s="17">
        <f t="shared" si="19"/>
        <v>0</v>
      </c>
      <c r="W93" s="1"/>
      <c r="X93" s="10">
        <f t="shared" si="26"/>
        <v>-3.0533850193023699</v>
      </c>
      <c r="Y93" s="17">
        <f t="shared" si="20"/>
        <v>-0.74073498896546086</v>
      </c>
      <c r="Z93" s="1"/>
      <c r="AA93" s="5" t="s">
        <v>99</v>
      </c>
      <c r="AB93" s="10">
        <v>45013</v>
      </c>
      <c r="AC93" s="10">
        <v>0.25701400000000002</v>
      </c>
      <c r="AD93" s="1"/>
      <c r="AE93" s="6">
        <f t="shared" si="21"/>
        <v>11929</v>
      </c>
      <c r="AF93" s="8">
        <f t="shared" si="22"/>
        <v>0.36056704147019708</v>
      </c>
      <c r="AG93" s="1"/>
      <c r="AH93" s="7">
        <f t="shared" si="23"/>
        <v>-3.8650877837524398</v>
      </c>
      <c r="AI93" s="8">
        <f t="shared" si="24"/>
        <v>-0.9376497686173012</v>
      </c>
      <c r="AJ93" s="1"/>
    </row>
    <row r="94" spans="1:36" ht="15.75" customHeight="1" x14ac:dyDescent="0.2">
      <c r="A94" s="3" t="s">
        <v>100</v>
      </c>
      <c r="B94" s="4">
        <v>32222</v>
      </c>
      <c r="C94" s="4">
        <v>2.6442708969116202</v>
      </c>
      <c r="D94" s="4">
        <v>1</v>
      </c>
      <c r="E94" s="12"/>
      <c r="F94" s="10" t="s">
        <v>100</v>
      </c>
      <c r="G94" s="10">
        <v>29948.286458333299</v>
      </c>
      <c r="H94" s="10">
        <v>0.15261101722717199</v>
      </c>
      <c r="I94" s="10">
        <v>1</v>
      </c>
      <c r="J94" s="1"/>
      <c r="K94" s="10">
        <f t="shared" si="28"/>
        <v>-2273.7135416667006</v>
      </c>
      <c r="L94" s="17">
        <f t="shared" si="25"/>
        <v>-7.0564010355244886E-2</v>
      </c>
      <c r="M94" s="1"/>
      <c r="N94" s="10">
        <f t="shared" si="15"/>
        <v>-2.4916598796844482</v>
      </c>
      <c r="O94" s="17">
        <f t="shared" si="16"/>
        <v>-0.94228616387019415</v>
      </c>
      <c r="P94" s="1"/>
      <c r="Q94" s="10" t="s">
        <v>100</v>
      </c>
      <c r="R94" s="10">
        <v>32222</v>
      </c>
      <c r="S94" s="10">
        <v>0.63362693786621005</v>
      </c>
      <c r="T94" s="1"/>
      <c r="U94" s="10">
        <f t="shared" si="18"/>
        <v>0</v>
      </c>
      <c r="V94" s="17">
        <f t="shared" si="19"/>
        <v>0</v>
      </c>
      <c r="W94" s="1"/>
      <c r="X94" s="10">
        <f t="shared" si="26"/>
        <v>-2.0106439590454102</v>
      </c>
      <c r="Y94" s="17">
        <f t="shared" si="20"/>
        <v>-0.76037744899501203</v>
      </c>
      <c r="Z94" s="1"/>
      <c r="AA94" s="5" t="s">
        <v>100</v>
      </c>
      <c r="AB94" s="10">
        <v>42473</v>
      </c>
      <c r="AC94" s="10">
        <v>0.25145299999999998</v>
      </c>
      <c r="AD94" s="1"/>
      <c r="AE94" s="6">
        <f t="shared" si="21"/>
        <v>10251</v>
      </c>
      <c r="AF94" s="8">
        <f t="shared" si="22"/>
        <v>0.31813667680466762</v>
      </c>
      <c r="AG94" s="1"/>
      <c r="AH94" s="7">
        <f t="shared" si="23"/>
        <v>-2.3928178969116201</v>
      </c>
      <c r="AI94" s="8">
        <f t="shared" si="24"/>
        <v>-0.90490649036992199</v>
      </c>
      <c r="AJ94" s="1"/>
    </row>
    <row r="95" spans="1:36" ht="15.75" customHeight="1" x14ac:dyDescent="0.2">
      <c r="A95" s="3" t="s">
        <v>101</v>
      </c>
      <c r="B95" s="4">
        <v>33449</v>
      </c>
      <c r="C95" s="4">
        <v>4.3720238208770699</v>
      </c>
      <c r="D95" s="4">
        <v>1</v>
      </c>
      <c r="E95" s="12"/>
      <c r="F95" s="10" t="s">
        <v>101</v>
      </c>
      <c r="G95" s="10">
        <v>29925.088989625401</v>
      </c>
      <c r="H95" s="10">
        <v>0.138958930969238</v>
      </c>
      <c r="I95" s="10">
        <v>1</v>
      </c>
      <c r="J95" s="1"/>
      <c r="K95" s="10">
        <f t="shared" si="28"/>
        <v>-3523.9110103745988</v>
      </c>
      <c r="L95" s="17">
        <f t="shared" si="25"/>
        <v>-0.1053517597050614</v>
      </c>
      <c r="M95" s="1"/>
      <c r="N95" s="10">
        <f t="shared" si="15"/>
        <v>-4.2330648899078316</v>
      </c>
      <c r="O95" s="17">
        <f t="shared" si="16"/>
        <v>-0.96821633717874811</v>
      </c>
      <c r="P95" s="1"/>
      <c r="Q95" s="10" t="s">
        <v>101</v>
      </c>
      <c r="R95" s="10">
        <v>33449</v>
      </c>
      <c r="S95" s="10">
        <v>1.22357821464538</v>
      </c>
      <c r="T95" s="1"/>
      <c r="U95" s="10">
        <f t="shared" si="18"/>
        <v>0</v>
      </c>
      <c r="V95" s="17">
        <f t="shared" si="19"/>
        <v>0</v>
      </c>
      <c r="W95" s="1"/>
      <c r="X95" s="10">
        <f t="shared" si="26"/>
        <v>-3.1484456062316899</v>
      </c>
      <c r="Y95" s="17">
        <f t="shared" si="20"/>
        <v>-0.72013459560704807</v>
      </c>
      <c r="Z95" s="1"/>
      <c r="AA95" s="5" t="s">
        <v>101</v>
      </c>
      <c r="AB95" s="10">
        <v>43746</v>
      </c>
      <c r="AC95" s="10">
        <v>0.26351999999999998</v>
      </c>
      <c r="AD95" s="1"/>
      <c r="AE95" s="6">
        <f t="shared" si="21"/>
        <v>10297</v>
      </c>
      <c r="AF95" s="8">
        <f t="shared" si="22"/>
        <v>0.30784178899219705</v>
      </c>
      <c r="AG95" s="1"/>
      <c r="AH95" s="7">
        <f t="shared" si="23"/>
        <v>-4.1085038208770701</v>
      </c>
      <c r="AI95" s="8">
        <f t="shared" si="24"/>
        <v>-0.93972585447918833</v>
      </c>
      <c r="AJ95" s="1"/>
    </row>
    <row r="96" spans="1:36" ht="15.75" customHeight="1" x14ac:dyDescent="0.2">
      <c r="A96" s="3" t="s">
        <v>102</v>
      </c>
      <c r="B96" s="4">
        <v>32876</v>
      </c>
      <c r="C96" s="4">
        <v>3.8248271942138601</v>
      </c>
      <c r="D96" s="4">
        <v>1</v>
      </c>
      <c r="E96" s="12"/>
      <c r="F96" s="10" t="s">
        <v>102</v>
      </c>
      <c r="G96" s="10">
        <v>29932.670702179101</v>
      </c>
      <c r="H96" s="10">
        <v>0.160815954208374</v>
      </c>
      <c r="I96" s="10">
        <v>1</v>
      </c>
      <c r="J96" s="1"/>
      <c r="K96" s="10">
        <f t="shared" si="28"/>
        <v>-2943.3292978208992</v>
      </c>
      <c r="L96" s="17">
        <f t="shared" si="25"/>
        <v>-8.9528205919847281E-2</v>
      </c>
      <c r="M96" s="1"/>
      <c r="N96" s="10">
        <f t="shared" si="15"/>
        <v>-3.6640112400054861</v>
      </c>
      <c r="O96" s="17">
        <f t="shared" si="16"/>
        <v>-0.95795471375761654</v>
      </c>
      <c r="P96" s="1"/>
      <c r="Q96" s="10" t="s">
        <v>102</v>
      </c>
      <c r="R96" s="10">
        <v>32876</v>
      </c>
      <c r="S96" s="10">
        <v>1.06753802299499</v>
      </c>
      <c r="T96" s="1"/>
      <c r="U96" s="10">
        <f t="shared" si="18"/>
        <v>0</v>
      </c>
      <c r="V96" s="17">
        <f t="shared" si="19"/>
        <v>0</v>
      </c>
      <c r="W96" s="1"/>
      <c r="X96" s="10">
        <f t="shared" si="26"/>
        <v>-2.7572891712188703</v>
      </c>
      <c r="Y96" s="17">
        <f t="shared" si="20"/>
        <v>-0.72089248251268845</v>
      </c>
      <c r="Z96" s="1"/>
      <c r="AA96" s="5" t="s">
        <v>102</v>
      </c>
      <c r="AB96" s="10">
        <v>42528</v>
      </c>
      <c r="AC96" s="10">
        <v>0.23474300000000001</v>
      </c>
      <c r="AD96" s="1"/>
      <c r="AE96" s="6">
        <f t="shared" si="21"/>
        <v>9652</v>
      </c>
      <c r="AF96" s="8">
        <f t="shared" si="22"/>
        <v>0.29358802774060105</v>
      </c>
      <c r="AG96" s="1"/>
      <c r="AH96" s="7">
        <f t="shared" si="23"/>
        <v>-3.5900841942138602</v>
      </c>
      <c r="AI96" s="8">
        <f t="shared" si="24"/>
        <v>-0.93862650831516903</v>
      </c>
      <c r="AJ96" s="1"/>
    </row>
    <row r="97" spans="1:36" ht="15.75" customHeight="1" x14ac:dyDescent="0.2">
      <c r="A97" s="3" t="s">
        <v>103</v>
      </c>
      <c r="B97" s="4">
        <v>34466</v>
      </c>
      <c r="C97" s="4">
        <v>4.33949398994445</v>
      </c>
      <c r="D97" s="4">
        <v>1</v>
      </c>
      <c r="E97" s="12"/>
      <c r="F97" s="10" t="s">
        <v>103</v>
      </c>
      <c r="G97" s="10">
        <v>31457.549655451901</v>
      </c>
      <c r="H97" s="10">
        <v>0.15697717666625899</v>
      </c>
      <c r="I97" s="10">
        <v>1</v>
      </c>
      <c r="J97" s="1"/>
      <c r="K97" s="10">
        <f t="shared" si="28"/>
        <v>-3008.4503445480987</v>
      </c>
      <c r="L97" s="17">
        <f t="shared" si="25"/>
        <v>-8.7287481708004946E-2</v>
      </c>
      <c r="M97" s="1"/>
      <c r="N97" s="10">
        <f t="shared" ref="N97:N160" si="29">H97-C97</f>
        <v>-4.1825168132781911</v>
      </c>
      <c r="O97" s="17">
        <f t="shared" ref="O97:O160" si="30">N97/C97</f>
        <v>-0.96382592601118722</v>
      </c>
      <c r="P97" s="1"/>
      <c r="Q97" s="10" t="s">
        <v>103</v>
      </c>
      <c r="R97" s="10">
        <v>34466</v>
      </c>
      <c r="S97" s="10">
        <v>1.4898931980132999</v>
      </c>
      <c r="T97" s="1"/>
      <c r="U97" s="10">
        <f t="shared" si="18"/>
        <v>0</v>
      </c>
      <c r="V97" s="17">
        <f t="shared" si="19"/>
        <v>0</v>
      </c>
      <c r="W97" s="1"/>
      <c r="X97" s="10">
        <f t="shared" si="26"/>
        <v>-2.8496007919311501</v>
      </c>
      <c r="Y97" s="17">
        <f t="shared" si="20"/>
        <v>-0.65666660641408747</v>
      </c>
      <c r="Z97" s="1"/>
      <c r="AA97" s="5" t="s">
        <v>103</v>
      </c>
      <c r="AB97" s="10">
        <v>44154</v>
      </c>
      <c r="AC97" s="10">
        <v>0.25775999999999999</v>
      </c>
      <c r="AD97" s="1"/>
      <c r="AE97" s="6">
        <f t="shared" si="21"/>
        <v>9688</v>
      </c>
      <c r="AF97" s="8">
        <f t="shared" si="22"/>
        <v>0.28108860906400512</v>
      </c>
      <c r="AG97" s="1"/>
      <c r="AH97" s="7">
        <f t="shared" si="23"/>
        <v>-4.0817339899444498</v>
      </c>
      <c r="AI97" s="8">
        <f t="shared" si="24"/>
        <v>-0.94060136951513562</v>
      </c>
      <c r="AJ97" s="1"/>
    </row>
    <row r="98" spans="1:36" ht="15.75" customHeight="1" x14ac:dyDescent="0.2">
      <c r="A98" s="3" t="s">
        <v>104</v>
      </c>
      <c r="B98" s="4">
        <v>34183</v>
      </c>
      <c r="C98" s="4">
        <v>3.39664483070373</v>
      </c>
      <c r="D98" s="4">
        <v>1</v>
      </c>
      <c r="E98" s="12"/>
      <c r="F98" s="10" t="s">
        <v>104</v>
      </c>
      <c r="G98" s="10">
        <v>31321.6739130434</v>
      </c>
      <c r="H98" s="10">
        <v>0.12708783149719199</v>
      </c>
      <c r="I98" s="10">
        <v>1</v>
      </c>
      <c r="J98" s="1"/>
      <c r="K98" s="10">
        <f t="shared" si="28"/>
        <v>-2861.3260869566002</v>
      </c>
      <c r="L98" s="17">
        <f t="shared" si="25"/>
        <v>-8.3706113768733006E-2</v>
      </c>
      <c r="M98" s="1"/>
      <c r="N98" s="10">
        <f t="shared" si="29"/>
        <v>-3.2695569992065381</v>
      </c>
      <c r="O98" s="17">
        <f t="shared" si="30"/>
        <v>-0.96258430367862113</v>
      </c>
      <c r="P98" s="1"/>
      <c r="Q98" s="10" t="s">
        <v>104</v>
      </c>
      <c r="R98" s="10">
        <v>34183</v>
      </c>
      <c r="S98" s="10">
        <v>0.97825789451599099</v>
      </c>
      <c r="T98" s="1"/>
      <c r="U98" s="10">
        <f t="shared" si="18"/>
        <v>0</v>
      </c>
      <c r="V98" s="17">
        <f t="shared" si="19"/>
        <v>0</v>
      </c>
      <c r="W98" s="1"/>
      <c r="X98" s="10">
        <f t="shared" si="26"/>
        <v>-2.4183869361877388</v>
      </c>
      <c r="Y98" s="17">
        <f t="shared" si="20"/>
        <v>-0.71199288024667806</v>
      </c>
      <c r="Z98" s="1"/>
      <c r="AA98" s="5" t="s">
        <v>104</v>
      </c>
      <c r="AB98" s="10">
        <v>41260</v>
      </c>
      <c r="AC98" s="10">
        <v>0.26792199999999999</v>
      </c>
      <c r="AD98" s="1"/>
      <c r="AE98" s="6">
        <f t="shared" si="21"/>
        <v>7077</v>
      </c>
      <c r="AF98" s="8">
        <f t="shared" si="22"/>
        <v>0.20703273557031274</v>
      </c>
      <c r="AG98" s="1"/>
      <c r="AH98" s="7">
        <f t="shared" si="23"/>
        <v>-3.12872283070373</v>
      </c>
      <c r="AI98" s="8">
        <f t="shared" si="24"/>
        <v>-0.92112157338967615</v>
      </c>
      <c r="AJ98" s="1"/>
    </row>
    <row r="99" spans="1:36" ht="15.75" customHeight="1" x14ac:dyDescent="0.2">
      <c r="A99" s="3" t="s">
        <v>105</v>
      </c>
      <c r="B99" s="4">
        <v>35534</v>
      </c>
      <c r="C99" s="4">
        <v>4.1381719112396196</v>
      </c>
      <c r="D99" s="4">
        <v>1</v>
      </c>
      <c r="E99" s="12"/>
      <c r="F99" s="10" t="s">
        <v>105</v>
      </c>
      <c r="G99" s="10">
        <v>32482.4501474926</v>
      </c>
      <c r="H99" s="10">
        <v>0.15992403030395499</v>
      </c>
      <c r="I99" s="10">
        <v>1</v>
      </c>
      <c r="J99" s="1"/>
      <c r="K99" s="10">
        <f t="shared" si="28"/>
        <v>-3051.5498525073999</v>
      </c>
      <c r="L99" s="17">
        <f t="shared" si="25"/>
        <v>-8.5876902473895428E-2</v>
      </c>
      <c r="M99" s="1"/>
      <c r="N99" s="10">
        <f t="shared" si="29"/>
        <v>-3.9782478809356645</v>
      </c>
      <c r="O99" s="17">
        <f t="shared" si="30"/>
        <v>-0.96135394233632776</v>
      </c>
      <c r="P99" s="1"/>
      <c r="Q99" s="10" t="s">
        <v>105</v>
      </c>
      <c r="R99" s="10">
        <v>35534</v>
      </c>
      <c r="S99" s="10">
        <v>0.91320872306823697</v>
      </c>
      <c r="T99" s="1"/>
      <c r="U99" s="10">
        <f t="shared" si="18"/>
        <v>0</v>
      </c>
      <c r="V99" s="17">
        <f t="shared" si="19"/>
        <v>0</v>
      </c>
      <c r="W99" s="1"/>
      <c r="X99" s="10">
        <f t="shared" si="26"/>
        <v>-3.2249631881713827</v>
      </c>
      <c r="Y99" s="17">
        <f t="shared" si="20"/>
        <v>-0.77932073808053115</v>
      </c>
      <c r="Z99" s="1"/>
      <c r="AA99" s="5" t="s">
        <v>105</v>
      </c>
      <c r="AB99" s="10">
        <v>44511</v>
      </c>
      <c r="AC99" s="10">
        <v>0.26338499999999998</v>
      </c>
      <c r="AD99" s="1"/>
      <c r="AE99" s="6">
        <f t="shared" si="21"/>
        <v>8977</v>
      </c>
      <c r="AF99" s="8">
        <f t="shared" si="22"/>
        <v>0.25263128271514607</v>
      </c>
      <c r="AG99" s="1"/>
      <c r="AH99" s="7">
        <f t="shared" si="23"/>
        <v>-3.8747869112396196</v>
      </c>
      <c r="AI99" s="8">
        <f t="shared" si="24"/>
        <v>-0.9363523300507105</v>
      </c>
      <c r="AJ99" s="1"/>
    </row>
    <row r="100" spans="1:36" ht="15.75" customHeight="1" x14ac:dyDescent="0.2">
      <c r="A100" s="3" t="s">
        <v>106</v>
      </c>
      <c r="B100" s="4">
        <v>34937</v>
      </c>
      <c r="C100" s="4">
        <v>3.9153740406036301</v>
      </c>
      <c r="D100" s="4">
        <v>1</v>
      </c>
      <c r="E100" s="12"/>
      <c r="F100" s="10" t="s">
        <v>106</v>
      </c>
      <c r="G100" s="10">
        <v>32803.618489583299</v>
      </c>
      <c r="H100" s="10">
        <v>0.13893508911132799</v>
      </c>
      <c r="I100" s="10">
        <v>1</v>
      </c>
      <c r="J100" s="1"/>
      <c r="K100" s="10">
        <f t="shared" si="28"/>
        <v>-2133.3815104167006</v>
      </c>
      <c r="L100" s="17">
        <f t="shared" si="25"/>
        <v>-6.106367205016746E-2</v>
      </c>
      <c r="M100" s="1"/>
      <c r="N100" s="10">
        <f t="shared" si="29"/>
        <v>-3.776438951492302</v>
      </c>
      <c r="O100" s="17">
        <f t="shared" si="30"/>
        <v>-0.9645155002636967</v>
      </c>
      <c r="P100" s="1"/>
      <c r="Q100" s="10" t="s">
        <v>106</v>
      </c>
      <c r="R100" s="10">
        <v>34937</v>
      </c>
      <c r="S100" s="10">
        <v>0.80937290191650302</v>
      </c>
      <c r="T100" s="1"/>
      <c r="U100" s="10">
        <f t="shared" si="18"/>
        <v>0</v>
      </c>
      <c r="V100" s="17">
        <f t="shared" si="19"/>
        <v>0</v>
      </c>
      <c r="W100" s="1"/>
      <c r="X100" s="10">
        <f t="shared" si="26"/>
        <v>-3.1060011386871271</v>
      </c>
      <c r="Y100" s="17">
        <f t="shared" si="20"/>
        <v>-0.79328337637143786</v>
      </c>
      <c r="Z100" s="1"/>
      <c r="AA100" s="5" t="s">
        <v>106</v>
      </c>
      <c r="AB100" s="10">
        <v>44999</v>
      </c>
      <c r="AC100" s="10">
        <v>0.28394599999999998</v>
      </c>
      <c r="AD100" s="1"/>
      <c r="AE100" s="6">
        <f t="shared" si="21"/>
        <v>10062</v>
      </c>
      <c r="AF100" s="8">
        <f t="shared" si="22"/>
        <v>0.2880041217047829</v>
      </c>
      <c r="AG100" s="1"/>
      <c r="AH100" s="7">
        <f t="shared" si="23"/>
        <v>-3.6314280406036303</v>
      </c>
      <c r="AI100" s="8">
        <f t="shared" si="24"/>
        <v>-0.9274792147428591</v>
      </c>
      <c r="AJ100" s="1"/>
    </row>
    <row r="101" spans="1:36" ht="15.75" customHeight="1" x14ac:dyDescent="0.2">
      <c r="A101" s="3" t="s">
        <v>107</v>
      </c>
      <c r="B101" s="4">
        <v>36580</v>
      </c>
      <c r="C101" s="4">
        <v>5.0104572772979701</v>
      </c>
      <c r="D101" s="4">
        <v>1</v>
      </c>
      <c r="E101" s="12"/>
      <c r="F101" s="10" t="s">
        <v>107</v>
      </c>
      <c r="G101" s="10">
        <v>33408.750198886199</v>
      </c>
      <c r="H101" s="10">
        <v>0.15217709541320801</v>
      </c>
      <c r="I101" s="10">
        <v>1</v>
      </c>
      <c r="J101" s="1"/>
      <c r="K101" s="10">
        <f t="shared" si="28"/>
        <v>-3171.2498011138014</v>
      </c>
      <c r="L101" s="17">
        <f t="shared" si="25"/>
        <v>-8.6693542950076585E-2</v>
      </c>
      <c r="M101" s="1"/>
      <c r="N101" s="10">
        <f t="shared" si="29"/>
        <v>-4.8582801818847621</v>
      </c>
      <c r="O101" s="17">
        <f t="shared" si="30"/>
        <v>-0.96962810238843633</v>
      </c>
      <c r="P101" s="1"/>
      <c r="Q101" s="10" t="s">
        <v>107</v>
      </c>
      <c r="R101" s="10">
        <v>36580</v>
      </c>
      <c r="S101" s="10">
        <v>1.3745698928832999</v>
      </c>
      <c r="T101" s="1"/>
      <c r="U101" s="10">
        <f t="shared" si="18"/>
        <v>0</v>
      </c>
      <c r="V101" s="17">
        <f t="shared" si="19"/>
        <v>0</v>
      </c>
      <c r="W101" s="1"/>
      <c r="X101" s="10">
        <f t="shared" si="26"/>
        <v>-3.6358873844146702</v>
      </c>
      <c r="Y101" s="17">
        <f t="shared" si="20"/>
        <v>-0.72565979174967132</v>
      </c>
      <c r="Z101" s="1"/>
      <c r="AA101" s="5" t="s">
        <v>107</v>
      </c>
      <c r="AB101" s="10">
        <v>41832</v>
      </c>
      <c r="AC101" s="10">
        <v>0.29074899999999998</v>
      </c>
      <c r="AD101" s="1"/>
      <c r="AE101" s="6">
        <f t="shared" si="21"/>
        <v>5252</v>
      </c>
      <c r="AF101" s="8">
        <f t="shared" si="22"/>
        <v>0.14357572443958447</v>
      </c>
      <c r="AG101" s="1"/>
      <c r="AH101" s="7">
        <f t="shared" si="23"/>
        <v>-4.7197082772979702</v>
      </c>
      <c r="AI101" s="8">
        <f t="shared" si="24"/>
        <v>-0.94197156388951497</v>
      </c>
      <c r="AJ101" s="1"/>
    </row>
    <row r="102" spans="1:36" ht="15.75" customHeight="1" x14ac:dyDescent="0.2">
      <c r="A102" s="3" t="s">
        <v>108</v>
      </c>
      <c r="B102" s="4">
        <v>32942</v>
      </c>
      <c r="C102" s="4">
        <v>3.27429819107055</v>
      </c>
      <c r="D102" s="4">
        <v>1</v>
      </c>
      <c r="E102" s="12"/>
      <c r="F102" s="10" t="s">
        <v>108</v>
      </c>
      <c r="G102" s="10">
        <v>31640.051801801801</v>
      </c>
      <c r="H102" s="10">
        <v>0.18207168579101499</v>
      </c>
      <c r="I102" s="10">
        <v>1</v>
      </c>
      <c r="J102" s="1"/>
      <c r="K102" s="10">
        <f t="shared" si="28"/>
        <v>-1301.948198198199</v>
      </c>
      <c r="L102" s="17">
        <f t="shared" si="25"/>
        <v>-3.9522439384317862E-2</v>
      </c>
      <c r="M102" s="1"/>
      <c r="N102" s="10">
        <f t="shared" si="29"/>
        <v>-3.0922265052795348</v>
      </c>
      <c r="O102" s="17">
        <f t="shared" si="30"/>
        <v>-0.94439367608987201</v>
      </c>
      <c r="P102" s="1"/>
      <c r="Q102" s="10" t="s">
        <v>108</v>
      </c>
      <c r="R102" s="10">
        <v>32942</v>
      </c>
      <c r="S102" s="10">
        <v>0.98681998252868597</v>
      </c>
      <c r="T102" s="1"/>
      <c r="U102" s="10">
        <f t="shared" si="18"/>
        <v>0</v>
      </c>
      <c r="V102" s="17">
        <f t="shared" si="19"/>
        <v>0</v>
      </c>
      <c r="W102" s="1"/>
      <c r="X102" s="10">
        <f t="shared" si="26"/>
        <v>-2.2874782085418639</v>
      </c>
      <c r="Y102" s="17">
        <f t="shared" si="20"/>
        <v>-0.69861633701540182</v>
      </c>
      <c r="Z102" s="1"/>
      <c r="AA102" s="5" t="s">
        <v>108</v>
      </c>
      <c r="AB102" s="10">
        <v>45858</v>
      </c>
      <c r="AC102" s="10">
        <v>0.27467599999999998</v>
      </c>
      <c r="AD102" s="1"/>
      <c r="AE102" s="6">
        <f t="shared" si="21"/>
        <v>12916</v>
      </c>
      <c r="AF102" s="8">
        <f t="shared" si="22"/>
        <v>0.3920830550664805</v>
      </c>
      <c r="AG102" s="1"/>
      <c r="AH102" s="7">
        <f t="shared" si="23"/>
        <v>-2.9996221910705501</v>
      </c>
      <c r="AI102" s="8">
        <f t="shared" si="24"/>
        <v>-0.91611148894469108</v>
      </c>
      <c r="AJ102" s="1"/>
    </row>
    <row r="103" spans="1:36" ht="15.75" customHeight="1" x14ac:dyDescent="0.2">
      <c r="A103" s="3" t="s">
        <v>109</v>
      </c>
      <c r="B103" s="4">
        <v>36235</v>
      </c>
      <c r="C103" s="4">
        <v>4.6851673126220703</v>
      </c>
      <c r="D103" s="4">
        <v>1</v>
      </c>
      <c r="E103" s="12"/>
      <c r="F103" s="10" t="s">
        <v>109</v>
      </c>
      <c r="G103" s="10">
        <v>32872.645755538899</v>
      </c>
      <c r="H103" s="10">
        <v>0.295883178710937</v>
      </c>
      <c r="I103" s="10">
        <v>1</v>
      </c>
      <c r="J103" s="1"/>
      <c r="K103" s="10">
        <f t="shared" si="28"/>
        <v>-3362.3542444611012</v>
      </c>
      <c r="L103" s="17">
        <f t="shared" si="25"/>
        <v>-9.2792996949388751E-2</v>
      </c>
      <c r="M103" s="1"/>
      <c r="N103" s="10">
        <f t="shared" si="29"/>
        <v>-4.3892841339111337</v>
      </c>
      <c r="O103" s="17">
        <f t="shared" si="30"/>
        <v>-0.93684682766529748</v>
      </c>
      <c r="P103" s="1"/>
      <c r="Q103" s="10" t="s">
        <v>109</v>
      </c>
      <c r="R103" s="10">
        <v>36235</v>
      </c>
      <c r="S103" s="10">
        <v>0.97649502754211404</v>
      </c>
      <c r="T103" s="1"/>
      <c r="U103" s="10">
        <f t="shared" si="18"/>
        <v>0</v>
      </c>
      <c r="V103" s="17">
        <f t="shared" si="19"/>
        <v>0</v>
      </c>
      <c r="W103" s="1"/>
      <c r="X103" s="10">
        <f t="shared" si="26"/>
        <v>-3.7086722850799561</v>
      </c>
      <c r="Y103" s="17">
        <f t="shared" si="20"/>
        <v>-0.79157734134459001</v>
      </c>
      <c r="Z103" s="1"/>
      <c r="AA103" s="5" t="s">
        <v>109</v>
      </c>
      <c r="AB103" s="10">
        <v>39766</v>
      </c>
      <c r="AC103" s="10">
        <v>0.26453700000000002</v>
      </c>
      <c r="AD103" s="1"/>
      <c r="AE103" s="6">
        <f t="shared" si="21"/>
        <v>3531</v>
      </c>
      <c r="AF103" s="8">
        <f t="shared" si="22"/>
        <v>9.7447219539119639E-2</v>
      </c>
      <c r="AG103" s="1"/>
      <c r="AH103" s="7">
        <f t="shared" si="23"/>
        <v>-4.4206303126220705</v>
      </c>
      <c r="AI103" s="8">
        <f t="shared" si="24"/>
        <v>-0.94353734192430561</v>
      </c>
      <c r="AJ103" s="1"/>
    </row>
    <row r="104" spans="1:36" ht="15.75" customHeight="1" x14ac:dyDescent="0.2">
      <c r="A104" s="3" t="s">
        <v>110</v>
      </c>
      <c r="B104" s="4">
        <v>35007</v>
      </c>
      <c r="C104" s="4">
        <v>3.4341549873352002</v>
      </c>
      <c r="D104" s="4">
        <v>1</v>
      </c>
      <c r="E104" s="12"/>
      <c r="F104" s="10" t="s">
        <v>110</v>
      </c>
      <c r="G104" s="10">
        <v>32820.350543478198</v>
      </c>
      <c r="H104" s="10">
        <v>0.13937616348266599</v>
      </c>
      <c r="I104" s="10">
        <v>1</v>
      </c>
      <c r="J104" s="1"/>
      <c r="K104" s="10">
        <f t="shared" ref="K104:K155" si="31">G104-B104</f>
        <v>-2186.6494565218018</v>
      </c>
      <c r="L104" s="17">
        <f t="shared" si="25"/>
        <v>-6.2463206116542457E-2</v>
      </c>
      <c r="M104" s="1"/>
      <c r="N104" s="10">
        <f t="shared" si="29"/>
        <v>-3.2947788238525342</v>
      </c>
      <c r="O104" s="17">
        <f t="shared" si="30"/>
        <v>-0.95941471366415598</v>
      </c>
      <c r="P104" s="1"/>
      <c r="Q104" s="10" t="s">
        <v>110</v>
      </c>
      <c r="R104" s="10">
        <v>35007</v>
      </c>
      <c r="S104" s="10">
        <v>0.84337997436523404</v>
      </c>
      <c r="T104" s="1"/>
      <c r="U104" s="10">
        <f t="shared" si="18"/>
        <v>0</v>
      </c>
      <c r="V104" s="17">
        <f t="shared" si="19"/>
        <v>0</v>
      </c>
      <c r="W104" s="1"/>
      <c r="X104" s="10">
        <f t="shared" si="26"/>
        <v>-2.5907750129699663</v>
      </c>
      <c r="Y104" s="17">
        <f t="shared" si="20"/>
        <v>-0.75441412007450748</v>
      </c>
      <c r="Z104" s="1"/>
      <c r="AA104" s="5" t="s">
        <v>110</v>
      </c>
      <c r="AB104" s="10">
        <v>43299</v>
      </c>
      <c r="AC104" s="10">
        <v>0.27180599999999999</v>
      </c>
      <c r="AD104" s="1"/>
      <c r="AE104" s="6">
        <f t="shared" si="21"/>
        <v>8292</v>
      </c>
      <c r="AF104" s="8">
        <f t="shared" si="22"/>
        <v>0.23686691233181936</v>
      </c>
      <c r="AG104" s="1"/>
      <c r="AH104" s="7">
        <f t="shared" si="23"/>
        <v>-3.1623489873352</v>
      </c>
      <c r="AI104" s="8">
        <f t="shared" si="24"/>
        <v>-0.92085214528686332</v>
      </c>
      <c r="AJ104" s="1"/>
    </row>
    <row r="105" spans="1:36" ht="15.75" customHeight="1" x14ac:dyDescent="0.2">
      <c r="A105" s="3" t="s">
        <v>111</v>
      </c>
      <c r="B105" s="4">
        <v>33132</v>
      </c>
      <c r="C105" s="4">
        <v>1.8708527088165201</v>
      </c>
      <c r="D105" s="4">
        <v>1</v>
      </c>
      <c r="E105" s="12"/>
      <c r="F105" s="10" t="s">
        <v>111</v>
      </c>
      <c r="G105" s="10">
        <v>32168.3</v>
      </c>
      <c r="H105" s="10">
        <v>0.159255981445312</v>
      </c>
      <c r="I105" s="10">
        <v>1</v>
      </c>
      <c r="J105" s="1"/>
      <c r="K105" s="10">
        <f t="shared" si="31"/>
        <v>-963.70000000000073</v>
      </c>
      <c r="L105" s="17">
        <f t="shared" si="25"/>
        <v>-2.9086683568755305E-2</v>
      </c>
      <c r="M105" s="1"/>
      <c r="N105" s="10">
        <f t="shared" si="29"/>
        <v>-1.711596727371208</v>
      </c>
      <c r="O105" s="17">
        <f t="shared" si="30"/>
        <v>-0.91487518996294714</v>
      </c>
      <c r="P105" s="1"/>
      <c r="Q105" s="10" t="s">
        <v>111</v>
      </c>
      <c r="R105" s="10">
        <v>33132</v>
      </c>
      <c r="S105" s="10">
        <v>0.91198801994323697</v>
      </c>
      <c r="T105" s="1"/>
      <c r="U105" s="10">
        <f t="shared" si="18"/>
        <v>0</v>
      </c>
      <c r="V105" s="17">
        <f t="shared" si="19"/>
        <v>0</v>
      </c>
      <c r="W105" s="1"/>
      <c r="X105" s="10">
        <f t="shared" si="26"/>
        <v>-0.95886468887328313</v>
      </c>
      <c r="Y105" s="17">
        <f t="shared" si="20"/>
        <v>-0.51252815593369183</v>
      </c>
      <c r="Z105" s="1"/>
      <c r="AA105" s="5" t="s">
        <v>111</v>
      </c>
      <c r="AB105" s="10">
        <v>44156</v>
      </c>
      <c r="AC105" s="10">
        <v>0.277057</v>
      </c>
      <c r="AD105" s="1"/>
      <c r="AE105" s="6">
        <f t="shared" si="21"/>
        <v>11024</v>
      </c>
      <c r="AF105" s="8">
        <f t="shared" si="22"/>
        <v>0.3327296873113606</v>
      </c>
      <c r="AG105" s="1"/>
      <c r="AH105" s="7">
        <f t="shared" si="23"/>
        <v>-1.5937957088165202</v>
      </c>
      <c r="AI105" s="8">
        <f t="shared" si="24"/>
        <v>-0.85190870521535444</v>
      </c>
      <c r="AJ105" s="1"/>
    </row>
    <row r="106" spans="1:36" ht="15.75" customHeight="1" x14ac:dyDescent="0.2">
      <c r="A106" s="3" t="s">
        <v>112</v>
      </c>
      <c r="B106" s="4">
        <v>34966</v>
      </c>
      <c r="C106" s="4">
        <v>4.1472861766815097</v>
      </c>
      <c r="D106" s="4">
        <v>1</v>
      </c>
      <c r="E106" s="12"/>
      <c r="F106" s="10" t="s">
        <v>112</v>
      </c>
      <c r="G106" s="10">
        <v>31657.7625826982</v>
      </c>
      <c r="H106" s="10">
        <v>0.15147590637207001</v>
      </c>
      <c r="I106" s="10">
        <v>1</v>
      </c>
      <c r="J106" s="1"/>
      <c r="K106" s="10">
        <f t="shared" si="31"/>
        <v>-3308.2374173017997</v>
      </c>
      <c r="L106" s="17">
        <f t="shared" si="25"/>
        <v>-9.4612978816616136E-2</v>
      </c>
      <c r="M106" s="1"/>
      <c r="N106" s="10">
        <f t="shared" si="29"/>
        <v>-3.9958102703094398</v>
      </c>
      <c r="O106" s="17">
        <f t="shared" si="30"/>
        <v>-0.96347589726897631</v>
      </c>
      <c r="P106" s="1"/>
      <c r="Q106" s="10" t="s">
        <v>112</v>
      </c>
      <c r="R106" s="10">
        <v>34966</v>
      </c>
      <c r="S106" s="10">
        <v>1.2756037712097099</v>
      </c>
      <c r="T106" s="1"/>
      <c r="U106" s="10">
        <f t="shared" si="18"/>
        <v>0</v>
      </c>
      <c r="V106" s="17">
        <f t="shared" si="19"/>
        <v>0</v>
      </c>
      <c r="W106" s="1"/>
      <c r="X106" s="10">
        <f t="shared" si="26"/>
        <v>-2.8716824054718</v>
      </c>
      <c r="Y106" s="17">
        <f t="shared" si="20"/>
        <v>-0.69242446340406727</v>
      </c>
      <c r="Z106" s="1"/>
      <c r="AA106" s="5" t="s">
        <v>112</v>
      </c>
      <c r="AB106" s="10">
        <v>43400</v>
      </c>
      <c r="AC106" s="10">
        <v>0.26908399999999999</v>
      </c>
      <c r="AD106" s="1"/>
      <c r="AE106" s="6">
        <f t="shared" si="21"/>
        <v>8434</v>
      </c>
      <c r="AF106" s="8">
        <f t="shared" si="22"/>
        <v>0.24120574272150089</v>
      </c>
      <c r="AG106" s="1"/>
      <c r="AH106" s="7">
        <f t="shared" si="23"/>
        <v>-3.8782021766815098</v>
      </c>
      <c r="AI106" s="8">
        <f t="shared" si="24"/>
        <v>-0.93511805346036914</v>
      </c>
      <c r="AJ106" s="1"/>
    </row>
    <row r="107" spans="1:36" ht="15.75" customHeight="1" x14ac:dyDescent="0.2">
      <c r="A107" s="3" t="s">
        <v>113</v>
      </c>
      <c r="B107" s="4">
        <v>34227</v>
      </c>
      <c r="C107" s="4">
        <v>2.5945639610290501</v>
      </c>
      <c r="D107" s="4">
        <v>1</v>
      </c>
      <c r="E107" s="12"/>
      <c r="F107" s="10" t="s">
        <v>113</v>
      </c>
      <c r="G107" s="10">
        <v>31437.349489795801</v>
      </c>
      <c r="H107" s="10">
        <v>0.16673517227172799</v>
      </c>
      <c r="I107" s="10">
        <v>1</v>
      </c>
      <c r="J107" s="1"/>
      <c r="K107" s="10">
        <f t="shared" si="31"/>
        <v>-2789.6505102041992</v>
      </c>
      <c r="L107" s="17">
        <f t="shared" si="25"/>
        <v>-8.1504382803172917E-2</v>
      </c>
      <c r="M107" s="1"/>
      <c r="N107" s="10">
        <f t="shared" si="29"/>
        <v>-2.427828788757322</v>
      </c>
      <c r="O107" s="17">
        <f t="shared" si="30"/>
        <v>-0.93573672695060561</v>
      </c>
      <c r="P107" s="1"/>
      <c r="Q107" s="10" t="s">
        <v>113</v>
      </c>
      <c r="R107" s="10">
        <v>34227</v>
      </c>
      <c r="S107" s="10">
        <v>0.92865991592407204</v>
      </c>
      <c r="T107" s="1"/>
      <c r="U107" s="10">
        <f t="shared" si="18"/>
        <v>0</v>
      </c>
      <c r="V107" s="17">
        <f t="shared" si="19"/>
        <v>0</v>
      </c>
      <c r="W107" s="1"/>
      <c r="X107" s="10">
        <f t="shared" si="26"/>
        <v>-1.665904045104978</v>
      </c>
      <c r="Y107" s="17">
        <f t="shared" si="20"/>
        <v>-0.6420747648264763</v>
      </c>
      <c r="Z107" s="1"/>
      <c r="AA107" s="5" t="s">
        <v>113</v>
      </c>
      <c r="AB107" s="10">
        <v>44389</v>
      </c>
      <c r="AC107" s="10">
        <v>0.27815099999999998</v>
      </c>
      <c r="AD107" s="1"/>
      <c r="AE107" s="6">
        <f t="shared" si="21"/>
        <v>10162</v>
      </c>
      <c r="AF107" s="8">
        <f t="shared" si="22"/>
        <v>0.29690010810179096</v>
      </c>
      <c r="AG107" s="1"/>
      <c r="AH107" s="7">
        <f t="shared" si="23"/>
        <v>-2.3164129610290503</v>
      </c>
      <c r="AI107" s="8">
        <f t="shared" si="24"/>
        <v>-0.89279470301064379</v>
      </c>
      <c r="AJ107" s="1"/>
    </row>
    <row r="108" spans="1:36" ht="15.75" customHeight="1" x14ac:dyDescent="0.2">
      <c r="A108" s="3" t="s">
        <v>114</v>
      </c>
      <c r="B108" s="4">
        <v>36710</v>
      </c>
      <c r="C108" s="4">
        <v>3.5886001586914</v>
      </c>
      <c r="D108" s="4">
        <v>1</v>
      </c>
      <c r="E108" s="12"/>
      <c r="F108" s="10" t="s">
        <v>114</v>
      </c>
      <c r="G108" s="10">
        <v>34458.108355091303</v>
      </c>
      <c r="H108" s="10">
        <v>0.17371129989624001</v>
      </c>
      <c r="I108" s="10">
        <v>1</v>
      </c>
      <c r="J108" s="1"/>
      <c r="K108" s="10">
        <f t="shared" si="31"/>
        <v>-2251.8916449086973</v>
      </c>
      <c r="L108" s="17">
        <f t="shared" si="25"/>
        <v>-6.1342730724835121E-2</v>
      </c>
      <c r="M108" s="1"/>
      <c r="N108" s="10">
        <f t="shared" si="29"/>
        <v>-3.4148888587951598</v>
      </c>
      <c r="O108" s="17">
        <f t="shared" si="30"/>
        <v>-0.95159357626524077</v>
      </c>
      <c r="P108" s="1"/>
      <c r="Q108" s="10" t="s">
        <v>114</v>
      </c>
      <c r="R108" s="10">
        <v>36710</v>
      </c>
      <c r="S108" s="10">
        <v>0.781591176986694</v>
      </c>
      <c r="T108" s="1"/>
      <c r="U108" s="10">
        <f t="shared" si="18"/>
        <v>0</v>
      </c>
      <c r="V108" s="17">
        <f t="shared" si="19"/>
        <v>0</v>
      </c>
      <c r="W108" s="1"/>
      <c r="X108" s="10">
        <f t="shared" si="26"/>
        <v>-2.8070089817047061</v>
      </c>
      <c r="Y108" s="17">
        <f t="shared" si="20"/>
        <v>-0.78220165456613455</v>
      </c>
      <c r="Z108" s="1"/>
      <c r="AA108" s="5" t="s">
        <v>114</v>
      </c>
      <c r="AB108" s="10">
        <v>44453</v>
      </c>
      <c r="AC108" s="10">
        <v>0.29466100000000001</v>
      </c>
      <c r="AD108" s="1"/>
      <c r="AE108" s="6">
        <f t="shared" si="21"/>
        <v>7743</v>
      </c>
      <c r="AF108" s="8">
        <f t="shared" si="22"/>
        <v>0.21092345409970034</v>
      </c>
      <c r="AG108" s="1"/>
      <c r="AH108" s="7">
        <f t="shared" si="23"/>
        <v>-3.2939391586914</v>
      </c>
      <c r="AI108" s="8">
        <f t="shared" si="24"/>
        <v>-0.91788970992314467</v>
      </c>
      <c r="AJ108" s="1"/>
    </row>
    <row r="109" spans="1:36" ht="15.75" customHeight="1" x14ac:dyDescent="0.2">
      <c r="A109" s="3" t="s">
        <v>115</v>
      </c>
      <c r="B109" s="4">
        <v>37050</v>
      </c>
      <c r="C109" s="4">
        <v>3.2743282318115199</v>
      </c>
      <c r="D109" s="4">
        <v>1</v>
      </c>
      <c r="E109" s="12"/>
      <c r="F109" s="10" t="s">
        <v>115</v>
      </c>
      <c r="G109" s="10">
        <v>34455.830434782598</v>
      </c>
      <c r="H109" s="10">
        <v>0.19132494926452601</v>
      </c>
      <c r="I109" s="10">
        <v>1</v>
      </c>
      <c r="J109" s="1"/>
      <c r="K109" s="10">
        <f t="shared" si="31"/>
        <v>-2594.1695652174021</v>
      </c>
      <c r="L109" s="17">
        <f t="shared" si="25"/>
        <v>-7.0018071935692358E-2</v>
      </c>
      <c r="M109" s="1"/>
      <c r="N109" s="10">
        <f t="shared" si="29"/>
        <v>-3.083003282546994</v>
      </c>
      <c r="O109" s="17">
        <f t="shared" si="30"/>
        <v>-0.94156818262576092</v>
      </c>
      <c r="P109" s="1"/>
      <c r="Q109" s="10" t="s">
        <v>115</v>
      </c>
      <c r="R109" s="10">
        <v>37050</v>
      </c>
      <c r="S109" s="10">
        <v>0.76205897331237704</v>
      </c>
      <c r="T109" s="1"/>
      <c r="U109" s="10">
        <f t="shared" si="18"/>
        <v>0</v>
      </c>
      <c r="V109" s="17">
        <f t="shared" si="19"/>
        <v>0</v>
      </c>
      <c r="W109" s="1"/>
      <c r="X109" s="10">
        <f t="shared" si="26"/>
        <v>-2.5122692584991428</v>
      </c>
      <c r="Y109" s="17">
        <f t="shared" si="20"/>
        <v>-0.76726249802672697</v>
      </c>
      <c r="Z109" s="1"/>
      <c r="AA109" s="5" t="s">
        <v>115</v>
      </c>
      <c r="AB109" s="10">
        <v>44059</v>
      </c>
      <c r="AC109" s="10">
        <v>0.30033500000000002</v>
      </c>
      <c r="AD109" s="1"/>
      <c r="AE109" s="6">
        <f t="shared" si="21"/>
        <v>7009</v>
      </c>
      <c r="AF109" s="8">
        <f t="shared" si="22"/>
        <v>0.18917678812415656</v>
      </c>
      <c r="AG109" s="1"/>
      <c r="AH109" s="7">
        <f t="shared" si="23"/>
        <v>-2.9739932318115199</v>
      </c>
      <c r="AI109" s="8">
        <f t="shared" si="24"/>
        <v>-0.9082758420239867</v>
      </c>
      <c r="AJ109" s="1"/>
    </row>
    <row r="110" spans="1:36" ht="15.75" customHeight="1" x14ac:dyDescent="0.2">
      <c r="A110" s="3" t="s">
        <v>116</v>
      </c>
      <c r="B110" s="4">
        <v>37384</v>
      </c>
      <c r="C110" s="4">
        <v>4.1100132465362504</v>
      </c>
      <c r="D110" s="4">
        <v>1</v>
      </c>
      <c r="E110" s="12"/>
      <c r="F110" s="10" t="s">
        <v>116</v>
      </c>
      <c r="G110" s="10">
        <v>34745.252621068401</v>
      </c>
      <c r="H110" s="10">
        <v>0.15212988853454501</v>
      </c>
      <c r="I110" s="10">
        <v>1</v>
      </c>
      <c r="J110" s="1"/>
      <c r="K110" s="10">
        <f t="shared" si="31"/>
        <v>-2638.7473789315991</v>
      </c>
      <c r="L110" s="17">
        <f t="shared" si="25"/>
        <v>-7.0584939517750883E-2</v>
      </c>
      <c r="M110" s="1"/>
      <c r="N110" s="10">
        <f t="shared" si="29"/>
        <v>-3.9578833580017054</v>
      </c>
      <c r="O110" s="17">
        <f t="shared" si="30"/>
        <v>-0.96298554787803814</v>
      </c>
      <c r="P110" s="1"/>
      <c r="Q110" s="10" t="s">
        <v>116</v>
      </c>
      <c r="R110" s="10">
        <v>37384</v>
      </c>
      <c r="S110" s="10">
        <v>0.70249295234680098</v>
      </c>
      <c r="T110" s="1"/>
      <c r="U110" s="10">
        <f t="shared" si="18"/>
        <v>0</v>
      </c>
      <c r="V110" s="17">
        <f t="shared" si="19"/>
        <v>0</v>
      </c>
      <c r="W110" s="1"/>
      <c r="X110" s="10">
        <f t="shared" si="26"/>
        <v>-3.4075202941894496</v>
      </c>
      <c r="Y110" s="17">
        <f t="shared" si="20"/>
        <v>-0.82907769143108412</v>
      </c>
      <c r="Z110" s="1"/>
      <c r="AA110" s="5" t="s">
        <v>116</v>
      </c>
      <c r="AB110" s="10">
        <v>46846</v>
      </c>
      <c r="AC110" s="10">
        <v>0.29108000000000001</v>
      </c>
      <c r="AD110" s="1"/>
      <c r="AE110" s="6">
        <f t="shared" si="21"/>
        <v>9462</v>
      </c>
      <c r="AF110" s="8">
        <f t="shared" si="22"/>
        <v>0.2531029317355018</v>
      </c>
      <c r="AG110" s="1"/>
      <c r="AH110" s="7">
        <f t="shared" si="23"/>
        <v>-3.8189332465362504</v>
      </c>
      <c r="AI110" s="8">
        <f t="shared" si="24"/>
        <v>-0.92917784383169322</v>
      </c>
      <c r="AJ110" s="1"/>
    </row>
    <row r="111" spans="1:36" ht="15.75" customHeight="1" x14ac:dyDescent="0.2">
      <c r="A111" s="3" t="s">
        <v>117</v>
      </c>
      <c r="B111" s="4">
        <v>36968</v>
      </c>
      <c r="C111" s="4">
        <v>3.29143214225769</v>
      </c>
      <c r="D111" s="4">
        <v>1</v>
      </c>
      <c r="E111" s="12"/>
      <c r="F111" s="10" t="s">
        <v>117</v>
      </c>
      <c r="G111" s="10">
        <v>35086.613545816697</v>
      </c>
      <c r="H111" s="10">
        <v>0.15527915954589799</v>
      </c>
      <c r="I111" s="10">
        <v>1</v>
      </c>
      <c r="J111" s="1"/>
      <c r="K111" s="10">
        <f t="shared" si="31"/>
        <v>-1881.3864541833027</v>
      </c>
      <c r="L111" s="17">
        <f t="shared" si="25"/>
        <v>-5.0892297505499423E-2</v>
      </c>
      <c r="M111" s="1"/>
      <c r="N111" s="10">
        <f t="shared" si="29"/>
        <v>-3.136152982711792</v>
      </c>
      <c r="O111" s="17">
        <f t="shared" si="30"/>
        <v>-0.9528232231944519</v>
      </c>
      <c r="P111" s="1"/>
      <c r="Q111" s="10" t="s">
        <v>117</v>
      </c>
      <c r="R111" s="10">
        <v>36968</v>
      </c>
      <c r="S111" s="10">
        <v>0.801116943359375</v>
      </c>
      <c r="T111" s="1"/>
      <c r="U111" s="10">
        <f t="shared" si="18"/>
        <v>0</v>
      </c>
      <c r="V111" s="17">
        <f t="shared" si="19"/>
        <v>0</v>
      </c>
      <c r="W111" s="1"/>
      <c r="X111" s="10">
        <f t="shared" si="26"/>
        <v>-2.490315198898315</v>
      </c>
      <c r="Y111" s="17">
        <f t="shared" si="20"/>
        <v>-0.75660535938928231</v>
      </c>
      <c r="Z111" s="1"/>
      <c r="AA111" s="5" t="s">
        <v>117</v>
      </c>
      <c r="AB111" s="10">
        <v>44957</v>
      </c>
      <c r="AC111" s="10">
        <v>0.30489100000000002</v>
      </c>
      <c r="AD111" s="1"/>
      <c r="AE111" s="6">
        <f t="shared" si="21"/>
        <v>7989</v>
      </c>
      <c r="AF111" s="8">
        <f t="shared" si="22"/>
        <v>0.21610582125081151</v>
      </c>
      <c r="AG111" s="1"/>
      <c r="AH111" s="7">
        <f t="shared" si="23"/>
        <v>-2.98654114225769</v>
      </c>
      <c r="AI111" s="8">
        <f t="shared" si="24"/>
        <v>-0.90736828625886046</v>
      </c>
      <c r="AJ111" s="1"/>
    </row>
    <row r="112" spans="1:36" ht="15.75" customHeight="1" x14ac:dyDescent="0.2">
      <c r="A112" s="3" t="s">
        <v>118</v>
      </c>
      <c r="B112" s="4">
        <v>38294</v>
      </c>
      <c r="C112" s="4">
        <v>3.1465251445770201</v>
      </c>
      <c r="D112" s="4">
        <v>1</v>
      </c>
      <c r="E112" s="12"/>
      <c r="F112" s="10" t="s">
        <v>118</v>
      </c>
      <c r="G112" s="10">
        <v>35988.445595854901</v>
      </c>
      <c r="H112" s="10">
        <v>0.161141157150268</v>
      </c>
      <c r="I112" s="10">
        <v>1</v>
      </c>
      <c r="J112" s="1"/>
      <c r="K112" s="10">
        <f t="shared" si="31"/>
        <v>-2305.5544041450994</v>
      </c>
      <c r="L112" s="17">
        <f t="shared" si="25"/>
        <v>-6.0206674783127891E-2</v>
      </c>
      <c r="M112" s="1"/>
      <c r="N112" s="10">
        <f t="shared" si="29"/>
        <v>-2.985383987426752</v>
      </c>
      <c r="O112" s="17">
        <f t="shared" si="30"/>
        <v>-0.94878758320810119</v>
      </c>
      <c r="P112" s="1"/>
      <c r="Q112" s="10" t="s">
        <v>118</v>
      </c>
      <c r="R112" s="10">
        <v>38294</v>
      </c>
      <c r="S112" s="10">
        <v>0.86108183860778797</v>
      </c>
      <c r="T112" s="1"/>
      <c r="U112" s="10">
        <f t="shared" si="18"/>
        <v>0</v>
      </c>
      <c r="V112" s="17">
        <f t="shared" si="19"/>
        <v>0</v>
      </c>
      <c r="W112" s="1"/>
      <c r="X112" s="10">
        <f t="shared" si="26"/>
        <v>-2.2854433059692321</v>
      </c>
      <c r="Y112" s="17">
        <f t="shared" si="20"/>
        <v>-0.72633880263380468</v>
      </c>
      <c r="Z112" s="1"/>
      <c r="AA112" s="5" t="s">
        <v>118</v>
      </c>
      <c r="AB112" s="10">
        <v>46695</v>
      </c>
      <c r="AC112" s="10">
        <v>0.29019200000000001</v>
      </c>
      <c r="AD112" s="1"/>
      <c r="AE112" s="6">
        <f t="shared" si="21"/>
        <v>8401</v>
      </c>
      <c r="AF112" s="8">
        <f t="shared" si="22"/>
        <v>0.21938162636444353</v>
      </c>
      <c r="AG112" s="1"/>
      <c r="AH112" s="7">
        <f t="shared" si="23"/>
        <v>-2.8563331445770199</v>
      </c>
      <c r="AI112" s="8">
        <f t="shared" si="24"/>
        <v>-0.90777381820700176</v>
      </c>
      <c r="AJ112" s="1"/>
    </row>
    <row r="113" spans="1:36" ht="15.75" customHeight="1" x14ac:dyDescent="0.2">
      <c r="A113" s="3" t="s">
        <v>119</v>
      </c>
      <c r="B113" s="4">
        <v>37606</v>
      </c>
      <c r="C113" s="4">
        <v>3.5977771282196001</v>
      </c>
      <c r="D113" s="4">
        <v>1</v>
      </c>
      <c r="E113" s="12"/>
      <c r="F113" s="10" t="s">
        <v>119</v>
      </c>
      <c r="G113" s="10">
        <v>34343.1827956989</v>
      </c>
      <c r="H113" s="10">
        <v>0.17456984519958399</v>
      </c>
      <c r="I113" s="10">
        <v>1</v>
      </c>
      <c r="J113" s="1"/>
      <c r="K113" s="10">
        <f t="shared" si="31"/>
        <v>-3262.8172043011</v>
      </c>
      <c r="L113" s="17">
        <f t="shared" si="25"/>
        <v>-8.6763208113096318E-2</v>
      </c>
      <c r="M113" s="1"/>
      <c r="N113" s="10">
        <f t="shared" si="29"/>
        <v>-3.423207283020016</v>
      </c>
      <c r="O113" s="17">
        <f t="shared" si="30"/>
        <v>-0.95147841598349037</v>
      </c>
      <c r="P113" s="1"/>
      <c r="Q113" s="10" t="s">
        <v>119</v>
      </c>
      <c r="R113" s="10">
        <v>37606</v>
      </c>
      <c r="S113" s="10">
        <v>1.1921801567077599</v>
      </c>
      <c r="T113" s="1"/>
      <c r="U113" s="10">
        <f t="shared" si="18"/>
        <v>0</v>
      </c>
      <c r="V113" s="17">
        <f t="shared" si="19"/>
        <v>0</v>
      </c>
      <c r="W113" s="1"/>
      <c r="X113" s="10">
        <f t="shared" si="26"/>
        <v>-2.4055969715118399</v>
      </c>
      <c r="Y113" s="17">
        <f t="shared" si="20"/>
        <v>-0.66863423880352379</v>
      </c>
      <c r="Z113" s="1"/>
      <c r="AA113" s="5" t="s">
        <v>119</v>
      </c>
      <c r="AB113" s="10">
        <v>44682</v>
      </c>
      <c r="AC113" s="10">
        <v>0.29234399999999999</v>
      </c>
      <c r="AD113" s="1"/>
      <c r="AE113" s="6">
        <f t="shared" si="21"/>
        <v>7076</v>
      </c>
      <c r="AF113" s="8">
        <f t="shared" si="22"/>
        <v>0.18816146359623465</v>
      </c>
      <c r="AG113" s="1"/>
      <c r="AH113" s="7">
        <f t="shared" si="23"/>
        <v>-3.3054331282196001</v>
      </c>
      <c r="AI113" s="8">
        <f t="shared" si="24"/>
        <v>-0.91874316012880164</v>
      </c>
      <c r="AJ113" s="1"/>
    </row>
    <row r="114" spans="1:36" ht="15.75" customHeight="1" x14ac:dyDescent="0.2">
      <c r="A114" s="3" t="s">
        <v>120</v>
      </c>
      <c r="B114" s="4">
        <v>37361</v>
      </c>
      <c r="C114" s="4">
        <v>2.8714759349822998</v>
      </c>
      <c r="D114" s="4">
        <v>1</v>
      </c>
      <c r="E114" s="12"/>
      <c r="F114" s="10" t="s">
        <v>120</v>
      </c>
      <c r="G114" s="10">
        <v>34637.5392156862</v>
      </c>
      <c r="H114" s="10">
        <v>0.15424990653991699</v>
      </c>
      <c r="I114" s="10">
        <v>1</v>
      </c>
      <c r="J114" s="1"/>
      <c r="K114" s="10">
        <f t="shared" si="31"/>
        <v>-2723.4607843138001</v>
      </c>
      <c r="L114" s="17">
        <f t="shared" si="25"/>
        <v>-7.2895821426455398E-2</v>
      </c>
      <c r="M114" s="1"/>
      <c r="N114" s="10">
        <f t="shared" si="29"/>
        <v>-2.7172260284423828</v>
      </c>
      <c r="O114" s="17">
        <f t="shared" si="30"/>
        <v>-0.94628201314148652</v>
      </c>
      <c r="P114" s="1"/>
      <c r="Q114" s="10" t="s">
        <v>120</v>
      </c>
      <c r="R114" s="10">
        <v>37361</v>
      </c>
      <c r="S114" s="10">
        <v>0.78624820709228505</v>
      </c>
      <c r="T114" s="1"/>
      <c r="U114" s="10">
        <f t="shared" si="18"/>
        <v>0</v>
      </c>
      <c r="V114" s="17">
        <f t="shared" si="19"/>
        <v>0</v>
      </c>
      <c r="W114" s="1"/>
      <c r="X114" s="10">
        <f t="shared" si="26"/>
        <v>-2.0852277278900146</v>
      </c>
      <c r="Y114" s="17">
        <f t="shared" si="20"/>
        <v>-0.72618673292237368</v>
      </c>
      <c r="Z114" s="1"/>
      <c r="AA114" s="5" t="s">
        <v>120</v>
      </c>
      <c r="AB114" s="10">
        <v>44809</v>
      </c>
      <c r="AC114" s="10">
        <v>0.30513899999999999</v>
      </c>
      <c r="AD114" s="1"/>
      <c r="AE114" s="6">
        <f t="shared" si="21"/>
        <v>7448</v>
      </c>
      <c r="AF114" s="8">
        <f t="shared" si="22"/>
        <v>0.1993522657316453</v>
      </c>
      <c r="AG114" s="1"/>
      <c r="AH114" s="7">
        <f t="shared" si="23"/>
        <v>-2.5663369349822998</v>
      </c>
      <c r="AI114" s="8">
        <f t="shared" si="24"/>
        <v>-0.89373443939314057</v>
      </c>
      <c r="AJ114" s="1"/>
    </row>
    <row r="115" spans="1:36" ht="15.75" customHeight="1" x14ac:dyDescent="0.2">
      <c r="A115" s="3" t="s">
        <v>121</v>
      </c>
      <c r="B115" s="4">
        <v>36208</v>
      </c>
      <c r="C115" s="4">
        <v>2.36793684959411</v>
      </c>
      <c r="D115" s="4">
        <v>1</v>
      </c>
      <c r="E115" s="12"/>
      <c r="F115" s="10" t="s">
        <v>121</v>
      </c>
      <c r="G115" s="10">
        <v>34126.851851851803</v>
      </c>
      <c r="H115" s="10">
        <v>0.14446902275085399</v>
      </c>
      <c r="I115" s="10">
        <v>1</v>
      </c>
      <c r="J115" s="1"/>
      <c r="K115" s="10">
        <f t="shared" si="31"/>
        <v>-2081.1481481481969</v>
      </c>
      <c r="L115" s="17">
        <f t="shared" si="25"/>
        <v>-5.7477578108379279E-2</v>
      </c>
      <c r="M115" s="1"/>
      <c r="N115" s="10">
        <f t="shared" si="29"/>
        <v>-2.2234678268432559</v>
      </c>
      <c r="O115" s="17">
        <f t="shared" si="30"/>
        <v>-0.93898949510599594</v>
      </c>
      <c r="P115" s="1"/>
      <c r="Q115" s="10" t="s">
        <v>121</v>
      </c>
      <c r="R115" s="10">
        <v>36208</v>
      </c>
      <c r="S115" s="10">
        <v>0.72263193130493097</v>
      </c>
      <c r="T115" s="1"/>
      <c r="U115" s="10">
        <f t="shared" si="18"/>
        <v>0</v>
      </c>
      <c r="V115" s="17">
        <f t="shared" si="19"/>
        <v>0</v>
      </c>
      <c r="W115" s="1"/>
      <c r="X115" s="10">
        <f t="shared" si="26"/>
        <v>-1.645304918289179</v>
      </c>
      <c r="Y115" s="17">
        <f t="shared" si="20"/>
        <v>-0.69482635002331339</v>
      </c>
      <c r="Z115" s="1"/>
      <c r="AA115" s="5" t="s">
        <v>121</v>
      </c>
      <c r="AB115" s="10">
        <v>43571</v>
      </c>
      <c r="AC115" s="10">
        <v>0.28845500000000002</v>
      </c>
      <c r="AD115" s="1"/>
      <c r="AE115" s="6">
        <f t="shared" si="21"/>
        <v>7363</v>
      </c>
      <c r="AF115" s="8">
        <f t="shared" si="22"/>
        <v>0.20335285019885108</v>
      </c>
      <c r="AG115" s="1"/>
      <c r="AH115" s="7">
        <f t="shared" si="23"/>
        <v>-2.0794818495941101</v>
      </c>
      <c r="AI115" s="8">
        <f t="shared" si="24"/>
        <v>-0.8781829844620036</v>
      </c>
      <c r="AJ115" s="1"/>
    </row>
    <row r="116" spans="1:36" ht="15.75" customHeight="1" x14ac:dyDescent="0.2">
      <c r="A116" s="3" t="s">
        <v>122</v>
      </c>
      <c r="B116" s="4">
        <v>37446</v>
      </c>
      <c r="C116" s="4">
        <v>3.4851617813110298</v>
      </c>
      <c r="D116" s="4">
        <v>1</v>
      </c>
      <c r="E116" s="12"/>
      <c r="F116" s="10" t="s">
        <v>122</v>
      </c>
      <c r="G116" s="10">
        <v>34973.141509433903</v>
      </c>
      <c r="H116" s="10">
        <v>0.162203788757324</v>
      </c>
      <c r="I116" s="10">
        <v>1</v>
      </c>
      <c r="J116" s="1"/>
      <c r="K116" s="10">
        <f t="shared" si="31"/>
        <v>-2472.8584905660973</v>
      </c>
      <c r="L116" s="17">
        <f t="shared" si="25"/>
        <v>-6.6037987784171803E-2</v>
      </c>
      <c r="M116" s="1"/>
      <c r="N116" s="10">
        <f t="shared" si="29"/>
        <v>-3.3229579925537056</v>
      </c>
      <c r="O116" s="17">
        <f t="shared" si="30"/>
        <v>-0.9534587491383808</v>
      </c>
      <c r="P116" s="1"/>
      <c r="Q116" s="10" t="s">
        <v>122</v>
      </c>
      <c r="R116" s="10">
        <v>37446</v>
      </c>
      <c r="S116" s="10">
        <v>0.96101093292236295</v>
      </c>
      <c r="T116" s="1"/>
      <c r="U116" s="10">
        <f t="shared" si="18"/>
        <v>0</v>
      </c>
      <c r="V116" s="17">
        <f t="shared" si="19"/>
        <v>0</v>
      </c>
      <c r="W116" s="1"/>
      <c r="X116" s="10">
        <f t="shared" si="26"/>
        <v>-2.524150848388667</v>
      </c>
      <c r="Y116" s="17">
        <f t="shared" si="20"/>
        <v>-0.72425643536098494</v>
      </c>
      <c r="Z116" s="1"/>
      <c r="AA116" s="5" t="s">
        <v>122</v>
      </c>
      <c r="AB116" s="10">
        <v>41806</v>
      </c>
      <c r="AC116" s="10">
        <v>0.28719699999999998</v>
      </c>
      <c r="AD116" s="1"/>
      <c r="AE116" s="6">
        <f t="shared" si="21"/>
        <v>4360</v>
      </c>
      <c r="AF116" s="8">
        <f t="shared" si="22"/>
        <v>0.11643433210489772</v>
      </c>
      <c r="AG116" s="1"/>
      <c r="AH116" s="7">
        <f t="shared" si="23"/>
        <v>-3.1979647813110299</v>
      </c>
      <c r="AI116" s="8">
        <f t="shared" si="24"/>
        <v>-0.9175943562964346</v>
      </c>
      <c r="AJ116" s="1"/>
    </row>
    <row r="117" spans="1:36" ht="15.75" customHeight="1" x14ac:dyDescent="0.2">
      <c r="A117" s="3" t="s">
        <v>123</v>
      </c>
      <c r="B117" s="4">
        <v>37043</v>
      </c>
      <c r="C117" s="4">
        <v>5.4029650688171298</v>
      </c>
      <c r="D117" s="4">
        <v>1</v>
      </c>
      <c r="E117" s="12"/>
      <c r="F117" s="10" t="s">
        <v>123</v>
      </c>
      <c r="G117" s="10">
        <v>34556.847704367203</v>
      </c>
      <c r="H117" s="10">
        <v>0.172802925109863</v>
      </c>
      <c r="I117" s="10">
        <v>1</v>
      </c>
      <c r="J117" s="1"/>
      <c r="K117" s="10">
        <f t="shared" si="31"/>
        <v>-2486.1522956327972</v>
      </c>
      <c r="L117" s="17">
        <f t="shared" si="25"/>
        <v>-6.7115306417752263E-2</v>
      </c>
      <c r="M117" s="1"/>
      <c r="N117" s="10">
        <f t="shared" si="29"/>
        <v>-5.2301621437072665</v>
      </c>
      <c r="O117" s="17">
        <f t="shared" si="30"/>
        <v>-0.96801701974584575</v>
      </c>
      <c r="P117" s="1"/>
      <c r="Q117" s="10" t="s">
        <v>123</v>
      </c>
      <c r="R117" s="10">
        <v>37043</v>
      </c>
      <c r="S117" s="10">
        <v>0.84480595588684004</v>
      </c>
      <c r="T117" s="1"/>
      <c r="U117" s="10">
        <f t="shared" si="18"/>
        <v>0</v>
      </c>
      <c r="V117" s="17">
        <f t="shared" si="19"/>
        <v>0</v>
      </c>
      <c r="W117" s="1"/>
      <c r="X117" s="10">
        <f t="shared" si="26"/>
        <v>-4.5581591129302899</v>
      </c>
      <c r="Y117" s="17">
        <f t="shared" si="20"/>
        <v>-0.84364030765947684</v>
      </c>
      <c r="Z117" s="1"/>
      <c r="AA117" s="5" t="s">
        <v>123</v>
      </c>
      <c r="AB117" s="10">
        <v>47458</v>
      </c>
      <c r="AC117" s="10">
        <v>0.30248999999999998</v>
      </c>
      <c r="AD117" s="1"/>
      <c r="AE117" s="6">
        <f t="shared" si="21"/>
        <v>10415</v>
      </c>
      <c r="AF117" s="8">
        <f t="shared" si="22"/>
        <v>0.28115973328294147</v>
      </c>
      <c r="AG117" s="1"/>
      <c r="AH117" s="7">
        <f t="shared" si="23"/>
        <v>-5.1004750688171301</v>
      </c>
      <c r="AI117" s="8">
        <f t="shared" si="24"/>
        <v>-0.94401407446703633</v>
      </c>
      <c r="AJ117" s="1"/>
    </row>
    <row r="118" spans="1:36" ht="15.75" customHeight="1" x14ac:dyDescent="0.2">
      <c r="A118" s="3" t="s">
        <v>124</v>
      </c>
      <c r="B118" s="4">
        <v>40917</v>
      </c>
      <c r="C118" s="4">
        <v>4.2356290817260698</v>
      </c>
      <c r="D118" s="4">
        <v>1</v>
      </c>
      <c r="E118" s="12"/>
      <c r="F118" s="10" t="s">
        <v>124</v>
      </c>
      <c r="G118" s="10">
        <v>38056.216216216199</v>
      </c>
      <c r="H118" s="10">
        <v>0.17148017883300701</v>
      </c>
      <c r="I118" s="10">
        <v>1</v>
      </c>
      <c r="J118" s="1"/>
      <c r="K118" s="10">
        <f t="shared" si="31"/>
        <v>-2860.7837837838015</v>
      </c>
      <c r="L118" s="17">
        <f t="shared" si="25"/>
        <v>-6.9916753031351309E-2</v>
      </c>
      <c r="M118" s="1"/>
      <c r="N118" s="10">
        <f t="shared" si="29"/>
        <v>-4.0641489028930629</v>
      </c>
      <c r="O118" s="17">
        <f t="shared" si="30"/>
        <v>-0.95951482636361385</v>
      </c>
      <c r="P118" s="1"/>
      <c r="Q118" s="10" t="s">
        <v>124</v>
      </c>
      <c r="R118" s="10">
        <v>40917</v>
      </c>
      <c r="S118" s="10">
        <v>0.92776703834533603</v>
      </c>
      <c r="T118" s="1"/>
      <c r="U118" s="10">
        <f t="shared" si="18"/>
        <v>0</v>
      </c>
      <c r="V118" s="17">
        <f t="shared" si="19"/>
        <v>0</v>
      </c>
      <c r="W118" s="1"/>
      <c r="X118" s="10">
        <f t="shared" si="26"/>
        <v>-3.3078620433807338</v>
      </c>
      <c r="Y118" s="17">
        <f t="shared" si="20"/>
        <v>-0.7809612172255509</v>
      </c>
      <c r="Z118" s="1"/>
      <c r="AA118" s="5" t="s">
        <v>124</v>
      </c>
      <c r="AB118" s="10">
        <v>48626</v>
      </c>
      <c r="AC118" s="10">
        <v>0.31503900000000001</v>
      </c>
      <c r="AD118" s="1"/>
      <c r="AE118" s="6">
        <f t="shared" si="21"/>
        <v>7709</v>
      </c>
      <c r="AF118" s="8">
        <f t="shared" si="22"/>
        <v>0.18840579710144928</v>
      </c>
      <c r="AG118" s="1"/>
      <c r="AH118" s="7">
        <f t="shared" si="23"/>
        <v>-3.9205900817260697</v>
      </c>
      <c r="AI118" s="8">
        <f t="shared" si="24"/>
        <v>-0.92562167415480634</v>
      </c>
      <c r="AJ118" s="1"/>
    </row>
    <row r="119" spans="1:36" ht="15.75" customHeight="1" x14ac:dyDescent="0.2">
      <c r="A119" s="3" t="s">
        <v>125</v>
      </c>
      <c r="B119" s="4">
        <v>38258</v>
      </c>
      <c r="C119" s="4">
        <v>2.7562851905822701</v>
      </c>
      <c r="D119" s="4">
        <v>1</v>
      </c>
      <c r="E119" s="12"/>
      <c r="F119" s="10" t="s">
        <v>125</v>
      </c>
      <c r="G119" s="10">
        <v>35851.714285714203</v>
      </c>
      <c r="H119" s="10">
        <v>0.156906843185424</v>
      </c>
      <c r="I119" s="10">
        <v>1</v>
      </c>
      <c r="J119" s="1"/>
      <c r="K119" s="10">
        <f t="shared" si="31"/>
        <v>-2406.2857142857974</v>
      </c>
      <c r="L119" s="17">
        <f t="shared" si="25"/>
        <v>-6.2896275662235282E-2</v>
      </c>
      <c r="M119" s="1"/>
      <c r="N119" s="10">
        <f t="shared" si="29"/>
        <v>-2.5993783473968461</v>
      </c>
      <c r="O119" s="17">
        <f t="shared" si="30"/>
        <v>-0.94307307396145135</v>
      </c>
      <c r="P119" s="1"/>
      <c r="Q119" s="10" t="s">
        <v>125</v>
      </c>
      <c r="R119" s="10">
        <v>38258</v>
      </c>
      <c r="S119" s="10">
        <v>0.82603693008422796</v>
      </c>
      <c r="T119" s="1"/>
      <c r="U119" s="10">
        <f t="shared" si="18"/>
        <v>0</v>
      </c>
      <c r="V119" s="17">
        <f t="shared" si="19"/>
        <v>0</v>
      </c>
      <c r="W119" s="1"/>
      <c r="X119" s="10">
        <f t="shared" si="26"/>
        <v>-1.930248260498042</v>
      </c>
      <c r="Y119" s="17">
        <f t="shared" si="20"/>
        <v>-0.70030788798392585</v>
      </c>
      <c r="Z119" s="1"/>
      <c r="AA119" s="5" t="s">
        <v>125</v>
      </c>
      <c r="AB119" s="10">
        <v>45238</v>
      </c>
      <c r="AC119" s="10">
        <v>0.32228499999999999</v>
      </c>
      <c r="AD119" s="1"/>
      <c r="AE119" s="6">
        <f t="shared" si="21"/>
        <v>6980</v>
      </c>
      <c r="AF119" s="8">
        <f t="shared" si="22"/>
        <v>0.18244550159443776</v>
      </c>
      <c r="AG119" s="1"/>
      <c r="AH119" s="7">
        <f t="shared" si="23"/>
        <v>-2.4340001905822701</v>
      </c>
      <c r="AI119" s="8">
        <f t="shared" si="24"/>
        <v>-0.88307269469023386</v>
      </c>
      <c r="AJ119" s="1"/>
    </row>
    <row r="120" spans="1:36" ht="15.75" customHeight="1" x14ac:dyDescent="0.2">
      <c r="A120" s="3" t="s">
        <v>126</v>
      </c>
      <c r="B120" s="4">
        <v>39293</v>
      </c>
      <c r="C120" s="4">
        <v>3.17733407020568</v>
      </c>
      <c r="D120" s="4">
        <v>1</v>
      </c>
      <c r="E120" s="12"/>
      <c r="F120" s="10" t="s">
        <v>126</v>
      </c>
      <c r="G120" s="10">
        <v>36623.069364161798</v>
      </c>
      <c r="H120" s="10">
        <v>0.18055510520935</v>
      </c>
      <c r="I120" s="10">
        <v>1</v>
      </c>
      <c r="J120" s="1"/>
      <c r="K120" s="10">
        <f t="shared" si="31"/>
        <v>-2669.9306358382019</v>
      </c>
      <c r="L120" s="17">
        <f t="shared" si="25"/>
        <v>-6.7949269229588008E-2</v>
      </c>
      <c r="M120" s="1"/>
      <c r="N120" s="10">
        <f t="shared" si="29"/>
        <v>-2.9967789649963299</v>
      </c>
      <c r="O120" s="17">
        <f t="shared" si="30"/>
        <v>-0.94317402538737072</v>
      </c>
      <c r="P120" s="1"/>
      <c r="Q120" s="10" t="s">
        <v>126</v>
      </c>
      <c r="R120" s="10">
        <v>39293</v>
      </c>
      <c r="S120" s="10">
        <v>0.79838228225707997</v>
      </c>
      <c r="T120" s="1"/>
      <c r="U120" s="10">
        <f t="shared" si="18"/>
        <v>0</v>
      </c>
      <c r="V120" s="17">
        <f t="shared" si="19"/>
        <v>0</v>
      </c>
      <c r="W120" s="1"/>
      <c r="X120" s="10">
        <f t="shared" si="26"/>
        <v>-2.3789517879486</v>
      </c>
      <c r="Y120" s="17">
        <f t="shared" si="20"/>
        <v>-0.74872573528115094</v>
      </c>
      <c r="Z120" s="1"/>
      <c r="AA120" s="5" t="s">
        <v>126</v>
      </c>
      <c r="AB120" s="10">
        <v>45513</v>
      </c>
      <c r="AC120" s="10">
        <v>0.31436700000000001</v>
      </c>
      <c r="AD120" s="1"/>
      <c r="AE120" s="6">
        <f t="shared" si="21"/>
        <v>6220</v>
      </c>
      <c r="AF120" s="8">
        <f t="shared" si="22"/>
        <v>0.15829791565927773</v>
      </c>
      <c r="AG120" s="1"/>
      <c r="AH120" s="7">
        <f t="shared" si="23"/>
        <v>-2.8629670702056802</v>
      </c>
      <c r="AI120" s="8">
        <f t="shared" si="24"/>
        <v>-0.90105950678971258</v>
      </c>
      <c r="AJ120" s="1"/>
    </row>
    <row r="121" spans="1:36" ht="15.75" customHeight="1" x14ac:dyDescent="0.2">
      <c r="A121" s="3" t="s">
        <v>127</v>
      </c>
      <c r="B121" s="4">
        <v>39939</v>
      </c>
      <c r="C121" s="4">
        <v>3.1209309101104701</v>
      </c>
      <c r="D121" s="4">
        <v>1</v>
      </c>
      <c r="E121" s="12"/>
      <c r="F121" s="10" t="s">
        <v>127</v>
      </c>
      <c r="G121" s="10">
        <v>37486.581395348803</v>
      </c>
      <c r="H121" s="10">
        <v>0.18499302864074699</v>
      </c>
      <c r="I121" s="10">
        <v>1</v>
      </c>
      <c r="J121" s="1"/>
      <c r="K121" s="10">
        <f t="shared" si="31"/>
        <v>-2452.4186046511968</v>
      </c>
      <c r="L121" s="17">
        <f t="shared" si="25"/>
        <v>-6.1404106378507142E-2</v>
      </c>
      <c r="M121" s="1"/>
      <c r="N121" s="10">
        <f t="shared" si="29"/>
        <v>-2.935937881469723</v>
      </c>
      <c r="O121" s="17">
        <f t="shared" si="30"/>
        <v>-0.94072504840095961</v>
      </c>
      <c r="P121" s="1"/>
      <c r="Q121" s="10" t="s">
        <v>127</v>
      </c>
      <c r="R121" s="10">
        <v>39939</v>
      </c>
      <c r="S121" s="10">
        <v>0.99271392822265603</v>
      </c>
      <c r="T121" s="1"/>
      <c r="U121" s="10">
        <f t="shared" si="18"/>
        <v>0</v>
      </c>
      <c r="V121" s="17">
        <f t="shared" si="19"/>
        <v>0</v>
      </c>
      <c r="W121" s="1"/>
      <c r="X121" s="10">
        <f t="shared" si="26"/>
        <v>-2.1282169818878138</v>
      </c>
      <c r="Y121" s="17">
        <f t="shared" si="20"/>
        <v>-0.68191736478154918</v>
      </c>
      <c r="Z121" s="1"/>
      <c r="AA121" s="5" t="s">
        <v>127</v>
      </c>
      <c r="AB121" s="10">
        <v>46899</v>
      </c>
      <c r="AC121" s="10">
        <v>0.310973</v>
      </c>
      <c r="AD121" s="1"/>
      <c r="AE121" s="6">
        <f t="shared" si="21"/>
        <v>6960</v>
      </c>
      <c r="AF121" s="8">
        <f t="shared" si="22"/>
        <v>0.17426575527679711</v>
      </c>
      <c r="AG121" s="1"/>
      <c r="AH121" s="7">
        <f t="shared" si="23"/>
        <v>-2.8099579101104699</v>
      </c>
      <c r="AI121" s="8">
        <f t="shared" si="24"/>
        <v>-0.90035889644574263</v>
      </c>
      <c r="AJ121" s="1"/>
    </row>
    <row r="122" spans="1:36" ht="15.75" customHeight="1" x14ac:dyDescent="0.2">
      <c r="A122" s="3" t="s">
        <v>128</v>
      </c>
      <c r="B122" s="4">
        <v>39360</v>
      </c>
      <c r="C122" s="4">
        <v>4.6844639778137198</v>
      </c>
      <c r="D122" s="4">
        <v>1</v>
      </c>
      <c r="E122" s="12"/>
      <c r="F122" s="10" t="s">
        <v>128</v>
      </c>
      <c r="G122" s="10">
        <v>36674.145695364197</v>
      </c>
      <c r="H122" s="10">
        <v>0.202518939971923</v>
      </c>
      <c r="I122" s="10">
        <v>1</v>
      </c>
      <c r="J122" s="1"/>
      <c r="K122" s="10">
        <f t="shared" si="31"/>
        <v>-2685.8543046358027</v>
      </c>
      <c r="L122" s="17">
        <f t="shared" si="25"/>
        <v>-6.8238168308836444E-2</v>
      </c>
      <c r="M122" s="1"/>
      <c r="N122" s="10">
        <f t="shared" si="29"/>
        <v>-4.4819450378417969</v>
      </c>
      <c r="O122" s="17">
        <f t="shared" si="30"/>
        <v>-0.95676795873955245</v>
      </c>
      <c r="P122" s="1"/>
      <c r="Q122" s="10" t="s">
        <v>128</v>
      </c>
      <c r="R122" s="10">
        <v>39360</v>
      </c>
      <c r="S122" s="10">
        <v>0.86552405357360795</v>
      </c>
      <c r="T122" s="1"/>
      <c r="U122" s="10">
        <f t="shared" si="18"/>
        <v>0</v>
      </c>
      <c r="V122" s="17">
        <f t="shared" si="19"/>
        <v>0</v>
      </c>
      <c r="W122" s="1"/>
      <c r="X122" s="10">
        <f t="shared" si="26"/>
        <v>-3.8189399242401119</v>
      </c>
      <c r="Y122" s="17">
        <f t="shared" si="20"/>
        <v>-0.81523519923029586</v>
      </c>
      <c r="Z122" s="1"/>
      <c r="AA122" s="5" t="s">
        <v>128</v>
      </c>
      <c r="AB122" s="10">
        <v>44379</v>
      </c>
      <c r="AC122" s="10">
        <v>0.313973</v>
      </c>
      <c r="AD122" s="1"/>
      <c r="AE122" s="6">
        <f t="shared" si="21"/>
        <v>5019</v>
      </c>
      <c r="AF122" s="8">
        <f t="shared" si="22"/>
        <v>0.12751524390243901</v>
      </c>
      <c r="AG122" s="1"/>
      <c r="AH122" s="7">
        <f t="shared" si="23"/>
        <v>-4.37049097781372</v>
      </c>
      <c r="AI122" s="8">
        <f t="shared" si="24"/>
        <v>-0.93297568270627762</v>
      </c>
      <c r="AJ122" s="1"/>
    </row>
    <row r="123" spans="1:36" ht="15.75" customHeight="1" x14ac:dyDescent="0.2">
      <c r="A123" s="3" t="s">
        <v>129</v>
      </c>
      <c r="B123" s="4">
        <v>39457</v>
      </c>
      <c r="C123" s="4">
        <v>4.9351882934570304</v>
      </c>
      <c r="D123" s="4">
        <v>1</v>
      </c>
      <c r="E123" s="12"/>
      <c r="F123" s="10" t="s">
        <v>129</v>
      </c>
      <c r="G123" s="10">
        <v>37050.634111481602</v>
      </c>
      <c r="H123" s="10">
        <v>1.4199202060699401</v>
      </c>
      <c r="I123" s="10">
        <v>1</v>
      </c>
      <c r="J123" s="1"/>
      <c r="K123" s="10">
        <f t="shared" si="31"/>
        <v>-2406.3658885183977</v>
      </c>
      <c r="L123" s="17">
        <f t="shared" si="25"/>
        <v>-6.0987046367397359E-2</v>
      </c>
      <c r="M123" s="1"/>
      <c r="N123" s="10">
        <f t="shared" si="29"/>
        <v>-3.5152680873870903</v>
      </c>
      <c r="O123" s="17">
        <f t="shared" si="30"/>
        <v>-0.71228651843893365</v>
      </c>
      <c r="P123" s="1"/>
      <c r="Q123" s="10" t="s">
        <v>129</v>
      </c>
      <c r="R123" s="10">
        <v>39457</v>
      </c>
      <c r="S123" s="10">
        <v>0.75604009628295898</v>
      </c>
      <c r="T123" s="1"/>
      <c r="U123" s="10">
        <f t="shared" si="18"/>
        <v>0</v>
      </c>
      <c r="V123" s="17">
        <f t="shared" si="19"/>
        <v>0</v>
      </c>
      <c r="W123" s="1"/>
      <c r="X123" s="10">
        <f t="shared" si="26"/>
        <v>-4.1791481971740714</v>
      </c>
      <c r="Y123" s="17">
        <f t="shared" si="20"/>
        <v>-0.84680623082095952</v>
      </c>
      <c r="Z123" s="1"/>
      <c r="AA123" s="5" t="s">
        <v>129</v>
      </c>
      <c r="AB123" s="10">
        <v>46227</v>
      </c>
      <c r="AC123" s="10">
        <v>0.30559700000000001</v>
      </c>
      <c r="AD123" s="1"/>
      <c r="AE123" s="6">
        <f t="shared" si="21"/>
        <v>6770</v>
      </c>
      <c r="AF123" s="8">
        <f t="shared" si="22"/>
        <v>0.17157918746990394</v>
      </c>
      <c r="AG123" s="1"/>
      <c r="AH123" s="7">
        <f t="shared" si="23"/>
        <v>-4.6295912934570307</v>
      </c>
      <c r="AI123" s="8">
        <f t="shared" si="24"/>
        <v>-0.93807794519103682</v>
      </c>
      <c r="AJ123" s="1"/>
    </row>
    <row r="124" spans="1:36" ht="15.75" customHeight="1" x14ac:dyDescent="0.2">
      <c r="A124" s="3" t="s">
        <v>130</v>
      </c>
      <c r="B124" s="4">
        <v>38540</v>
      </c>
      <c r="C124" s="4">
        <v>4.7674410343170104</v>
      </c>
      <c r="D124" s="4">
        <v>1</v>
      </c>
      <c r="E124" s="12"/>
      <c r="F124" s="10" t="s">
        <v>130</v>
      </c>
      <c r="G124" s="10">
        <v>36027.297206327799</v>
      </c>
      <c r="H124" s="10">
        <v>0.28442096710205</v>
      </c>
      <c r="I124" s="10">
        <v>1</v>
      </c>
      <c r="J124" s="1"/>
      <c r="K124" s="10">
        <f t="shared" si="31"/>
        <v>-2512.7027936722006</v>
      </c>
      <c r="L124" s="17">
        <f t="shared" si="25"/>
        <v>-6.5197270204260527E-2</v>
      </c>
      <c r="M124" s="1"/>
      <c r="N124" s="10">
        <f t="shared" si="29"/>
        <v>-4.4830200672149605</v>
      </c>
      <c r="O124" s="17">
        <f t="shared" si="30"/>
        <v>-0.94034095753786362</v>
      </c>
      <c r="P124" s="1"/>
      <c r="Q124" s="10" t="s">
        <v>130</v>
      </c>
      <c r="R124" s="10">
        <v>38540</v>
      </c>
      <c r="S124" s="10">
        <v>0.99691104888916005</v>
      </c>
      <c r="T124" s="1"/>
      <c r="U124" s="10">
        <f t="shared" si="18"/>
        <v>0</v>
      </c>
      <c r="V124" s="17">
        <f t="shared" si="19"/>
        <v>0</v>
      </c>
      <c r="W124" s="1"/>
      <c r="X124" s="10">
        <f t="shared" si="26"/>
        <v>-3.7705299854278502</v>
      </c>
      <c r="Y124" s="17">
        <f t="shared" si="20"/>
        <v>-0.79089179253331265</v>
      </c>
      <c r="Z124" s="1"/>
      <c r="AA124" s="5" t="s">
        <v>130</v>
      </c>
      <c r="AB124" s="10">
        <v>46532</v>
      </c>
      <c r="AC124" s="10">
        <v>0.30601699999999998</v>
      </c>
      <c r="AD124" s="1"/>
      <c r="AE124" s="6">
        <f t="shared" si="21"/>
        <v>7992</v>
      </c>
      <c r="AF124" s="8">
        <f t="shared" si="22"/>
        <v>0.20736896730669435</v>
      </c>
      <c r="AG124" s="1"/>
      <c r="AH124" s="7">
        <f t="shared" si="23"/>
        <v>-4.4614240343170106</v>
      </c>
      <c r="AI124" s="8">
        <f t="shared" si="24"/>
        <v>-0.9358110571694066</v>
      </c>
      <c r="AJ124" s="1"/>
    </row>
    <row r="125" spans="1:36" ht="15.75" customHeight="1" x14ac:dyDescent="0.2">
      <c r="A125" s="3" t="s">
        <v>131</v>
      </c>
      <c r="B125" s="4">
        <v>40725</v>
      </c>
      <c r="C125" s="4">
        <v>5.1909770965576101</v>
      </c>
      <c r="D125" s="4">
        <v>1</v>
      </c>
      <c r="E125" s="12"/>
      <c r="F125" s="10" t="s">
        <v>131</v>
      </c>
      <c r="G125" s="10">
        <v>37012.696528555403</v>
      </c>
      <c r="H125" s="10">
        <v>0.15632510185241699</v>
      </c>
      <c r="I125" s="10">
        <v>1</v>
      </c>
      <c r="J125" s="1"/>
      <c r="K125" s="10">
        <f t="shared" si="31"/>
        <v>-3712.3034714445967</v>
      </c>
      <c r="L125" s="17">
        <f t="shared" si="25"/>
        <v>-9.1155395247258353E-2</v>
      </c>
      <c r="M125" s="1"/>
      <c r="N125" s="10">
        <f t="shared" si="29"/>
        <v>-5.0346519947051931</v>
      </c>
      <c r="O125" s="17">
        <f t="shared" si="30"/>
        <v>-0.96988522604808181</v>
      </c>
      <c r="P125" s="1"/>
      <c r="Q125" s="10" t="s">
        <v>131</v>
      </c>
      <c r="R125" s="10">
        <v>40725</v>
      </c>
      <c r="S125" s="10">
        <v>1.26281690597534</v>
      </c>
      <c r="T125" s="1"/>
      <c r="U125" s="10">
        <f t="shared" si="18"/>
        <v>0</v>
      </c>
      <c r="V125" s="17">
        <f t="shared" si="19"/>
        <v>0</v>
      </c>
      <c r="W125" s="1"/>
      <c r="X125" s="10">
        <f t="shared" si="26"/>
        <v>-3.9281601905822701</v>
      </c>
      <c r="Y125" s="17">
        <f t="shared" si="20"/>
        <v>-0.75672847664599108</v>
      </c>
      <c r="Z125" s="1"/>
      <c r="AA125" s="5" t="s">
        <v>131</v>
      </c>
      <c r="AB125" s="10">
        <v>47816</v>
      </c>
      <c r="AC125" s="10">
        <v>0.32325300000000001</v>
      </c>
      <c r="AD125" s="1"/>
      <c r="AE125" s="6">
        <f t="shared" si="21"/>
        <v>7091</v>
      </c>
      <c r="AF125" s="8">
        <f t="shared" si="22"/>
        <v>0.17411909146715776</v>
      </c>
      <c r="AG125" s="1"/>
      <c r="AH125" s="7">
        <f t="shared" si="23"/>
        <v>-4.8677240965576098</v>
      </c>
      <c r="AI125" s="8">
        <f t="shared" si="24"/>
        <v>-0.93772790864086741</v>
      </c>
      <c r="AJ125" s="1"/>
    </row>
    <row r="126" spans="1:36" ht="15.75" customHeight="1" x14ac:dyDescent="0.2">
      <c r="A126" s="3" t="s">
        <v>132</v>
      </c>
      <c r="B126" s="4">
        <v>38191</v>
      </c>
      <c r="C126" s="4">
        <v>4.55936408042907</v>
      </c>
      <c r="D126" s="4">
        <v>1</v>
      </c>
      <c r="E126" s="12"/>
      <c r="F126" s="10" t="s">
        <v>132</v>
      </c>
      <c r="G126" s="10">
        <v>36773.415121255297</v>
      </c>
      <c r="H126" s="10">
        <v>0.1713547706604</v>
      </c>
      <c r="I126" s="10">
        <v>1</v>
      </c>
      <c r="J126" s="1"/>
      <c r="K126" s="10">
        <f t="shared" si="31"/>
        <v>-1417.584878744703</v>
      </c>
      <c r="L126" s="17">
        <f t="shared" si="25"/>
        <v>-3.7118296948095181E-2</v>
      </c>
      <c r="M126" s="1"/>
      <c r="N126" s="10">
        <f t="shared" si="29"/>
        <v>-4.3880093097686697</v>
      </c>
      <c r="O126" s="17">
        <f t="shared" si="30"/>
        <v>-0.96241695823416795</v>
      </c>
      <c r="P126" s="1"/>
      <c r="Q126" s="10" t="s">
        <v>132</v>
      </c>
      <c r="R126" s="10">
        <v>38191</v>
      </c>
      <c r="S126" s="10">
        <v>0.52753591537475497</v>
      </c>
      <c r="T126" s="1"/>
      <c r="U126" s="10">
        <f t="shared" si="18"/>
        <v>0</v>
      </c>
      <c r="V126" s="17">
        <f t="shared" si="19"/>
        <v>0</v>
      </c>
      <c r="W126" s="1"/>
      <c r="X126" s="10">
        <f t="shared" si="26"/>
        <v>-4.0318281650543151</v>
      </c>
      <c r="Y126" s="17">
        <f t="shared" si="20"/>
        <v>-0.88429616366036956</v>
      </c>
      <c r="Z126" s="1"/>
      <c r="AA126" s="5" t="s">
        <v>132</v>
      </c>
      <c r="AB126" s="10">
        <v>44738</v>
      </c>
      <c r="AC126" s="10">
        <v>0.32142399999999999</v>
      </c>
      <c r="AD126" s="1"/>
      <c r="AE126" s="6">
        <f t="shared" si="21"/>
        <v>6547</v>
      </c>
      <c r="AF126" s="8">
        <f t="shared" si="22"/>
        <v>0.1714278233091566</v>
      </c>
      <c r="AG126" s="1"/>
      <c r="AH126" s="7">
        <f t="shared" si="23"/>
        <v>-4.2379400804290697</v>
      </c>
      <c r="AI126" s="8">
        <f t="shared" si="24"/>
        <v>-0.92950244939207571</v>
      </c>
      <c r="AJ126" s="1"/>
    </row>
    <row r="127" spans="1:36" ht="15.75" customHeight="1" x14ac:dyDescent="0.2">
      <c r="A127" s="3" t="s">
        <v>133</v>
      </c>
      <c r="B127" s="4">
        <v>39310</v>
      </c>
      <c r="C127" s="4">
        <v>5.2658131122589102</v>
      </c>
      <c r="D127" s="4">
        <v>1</v>
      </c>
      <c r="E127" s="12"/>
      <c r="F127" s="10" t="s">
        <v>133</v>
      </c>
      <c r="G127" s="10">
        <v>36598.958100558601</v>
      </c>
      <c r="H127" s="10">
        <v>0.16558790206909099</v>
      </c>
      <c r="I127" s="10">
        <v>1</v>
      </c>
      <c r="J127" s="1"/>
      <c r="K127" s="10">
        <f t="shared" si="31"/>
        <v>-2711.0418994413994</v>
      </c>
      <c r="L127" s="17">
        <f t="shared" si="25"/>
        <v>-6.896570591303483E-2</v>
      </c>
      <c r="M127" s="1"/>
      <c r="N127" s="10">
        <f t="shared" si="29"/>
        <v>-5.1002252101898193</v>
      </c>
      <c r="O127" s="17">
        <f t="shared" si="30"/>
        <v>-0.9685541627591</v>
      </c>
      <c r="P127" s="1"/>
      <c r="Q127" s="10" t="s">
        <v>133</v>
      </c>
      <c r="R127" s="10">
        <v>39310</v>
      </c>
      <c r="S127" s="10">
        <v>0.862093925476074</v>
      </c>
      <c r="T127" s="1"/>
      <c r="U127" s="10">
        <f t="shared" si="18"/>
        <v>0</v>
      </c>
      <c r="V127" s="17">
        <f t="shared" si="19"/>
        <v>0</v>
      </c>
      <c r="W127" s="1"/>
      <c r="X127" s="10">
        <f t="shared" si="26"/>
        <v>-4.403719186782836</v>
      </c>
      <c r="Y127" s="17">
        <f t="shared" si="20"/>
        <v>-0.83628474708509815</v>
      </c>
      <c r="Z127" s="1"/>
      <c r="AA127" s="5" t="s">
        <v>133</v>
      </c>
      <c r="AB127" s="10">
        <v>44767</v>
      </c>
      <c r="AC127" s="10">
        <v>0.317079</v>
      </c>
      <c r="AD127" s="1"/>
      <c r="AE127" s="6">
        <f t="shared" si="21"/>
        <v>5457</v>
      </c>
      <c r="AF127" s="8">
        <f t="shared" si="22"/>
        <v>0.13881963876876113</v>
      </c>
      <c r="AG127" s="1"/>
      <c r="AH127" s="7">
        <f t="shared" si="23"/>
        <v>-4.9487341122589106</v>
      </c>
      <c r="AI127" s="8">
        <f t="shared" si="24"/>
        <v>-0.93978536775985577</v>
      </c>
      <c r="AJ127" s="1"/>
    </row>
    <row r="128" spans="1:36" ht="15.75" customHeight="1" x14ac:dyDescent="0.2">
      <c r="A128" s="3" t="s">
        <v>134</v>
      </c>
      <c r="B128" s="4">
        <v>40980</v>
      </c>
      <c r="C128" s="4">
        <v>5.2469151020050004</v>
      </c>
      <c r="D128" s="4">
        <v>1</v>
      </c>
      <c r="E128" s="12"/>
      <c r="F128" s="10" t="s">
        <v>134</v>
      </c>
      <c r="G128" s="10">
        <v>38290.287280701697</v>
      </c>
      <c r="H128" s="10">
        <v>0.171504020690917</v>
      </c>
      <c r="I128" s="10">
        <v>1</v>
      </c>
      <c r="J128" s="1"/>
      <c r="K128" s="10">
        <f t="shared" si="31"/>
        <v>-2689.7127192983025</v>
      </c>
      <c r="L128" s="17">
        <f t="shared" si="25"/>
        <v>-6.563476621030509E-2</v>
      </c>
      <c r="M128" s="1"/>
      <c r="N128" s="10">
        <f t="shared" si="29"/>
        <v>-5.0754110813140834</v>
      </c>
      <c r="O128" s="17">
        <f t="shared" si="30"/>
        <v>-0.9673133608307517</v>
      </c>
      <c r="P128" s="1"/>
      <c r="Q128" s="10" t="s">
        <v>134</v>
      </c>
      <c r="R128" s="10">
        <v>40980</v>
      </c>
      <c r="S128" s="10">
        <v>0.77427792549133301</v>
      </c>
      <c r="T128" s="1"/>
      <c r="U128" s="10">
        <f t="shared" si="18"/>
        <v>0</v>
      </c>
      <c r="V128" s="17">
        <f t="shared" si="19"/>
        <v>0</v>
      </c>
      <c r="W128" s="1"/>
      <c r="X128" s="10">
        <f t="shared" si="26"/>
        <v>-4.4726371765136674</v>
      </c>
      <c r="Y128" s="17">
        <f t="shared" si="20"/>
        <v>-0.8524317793525078</v>
      </c>
      <c r="Z128" s="1"/>
      <c r="AA128" s="5" t="s">
        <v>134</v>
      </c>
      <c r="AB128" s="10">
        <v>44262</v>
      </c>
      <c r="AC128" s="10">
        <v>0.33127499999999999</v>
      </c>
      <c r="AD128" s="1"/>
      <c r="AE128" s="6">
        <f t="shared" si="21"/>
        <v>3282</v>
      </c>
      <c r="AF128" s="8">
        <f t="shared" si="22"/>
        <v>8.0087847730600292E-2</v>
      </c>
      <c r="AG128" s="1"/>
      <c r="AH128" s="7">
        <f t="shared" si="23"/>
        <v>-4.9156401020050007</v>
      </c>
      <c r="AI128" s="8">
        <f t="shared" si="24"/>
        <v>-0.93686290066454292</v>
      </c>
      <c r="AJ128" s="1"/>
    </row>
    <row r="129" spans="1:36" ht="15.75" customHeight="1" x14ac:dyDescent="0.2">
      <c r="A129" s="3" t="s">
        <v>135</v>
      </c>
      <c r="B129" s="4">
        <v>40995</v>
      </c>
      <c r="C129" s="4">
        <v>3.8982949256896902</v>
      </c>
      <c r="D129" s="4">
        <v>1</v>
      </c>
      <c r="E129" s="12"/>
      <c r="F129" s="10" t="s">
        <v>135</v>
      </c>
      <c r="G129" s="10">
        <v>38179.051068883498</v>
      </c>
      <c r="H129" s="10">
        <v>0.214601039886474</v>
      </c>
      <c r="I129" s="10">
        <v>1</v>
      </c>
      <c r="J129" s="1"/>
      <c r="K129" s="10">
        <f t="shared" si="31"/>
        <v>-2815.9489311165016</v>
      </c>
      <c r="L129" s="17">
        <f t="shared" si="25"/>
        <v>-6.8690058083095543E-2</v>
      </c>
      <c r="M129" s="1"/>
      <c r="N129" s="10">
        <f t="shared" si="29"/>
        <v>-3.683693885803216</v>
      </c>
      <c r="O129" s="17">
        <f t="shared" si="30"/>
        <v>-0.94495002456785471</v>
      </c>
      <c r="P129" s="1"/>
      <c r="Q129" s="10" t="s">
        <v>135</v>
      </c>
      <c r="R129" s="10">
        <v>40995</v>
      </c>
      <c r="S129" s="10">
        <v>1.0173432826995801</v>
      </c>
      <c r="T129" s="1"/>
      <c r="U129" s="10">
        <f t="shared" si="18"/>
        <v>0</v>
      </c>
      <c r="V129" s="17">
        <f t="shared" si="19"/>
        <v>0</v>
      </c>
      <c r="W129" s="1"/>
      <c r="X129" s="10">
        <f t="shared" si="26"/>
        <v>-2.8809516429901101</v>
      </c>
      <c r="Y129" s="17">
        <f t="shared" si="20"/>
        <v>-0.73902865173301613</v>
      </c>
      <c r="Z129" s="1"/>
      <c r="AA129" s="5" t="s">
        <v>135</v>
      </c>
      <c r="AB129" s="10">
        <v>46669</v>
      </c>
      <c r="AC129" s="10">
        <v>0.32115899999999997</v>
      </c>
      <c r="AD129" s="1"/>
      <c r="AE129" s="6">
        <f t="shared" si="21"/>
        <v>5674</v>
      </c>
      <c r="AF129" s="8">
        <f t="shared" si="22"/>
        <v>0.13840712281985609</v>
      </c>
      <c r="AG129" s="1"/>
      <c r="AH129" s="7">
        <f t="shared" si="23"/>
        <v>-3.5771359256896904</v>
      </c>
      <c r="AI129" s="8">
        <f t="shared" si="24"/>
        <v>-0.91761552008711089</v>
      </c>
      <c r="AJ129" s="1"/>
    </row>
    <row r="130" spans="1:36" ht="15.75" customHeight="1" x14ac:dyDescent="0.2">
      <c r="A130" s="3" t="s">
        <v>136</v>
      </c>
      <c r="B130" s="4">
        <v>37698</v>
      </c>
      <c r="C130" s="4">
        <v>2.0631611347198402</v>
      </c>
      <c r="D130" s="4">
        <v>1</v>
      </c>
      <c r="E130" s="12"/>
      <c r="F130" s="10" t="s">
        <v>136</v>
      </c>
      <c r="G130" s="10">
        <v>37011.555642023297</v>
      </c>
      <c r="H130" s="10">
        <v>0.148941040039062</v>
      </c>
      <c r="I130" s="10">
        <v>1</v>
      </c>
      <c r="J130" s="1"/>
      <c r="K130" s="10">
        <f t="shared" si="31"/>
        <v>-686.44435797670303</v>
      </c>
      <c r="L130" s="17">
        <f t="shared" si="25"/>
        <v>-1.8209039152652741E-2</v>
      </c>
      <c r="M130" s="1"/>
      <c r="N130" s="10">
        <f t="shared" si="29"/>
        <v>-1.9142200946807781</v>
      </c>
      <c r="O130" s="17">
        <f t="shared" si="30"/>
        <v>-0.92780930314525001</v>
      </c>
      <c r="P130" s="1"/>
      <c r="Q130" s="10" t="s">
        <v>136</v>
      </c>
      <c r="R130" s="10">
        <v>37698</v>
      </c>
      <c r="S130" s="10">
        <v>0.75032114982604903</v>
      </c>
      <c r="T130" s="1"/>
      <c r="U130" s="10">
        <f t="shared" si="18"/>
        <v>0</v>
      </c>
      <c r="V130" s="17">
        <f t="shared" si="19"/>
        <v>0</v>
      </c>
      <c r="W130" s="1"/>
      <c r="X130" s="10">
        <f t="shared" si="26"/>
        <v>-1.3128399848937913</v>
      </c>
      <c r="Y130" s="17">
        <f t="shared" si="20"/>
        <v>-0.63632450359824355</v>
      </c>
      <c r="Z130" s="1"/>
      <c r="AA130" s="5" t="s">
        <v>136</v>
      </c>
      <c r="AB130" s="10">
        <v>42877</v>
      </c>
      <c r="AC130" s="10">
        <v>0.32356800000000002</v>
      </c>
      <c r="AD130" s="1"/>
      <c r="AE130" s="6">
        <f t="shared" si="21"/>
        <v>5179</v>
      </c>
      <c r="AF130" s="8">
        <f t="shared" si="22"/>
        <v>0.13738129343731764</v>
      </c>
      <c r="AG130" s="1"/>
      <c r="AH130" s="7">
        <f t="shared" si="23"/>
        <v>-1.7395931347198401</v>
      </c>
      <c r="AI130" s="8">
        <f t="shared" si="24"/>
        <v>-0.84316881771624785</v>
      </c>
      <c r="AJ130" s="1"/>
    </row>
    <row r="131" spans="1:36" ht="15.75" customHeight="1" x14ac:dyDescent="0.2">
      <c r="A131" s="3" t="s">
        <v>137</v>
      </c>
      <c r="B131" s="4">
        <v>40783</v>
      </c>
      <c r="C131" s="4">
        <v>3.09821200370788</v>
      </c>
      <c r="D131" s="4">
        <v>1</v>
      </c>
      <c r="E131" s="12"/>
      <c r="F131" s="10" t="s">
        <v>137</v>
      </c>
      <c r="G131" s="10">
        <v>38479.404494381997</v>
      </c>
      <c r="H131" s="10">
        <v>0.19106888771057101</v>
      </c>
      <c r="I131" s="10">
        <v>1</v>
      </c>
      <c r="J131" s="1"/>
      <c r="K131" s="10">
        <f t="shared" si="31"/>
        <v>-2303.5955056180028</v>
      </c>
      <c r="L131" s="17">
        <f t="shared" si="25"/>
        <v>-5.6484209244489193E-2</v>
      </c>
      <c r="M131" s="1"/>
      <c r="N131" s="10">
        <f t="shared" si="29"/>
        <v>-2.9071431159973091</v>
      </c>
      <c r="O131" s="17">
        <f t="shared" si="30"/>
        <v>-0.9383293049404291</v>
      </c>
      <c r="P131" s="1"/>
      <c r="Q131" s="10" t="s">
        <v>137</v>
      </c>
      <c r="R131" s="10">
        <v>40783</v>
      </c>
      <c r="S131" s="10">
        <v>0.89118385314941395</v>
      </c>
      <c r="T131" s="1"/>
      <c r="U131" s="10">
        <f t="shared" ref="U131:U194" si="32">R131-B131</f>
        <v>0</v>
      </c>
      <c r="V131" s="17">
        <f t="shared" ref="V131:V194" si="33">U131/B131</f>
        <v>0</v>
      </c>
      <c r="W131" s="1"/>
      <c r="X131" s="10">
        <f t="shared" si="26"/>
        <v>-2.2070281505584659</v>
      </c>
      <c r="Y131" s="17">
        <f t="shared" ref="Y131:Y194" si="34">X131/C131</f>
        <v>-0.71235543207409224</v>
      </c>
      <c r="Z131" s="1"/>
      <c r="AA131" s="5" t="s">
        <v>137</v>
      </c>
      <c r="AB131" s="10">
        <v>46833</v>
      </c>
      <c r="AC131" s="10">
        <v>0.31954900000000003</v>
      </c>
      <c r="AD131" s="1"/>
      <c r="AE131" s="6">
        <f t="shared" ref="AE131:AE194" si="35">AB131-B131</f>
        <v>6050</v>
      </c>
      <c r="AF131" s="8">
        <f t="shared" ref="AF131:AF194" si="36">AE131/B131</f>
        <v>0.14834612461074467</v>
      </c>
      <c r="AG131" s="1"/>
      <c r="AH131" s="7">
        <f t="shared" ref="AH131:AH194" si="37">AC131-C131</f>
        <v>-2.7786630037078801</v>
      </c>
      <c r="AI131" s="8">
        <f t="shared" ref="AI131:AI194" si="38">AH131/C131</f>
        <v>-0.89686018916150034</v>
      </c>
      <c r="AJ131" s="1"/>
    </row>
    <row r="132" spans="1:36" ht="15.75" customHeight="1" x14ac:dyDescent="0.2">
      <c r="A132" s="3" t="s">
        <v>138</v>
      </c>
      <c r="B132" s="4">
        <v>39898</v>
      </c>
      <c r="C132" s="4">
        <v>5.1370601654052699</v>
      </c>
      <c r="D132" s="4">
        <v>1</v>
      </c>
      <c r="E132" s="12"/>
      <c r="F132" s="10" t="s">
        <v>138</v>
      </c>
      <c r="G132" s="10">
        <v>38315.058823529398</v>
      </c>
      <c r="H132" s="10">
        <v>0.143705129623413</v>
      </c>
      <c r="I132" s="10">
        <v>1</v>
      </c>
      <c r="J132" s="1"/>
      <c r="K132" s="10">
        <f t="shared" si="31"/>
        <v>-1582.9411764706019</v>
      </c>
      <c r="L132" s="17">
        <f t="shared" ref="L132:L195" si="39">K132/B132</f>
        <v>-3.9674699896501124E-2</v>
      </c>
      <c r="M132" s="1"/>
      <c r="N132" s="10">
        <f t="shared" si="29"/>
        <v>-4.9933550357818568</v>
      </c>
      <c r="O132" s="17">
        <f t="shared" si="30"/>
        <v>-0.97202580367051705</v>
      </c>
      <c r="P132" s="1"/>
      <c r="Q132" s="10" t="s">
        <v>138</v>
      </c>
      <c r="R132" s="10">
        <v>39898</v>
      </c>
      <c r="S132" s="10">
        <v>0.81716394424438399</v>
      </c>
      <c r="T132" s="1"/>
      <c r="U132" s="10">
        <f t="shared" si="32"/>
        <v>0</v>
      </c>
      <c r="V132" s="17">
        <f t="shared" si="33"/>
        <v>0</v>
      </c>
      <c r="W132" s="1"/>
      <c r="X132" s="10">
        <f t="shared" ref="X132:X195" si="40">S132-C132</f>
        <v>-4.319896221160886</v>
      </c>
      <c r="Y132" s="17">
        <f t="shared" si="34"/>
        <v>-0.8409277061328877</v>
      </c>
      <c r="Z132" s="1"/>
      <c r="AA132" s="5" t="s">
        <v>138</v>
      </c>
      <c r="AB132" s="10">
        <v>45917</v>
      </c>
      <c r="AC132" s="10">
        <v>0.34257399999999999</v>
      </c>
      <c r="AD132" s="1"/>
      <c r="AE132" s="6">
        <f t="shared" si="35"/>
        <v>6019</v>
      </c>
      <c r="AF132" s="8">
        <f t="shared" si="36"/>
        <v>0.15085969221514864</v>
      </c>
      <c r="AG132" s="1"/>
      <c r="AH132" s="7">
        <f t="shared" si="37"/>
        <v>-4.79448616540527</v>
      </c>
      <c r="AI132" s="8">
        <f t="shared" si="38"/>
        <v>-0.93331322021357443</v>
      </c>
      <c r="AJ132" s="1"/>
    </row>
    <row r="133" spans="1:36" ht="15.75" customHeight="1" x14ac:dyDescent="0.2">
      <c r="A133" s="3" t="s">
        <v>139</v>
      </c>
      <c r="B133" s="4">
        <v>40908</v>
      </c>
      <c r="C133" s="4">
        <v>4.4661719799041704</v>
      </c>
      <c r="D133" s="4">
        <v>1</v>
      </c>
      <c r="E133" s="12"/>
      <c r="F133" s="10" t="s">
        <v>139</v>
      </c>
      <c r="G133" s="10">
        <v>38657.509357798102</v>
      </c>
      <c r="H133" s="10">
        <v>0.16313219070434501</v>
      </c>
      <c r="I133" s="10">
        <v>1</v>
      </c>
      <c r="J133" s="1"/>
      <c r="K133" s="10">
        <f t="shared" si="31"/>
        <v>-2250.4906422018976</v>
      </c>
      <c r="L133" s="17">
        <f t="shared" si="39"/>
        <v>-5.5013460501659762E-2</v>
      </c>
      <c r="M133" s="1"/>
      <c r="N133" s="10">
        <f t="shared" si="29"/>
        <v>-4.3030397891998255</v>
      </c>
      <c r="O133" s="17">
        <f t="shared" si="30"/>
        <v>-0.96347382245055302</v>
      </c>
      <c r="P133" s="1"/>
      <c r="Q133" s="10" t="s">
        <v>139</v>
      </c>
      <c r="R133" s="10">
        <v>40908</v>
      </c>
      <c r="S133" s="10">
        <v>0.78561711311340299</v>
      </c>
      <c r="T133" s="1"/>
      <c r="U133" s="10">
        <f t="shared" si="32"/>
        <v>0</v>
      </c>
      <c r="V133" s="17">
        <f t="shared" si="33"/>
        <v>0</v>
      </c>
      <c r="W133" s="1"/>
      <c r="X133" s="10">
        <f t="shared" si="40"/>
        <v>-3.6805548667907675</v>
      </c>
      <c r="Y133" s="17">
        <f t="shared" si="34"/>
        <v>-0.82409609019797314</v>
      </c>
      <c r="Z133" s="1"/>
      <c r="AA133" s="5" t="s">
        <v>139</v>
      </c>
      <c r="AB133" s="10">
        <v>45925</v>
      </c>
      <c r="AC133" s="10">
        <v>0.33149800000000001</v>
      </c>
      <c r="AD133" s="1"/>
      <c r="AE133" s="6">
        <f t="shared" si="35"/>
        <v>5017</v>
      </c>
      <c r="AF133" s="8">
        <f t="shared" si="36"/>
        <v>0.12264104820572994</v>
      </c>
      <c r="AG133" s="1"/>
      <c r="AH133" s="7">
        <f t="shared" si="37"/>
        <v>-4.1346739799041705</v>
      </c>
      <c r="AI133" s="8">
        <f t="shared" si="38"/>
        <v>-0.92577580946466087</v>
      </c>
      <c r="AJ133" s="1"/>
    </row>
    <row r="134" spans="1:36" ht="15.75" customHeight="1" x14ac:dyDescent="0.2">
      <c r="A134" s="3" t="s">
        <v>140</v>
      </c>
      <c r="B134" s="4">
        <v>41372</v>
      </c>
      <c r="C134" s="4">
        <v>4.3872759342193604</v>
      </c>
      <c r="D134" s="4">
        <v>1</v>
      </c>
      <c r="E134" s="12"/>
      <c r="F134" s="10" t="s">
        <v>140</v>
      </c>
      <c r="G134" s="10">
        <v>38408.379481311997</v>
      </c>
      <c r="H134" s="10">
        <v>0.15248990058898901</v>
      </c>
      <c r="I134" s="10">
        <v>1</v>
      </c>
      <c r="J134" s="1"/>
      <c r="K134" s="10">
        <f t="shared" si="31"/>
        <v>-2963.6205186880034</v>
      </c>
      <c r="L134" s="17">
        <f t="shared" si="39"/>
        <v>-7.1633484450546347E-2</v>
      </c>
      <c r="M134" s="1"/>
      <c r="N134" s="10">
        <f t="shared" si="29"/>
        <v>-4.2347860336303711</v>
      </c>
      <c r="O134" s="17">
        <f t="shared" si="30"/>
        <v>-0.96524269207696367</v>
      </c>
      <c r="P134" s="1"/>
      <c r="Q134" s="10" t="s">
        <v>140</v>
      </c>
      <c r="R134" s="10">
        <v>41372</v>
      </c>
      <c r="S134" s="10">
        <v>0.92793297767639105</v>
      </c>
      <c r="T134" s="1"/>
      <c r="U134" s="10">
        <f t="shared" si="32"/>
        <v>0</v>
      </c>
      <c r="V134" s="17">
        <f t="shared" si="33"/>
        <v>0</v>
      </c>
      <c r="W134" s="1"/>
      <c r="X134" s="10">
        <f t="shared" si="40"/>
        <v>-3.4593429565429692</v>
      </c>
      <c r="Y134" s="17">
        <f t="shared" si="34"/>
        <v>-0.78849450283288358</v>
      </c>
      <c r="Z134" s="1"/>
      <c r="AA134" s="5" t="s">
        <v>140</v>
      </c>
      <c r="AB134" s="10">
        <v>45594</v>
      </c>
      <c r="AC134" s="10">
        <v>0.33543299999999998</v>
      </c>
      <c r="AD134" s="1"/>
      <c r="AE134" s="6">
        <f t="shared" si="35"/>
        <v>4222</v>
      </c>
      <c r="AF134" s="8">
        <f t="shared" si="36"/>
        <v>0.10204969544619549</v>
      </c>
      <c r="AG134" s="1"/>
      <c r="AH134" s="7">
        <f t="shared" si="37"/>
        <v>-4.0518429342193603</v>
      </c>
      <c r="AI134" s="8">
        <f t="shared" si="38"/>
        <v>-0.92354412965372679</v>
      </c>
      <c r="AJ134" s="1"/>
    </row>
    <row r="135" spans="1:36" ht="15.75" customHeight="1" x14ac:dyDescent="0.2">
      <c r="A135" s="3" t="s">
        <v>141</v>
      </c>
      <c r="B135" s="4">
        <v>41595</v>
      </c>
      <c r="C135" s="4">
        <v>4.2631537914276096</v>
      </c>
      <c r="D135" s="4">
        <v>1</v>
      </c>
      <c r="E135" s="12"/>
      <c r="F135" s="10" t="s">
        <v>141</v>
      </c>
      <c r="G135" s="10">
        <v>39037.014947683099</v>
      </c>
      <c r="H135" s="10">
        <v>0.14629888534545801</v>
      </c>
      <c r="I135" s="10">
        <v>1</v>
      </c>
      <c r="J135" s="1"/>
      <c r="K135" s="10">
        <f t="shared" si="31"/>
        <v>-2557.9850523169007</v>
      </c>
      <c r="L135" s="17">
        <f t="shared" si="39"/>
        <v>-6.1497416812523159E-2</v>
      </c>
      <c r="M135" s="1"/>
      <c r="N135" s="10">
        <f t="shared" si="29"/>
        <v>-4.1168549060821515</v>
      </c>
      <c r="O135" s="17">
        <f t="shared" si="30"/>
        <v>-0.96568294448123426</v>
      </c>
      <c r="P135" s="1"/>
      <c r="Q135" s="10" t="s">
        <v>141</v>
      </c>
      <c r="R135" s="10">
        <v>41595</v>
      </c>
      <c r="S135" s="10">
        <v>0.94704604148864702</v>
      </c>
      <c r="T135" s="1"/>
      <c r="U135" s="10">
        <f t="shared" si="32"/>
        <v>0</v>
      </c>
      <c r="V135" s="17">
        <f t="shared" si="33"/>
        <v>0</v>
      </c>
      <c r="W135" s="1"/>
      <c r="X135" s="10">
        <f t="shared" si="40"/>
        <v>-3.3161077499389626</v>
      </c>
      <c r="Y135" s="17">
        <f t="shared" si="34"/>
        <v>-0.77785318385816238</v>
      </c>
      <c r="Z135" s="1"/>
      <c r="AA135" s="5" t="s">
        <v>141</v>
      </c>
      <c r="AB135" s="10">
        <v>44692</v>
      </c>
      <c r="AC135" s="10">
        <v>0.31469599999999998</v>
      </c>
      <c r="AD135" s="1"/>
      <c r="AE135" s="6">
        <f t="shared" si="35"/>
        <v>3097</v>
      </c>
      <c r="AF135" s="8">
        <f t="shared" si="36"/>
        <v>7.4456064430821006E-2</v>
      </c>
      <c r="AG135" s="1"/>
      <c r="AH135" s="7">
        <f t="shared" si="37"/>
        <v>-3.9484577914276096</v>
      </c>
      <c r="AI135" s="8">
        <f t="shared" si="38"/>
        <v>-0.92618234870325489</v>
      </c>
      <c r="AJ135" s="1"/>
    </row>
    <row r="136" spans="1:36" ht="15.75" customHeight="1" x14ac:dyDescent="0.2">
      <c r="A136" s="3" t="s">
        <v>142</v>
      </c>
      <c r="B136" s="4">
        <v>42781</v>
      </c>
      <c r="C136" s="4">
        <v>4.07429695129394</v>
      </c>
      <c r="D136" s="4">
        <v>1</v>
      </c>
      <c r="E136" s="12"/>
      <c r="F136" s="10" t="s">
        <v>142</v>
      </c>
      <c r="G136" s="10">
        <v>39372.708251473399</v>
      </c>
      <c r="H136" s="10">
        <v>0.19789314270019501</v>
      </c>
      <c r="I136" s="10">
        <v>1</v>
      </c>
      <c r="J136" s="1"/>
      <c r="K136" s="10">
        <f t="shared" si="31"/>
        <v>-3408.2917485266007</v>
      </c>
      <c r="L136" s="17">
        <f t="shared" si="39"/>
        <v>-7.9668351570243823E-2</v>
      </c>
      <c r="M136" s="1"/>
      <c r="N136" s="10">
        <f t="shared" si="29"/>
        <v>-3.8764038085937451</v>
      </c>
      <c r="O136" s="17">
        <f t="shared" si="30"/>
        <v>-0.95142888575233897</v>
      </c>
      <c r="P136" s="1"/>
      <c r="Q136" s="10" t="s">
        <v>142</v>
      </c>
      <c r="R136" s="10">
        <v>42781</v>
      </c>
      <c r="S136" s="10">
        <v>0.95600891113281194</v>
      </c>
      <c r="T136" s="1"/>
      <c r="U136" s="10">
        <f t="shared" si="32"/>
        <v>0</v>
      </c>
      <c r="V136" s="17">
        <f t="shared" si="33"/>
        <v>0</v>
      </c>
      <c r="W136" s="1"/>
      <c r="X136" s="10">
        <f t="shared" si="40"/>
        <v>-3.1182880401611279</v>
      </c>
      <c r="Y136" s="17">
        <f t="shared" si="34"/>
        <v>-0.76535610374958141</v>
      </c>
      <c r="Z136" s="1"/>
      <c r="AA136" s="5" t="s">
        <v>142</v>
      </c>
      <c r="AB136" s="10">
        <v>48263</v>
      </c>
      <c r="AC136" s="10">
        <v>0.32219900000000001</v>
      </c>
      <c r="AD136" s="1"/>
      <c r="AE136" s="6">
        <f t="shared" si="35"/>
        <v>5482</v>
      </c>
      <c r="AF136" s="8">
        <f t="shared" si="36"/>
        <v>0.12814099717164162</v>
      </c>
      <c r="AG136" s="1"/>
      <c r="AH136" s="7">
        <f t="shared" si="37"/>
        <v>-3.7520979512939401</v>
      </c>
      <c r="AI136" s="8">
        <f t="shared" si="38"/>
        <v>-0.92091911712579666</v>
      </c>
      <c r="AJ136" s="1"/>
    </row>
    <row r="137" spans="1:36" ht="15.75" customHeight="1" x14ac:dyDescent="0.2">
      <c r="A137" s="3" t="s">
        <v>143</v>
      </c>
      <c r="B137" s="4">
        <v>40809</v>
      </c>
      <c r="C137" s="4">
        <v>4.55210280418396</v>
      </c>
      <c r="D137" s="4">
        <v>1</v>
      </c>
      <c r="E137" s="12"/>
      <c r="F137" s="10" t="s">
        <v>143</v>
      </c>
      <c r="G137" s="10">
        <v>38357.3123123123</v>
      </c>
      <c r="H137" s="10">
        <v>0.164247035980224</v>
      </c>
      <c r="I137" s="10">
        <v>1</v>
      </c>
      <c r="J137" s="1"/>
      <c r="K137" s="10">
        <f t="shared" si="31"/>
        <v>-2451.6876876876995</v>
      </c>
      <c r="L137" s="17">
        <f t="shared" si="39"/>
        <v>-6.0077132193577382E-2</v>
      </c>
      <c r="M137" s="1"/>
      <c r="N137" s="10">
        <f t="shared" si="29"/>
        <v>-4.3878557682037362</v>
      </c>
      <c r="O137" s="17">
        <f t="shared" si="30"/>
        <v>-0.96391842560557728</v>
      </c>
      <c r="P137" s="1"/>
      <c r="Q137" s="10" t="s">
        <v>143</v>
      </c>
      <c r="R137" s="10">
        <v>40809</v>
      </c>
      <c r="S137" s="10">
        <v>1.0639853477478001</v>
      </c>
      <c r="T137" s="1"/>
      <c r="U137" s="10">
        <f t="shared" si="32"/>
        <v>0</v>
      </c>
      <c r="V137" s="17">
        <f t="shared" si="33"/>
        <v>0</v>
      </c>
      <c r="W137" s="1"/>
      <c r="X137" s="10">
        <f t="shared" si="40"/>
        <v>-3.4881174564361599</v>
      </c>
      <c r="Y137" s="17">
        <f t="shared" si="34"/>
        <v>-0.76626508813248628</v>
      </c>
      <c r="Z137" s="1"/>
      <c r="AA137" s="5" t="s">
        <v>143</v>
      </c>
      <c r="AB137" s="10">
        <v>45077</v>
      </c>
      <c r="AC137" s="10">
        <v>0.33299499999999999</v>
      </c>
      <c r="AD137" s="1"/>
      <c r="AE137" s="6">
        <f t="shared" si="35"/>
        <v>4268</v>
      </c>
      <c r="AF137" s="8">
        <f t="shared" si="36"/>
        <v>0.10458477296674754</v>
      </c>
      <c r="AG137" s="1"/>
      <c r="AH137" s="7">
        <f t="shared" si="37"/>
        <v>-4.2191078041839596</v>
      </c>
      <c r="AI137" s="8">
        <f t="shared" si="38"/>
        <v>-0.92684809321662598</v>
      </c>
      <c r="AJ137" s="1"/>
    </row>
    <row r="138" spans="1:36" ht="15.75" customHeight="1" x14ac:dyDescent="0.2">
      <c r="A138" s="3" t="s">
        <v>144</v>
      </c>
      <c r="B138" s="4">
        <v>15042</v>
      </c>
      <c r="C138" s="4">
        <v>8.3959898948669398</v>
      </c>
      <c r="D138" s="4">
        <v>1</v>
      </c>
      <c r="E138" s="12"/>
      <c r="F138" s="10" t="s">
        <v>144</v>
      </c>
      <c r="G138" s="10">
        <v>13876.5155279503</v>
      </c>
      <c r="H138" s="10">
        <v>0.40985703468322698</v>
      </c>
      <c r="I138" s="10">
        <v>1</v>
      </c>
      <c r="J138" s="1"/>
      <c r="K138" s="10">
        <f t="shared" si="31"/>
        <v>-1165.4844720497003</v>
      </c>
      <c r="L138" s="17">
        <f t="shared" si="39"/>
        <v>-7.7482015160862935E-2</v>
      </c>
      <c r="M138" s="1"/>
      <c r="N138" s="10">
        <f t="shared" si="29"/>
        <v>-7.9861328601837132</v>
      </c>
      <c r="O138" s="17">
        <f t="shared" si="30"/>
        <v>-0.95118419152293154</v>
      </c>
      <c r="P138" s="1"/>
      <c r="Q138" s="10" t="s">
        <v>144</v>
      </c>
      <c r="R138" s="10">
        <v>15042</v>
      </c>
      <c r="S138" s="10">
        <v>3.6984159946441602</v>
      </c>
      <c r="T138" s="1"/>
      <c r="U138" s="10">
        <f t="shared" si="32"/>
        <v>0</v>
      </c>
      <c r="V138" s="17">
        <f t="shared" si="33"/>
        <v>0</v>
      </c>
      <c r="W138" s="1"/>
      <c r="X138" s="10">
        <f t="shared" si="40"/>
        <v>-4.6975739002227801</v>
      </c>
      <c r="Y138" s="17">
        <f t="shared" si="34"/>
        <v>-0.55950209076534718</v>
      </c>
      <c r="Z138" s="1"/>
      <c r="AA138" s="5" t="s">
        <v>144</v>
      </c>
      <c r="AB138" s="10">
        <v>45693</v>
      </c>
      <c r="AC138" s="10">
        <v>0.21118100000000001</v>
      </c>
      <c r="AD138" s="1"/>
      <c r="AE138" s="6">
        <f t="shared" si="35"/>
        <v>30651</v>
      </c>
      <c r="AF138" s="8">
        <f t="shared" si="36"/>
        <v>2.0376944555245311</v>
      </c>
      <c r="AG138" s="1"/>
      <c r="AH138" s="7">
        <f t="shared" si="37"/>
        <v>-8.18480889486694</v>
      </c>
      <c r="AI138" s="8">
        <f t="shared" si="38"/>
        <v>-0.97484739707355894</v>
      </c>
      <c r="AJ138" s="1"/>
    </row>
    <row r="139" spans="1:36" ht="15.75" customHeight="1" x14ac:dyDescent="0.2">
      <c r="A139" s="3" t="s">
        <v>145</v>
      </c>
      <c r="B139" s="4">
        <v>14459</v>
      </c>
      <c r="C139" s="4">
        <v>5.0529909133911097</v>
      </c>
      <c r="D139" s="4">
        <v>1</v>
      </c>
      <c r="E139" s="12"/>
      <c r="F139" s="10" t="s">
        <v>145</v>
      </c>
      <c r="G139" s="10">
        <v>13616.551587301499</v>
      </c>
      <c r="H139" s="10">
        <v>0.34107089042663502</v>
      </c>
      <c r="I139" s="10">
        <v>1</v>
      </c>
      <c r="J139" s="1"/>
      <c r="K139" s="10">
        <f t="shared" si="31"/>
        <v>-842.44841269850076</v>
      </c>
      <c r="L139" s="17">
        <f t="shared" si="39"/>
        <v>-5.8264638820008353E-2</v>
      </c>
      <c r="M139" s="1"/>
      <c r="N139" s="10">
        <f t="shared" si="29"/>
        <v>-4.7119200229644749</v>
      </c>
      <c r="O139" s="17">
        <f t="shared" si="30"/>
        <v>-0.93250118666891901</v>
      </c>
      <c r="P139" s="1"/>
      <c r="Q139" s="10" t="s">
        <v>145</v>
      </c>
      <c r="R139" s="10">
        <v>14459</v>
      </c>
      <c r="S139" s="10">
        <v>1.96277403831481</v>
      </c>
      <c r="T139" s="1"/>
      <c r="U139" s="10">
        <f t="shared" si="32"/>
        <v>0</v>
      </c>
      <c r="V139" s="17">
        <f t="shared" si="33"/>
        <v>0</v>
      </c>
      <c r="W139" s="1"/>
      <c r="X139" s="10">
        <f t="shared" si="40"/>
        <v>-3.0902168750762997</v>
      </c>
      <c r="Y139" s="17">
        <f t="shared" si="34"/>
        <v>-0.61156192996247172</v>
      </c>
      <c r="Z139" s="1"/>
      <c r="AA139" s="5" t="s">
        <v>145</v>
      </c>
      <c r="AB139" s="10">
        <v>37753</v>
      </c>
      <c r="AC139" s="10">
        <v>0.212755</v>
      </c>
      <c r="AD139" s="1"/>
      <c r="AE139" s="6">
        <f t="shared" si="35"/>
        <v>23294</v>
      </c>
      <c r="AF139" s="8">
        <f t="shared" si="36"/>
        <v>1.6110381077529565</v>
      </c>
      <c r="AG139" s="1"/>
      <c r="AH139" s="7">
        <f t="shared" si="37"/>
        <v>-4.8402359133911101</v>
      </c>
      <c r="AI139" s="8">
        <f t="shared" si="38"/>
        <v>-0.95789523400167409</v>
      </c>
      <c r="AJ139" s="1"/>
    </row>
    <row r="140" spans="1:36" ht="15.75" customHeight="1" x14ac:dyDescent="0.2">
      <c r="A140" s="3" t="s">
        <v>146</v>
      </c>
      <c r="B140" s="4">
        <v>15159</v>
      </c>
      <c r="C140" s="4">
        <v>8.6742799282073904</v>
      </c>
      <c r="D140" s="4">
        <v>1</v>
      </c>
      <c r="E140" s="12"/>
      <c r="F140" s="10" t="s">
        <v>146</v>
      </c>
      <c r="G140" s="10">
        <v>13963.346200137499</v>
      </c>
      <c r="H140" s="10">
        <v>0.29010105133056602</v>
      </c>
      <c r="I140" s="10">
        <v>1</v>
      </c>
      <c r="J140" s="1"/>
      <c r="K140" s="10">
        <f t="shared" si="31"/>
        <v>-1195.6537998625008</v>
      </c>
      <c r="L140" s="17">
        <f t="shared" si="39"/>
        <v>-7.8874186942575419E-2</v>
      </c>
      <c r="M140" s="1"/>
      <c r="N140" s="10">
        <f t="shared" si="29"/>
        <v>-8.3841788768768239</v>
      </c>
      <c r="O140" s="17">
        <f t="shared" si="30"/>
        <v>-0.96655618060155013</v>
      </c>
      <c r="P140" s="1"/>
      <c r="Q140" s="10" t="s">
        <v>146</v>
      </c>
      <c r="R140" s="10">
        <v>15159</v>
      </c>
      <c r="S140" s="10">
        <v>4.7024331092834402</v>
      </c>
      <c r="T140" s="1"/>
      <c r="U140" s="10">
        <f t="shared" si="32"/>
        <v>0</v>
      </c>
      <c r="V140" s="17">
        <f t="shared" si="33"/>
        <v>0</v>
      </c>
      <c r="W140" s="1"/>
      <c r="X140" s="10">
        <f t="shared" si="40"/>
        <v>-3.9718468189239502</v>
      </c>
      <c r="Y140" s="17">
        <f t="shared" si="34"/>
        <v>-0.45788778455352019</v>
      </c>
      <c r="Z140" s="1"/>
      <c r="AA140" s="5" t="s">
        <v>146</v>
      </c>
      <c r="AB140" s="10">
        <v>51345</v>
      </c>
      <c r="AC140" s="10">
        <v>0.21941099999999999</v>
      </c>
      <c r="AD140" s="1"/>
      <c r="AE140" s="6">
        <f t="shared" si="35"/>
        <v>36186</v>
      </c>
      <c r="AF140" s="8">
        <f t="shared" si="36"/>
        <v>2.3870967741935485</v>
      </c>
      <c r="AG140" s="1"/>
      <c r="AH140" s="7">
        <f t="shared" si="37"/>
        <v>-8.4548689282073912</v>
      </c>
      <c r="AI140" s="8">
        <f t="shared" si="38"/>
        <v>-0.97470556613160375</v>
      </c>
      <c r="AJ140" s="1"/>
    </row>
    <row r="141" spans="1:36" ht="15.75" customHeight="1" x14ac:dyDescent="0.2">
      <c r="A141" s="3" t="s">
        <v>147</v>
      </c>
      <c r="B141" s="4">
        <v>14074</v>
      </c>
      <c r="C141" s="4">
        <v>7.6443948745727504</v>
      </c>
      <c r="D141" s="4">
        <v>1</v>
      </c>
      <c r="E141" s="12"/>
      <c r="F141" s="10" t="s">
        <v>147</v>
      </c>
      <c r="G141" s="10">
        <v>13153.865882981499</v>
      </c>
      <c r="H141" s="10">
        <v>0.41854977607727001</v>
      </c>
      <c r="I141" s="10">
        <v>1</v>
      </c>
      <c r="J141" s="1"/>
      <c r="K141" s="10">
        <f t="shared" si="31"/>
        <v>-920.13411701850055</v>
      </c>
      <c r="L141" s="17">
        <f t="shared" si="39"/>
        <v>-6.5378294516022492E-2</v>
      </c>
      <c r="M141" s="1"/>
      <c r="N141" s="10">
        <f t="shared" si="29"/>
        <v>-7.2258450984954807</v>
      </c>
      <c r="O141" s="17">
        <f t="shared" si="30"/>
        <v>-0.94524749402081842</v>
      </c>
      <c r="P141" s="1"/>
      <c r="Q141" s="10" t="s">
        <v>147</v>
      </c>
      <c r="R141" s="10">
        <v>14074</v>
      </c>
      <c r="S141" s="10">
        <v>1.99254822731018</v>
      </c>
      <c r="T141" s="1"/>
      <c r="U141" s="10">
        <f t="shared" si="32"/>
        <v>0</v>
      </c>
      <c r="V141" s="17">
        <f t="shared" si="33"/>
        <v>0</v>
      </c>
      <c r="W141" s="1"/>
      <c r="X141" s="10">
        <f t="shared" si="40"/>
        <v>-5.6518466472625706</v>
      </c>
      <c r="Y141" s="17">
        <f t="shared" si="34"/>
        <v>-0.73934519867126247</v>
      </c>
      <c r="Z141" s="1"/>
      <c r="AA141" s="5" t="s">
        <v>147</v>
      </c>
      <c r="AB141" s="10">
        <v>48698</v>
      </c>
      <c r="AC141" s="10">
        <v>0.208927</v>
      </c>
      <c r="AD141" s="1"/>
      <c r="AE141" s="6">
        <f t="shared" si="35"/>
        <v>34624</v>
      </c>
      <c r="AF141" s="8">
        <f t="shared" si="36"/>
        <v>2.4601392638908628</v>
      </c>
      <c r="AG141" s="1"/>
      <c r="AH141" s="7">
        <f t="shared" si="37"/>
        <v>-7.4354678745727503</v>
      </c>
      <c r="AI141" s="8">
        <f t="shared" si="38"/>
        <v>-0.97266925591521369</v>
      </c>
      <c r="AJ141" s="1"/>
    </row>
    <row r="142" spans="1:36" ht="15.75" customHeight="1" x14ac:dyDescent="0.2">
      <c r="A142" s="3" t="s">
        <v>148</v>
      </c>
      <c r="B142" s="4">
        <v>14457</v>
      </c>
      <c r="C142" s="4">
        <v>10.144157171249301</v>
      </c>
      <c r="D142" s="4">
        <v>1</v>
      </c>
      <c r="E142" s="12"/>
      <c r="F142" s="10" t="s">
        <v>148</v>
      </c>
      <c r="G142" s="10">
        <v>13350.649796823</v>
      </c>
      <c r="H142" s="10">
        <v>0.35195016860961897</v>
      </c>
      <c r="I142" s="10">
        <v>1</v>
      </c>
      <c r="J142" s="1"/>
      <c r="K142" s="10">
        <f t="shared" si="31"/>
        <v>-1106.3502031770004</v>
      </c>
      <c r="L142" s="17">
        <f t="shared" si="39"/>
        <v>-7.6526956019713654E-2</v>
      </c>
      <c r="M142" s="1"/>
      <c r="N142" s="10">
        <f t="shared" si="29"/>
        <v>-9.7922070026396817</v>
      </c>
      <c r="O142" s="17">
        <f t="shared" si="30"/>
        <v>-0.96530513450569155</v>
      </c>
      <c r="P142" s="1"/>
      <c r="Q142" s="10" t="s">
        <v>148</v>
      </c>
      <c r="R142" s="10">
        <v>14457</v>
      </c>
      <c r="S142" s="10">
        <v>4.3190829753875697</v>
      </c>
      <c r="T142" s="1"/>
      <c r="U142" s="10">
        <f t="shared" si="32"/>
        <v>0</v>
      </c>
      <c r="V142" s="17">
        <f t="shared" si="33"/>
        <v>0</v>
      </c>
      <c r="W142" s="1"/>
      <c r="X142" s="10">
        <f t="shared" si="40"/>
        <v>-5.8250741958617311</v>
      </c>
      <c r="Y142" s="17">
        <f t="shared" si="34"/>
        <v>-0.57422948969789533</v>
      </c>
      <c r="Z142" s="1"/>
      <c r="AA142" s="5" t="s">
        <v>148</v>
      </c>
      <c r="AB142" s="10">
        <v>33100</v>
      </c>
      <c r="AC142" s="10">
        <v>0.204428</v>
      </c>
      <c r="AD142" s="1"/>
      <c r="AE142" s="6">
        <f t="shared" si="35"/>
        <v>18643</v>
      </c>
      <c r="AF142" s="8">
        <f t="shared" si="36"/>
        <v>1.2895483156948191</v>
      </c>
      <c r="AG142" s="1"/>
      <c r="AH142" s="7">
        <f t="shared" si="37"/>
        <v>-9.9397291712493008</v>
      </c>
      <c r="AI142" s="8">
        <f t="shared" si="38"/>
        <v>-0.97984770971615143</v>
      </c>
      <c r="AJ142" s="1"/>
    </row>
    <row r="143" spans="1:36" ht="15.75" customHeight="1" x14ac:dyDescent="0.2">
      <c r="A143" s="3" t="s">
        <v>149</v>
      </c>
      <c r="B143" s="4">
        <v>14426</v>
      </c>
      <c r="C143" s="4">
        <v>7.8554811477661097</v>
      </c>
      <c r="D143" s="4">
        <v>1</v>
      </c>
      <c r="E143" s="12"/>
      <c r="F143" s="10" t="s">
        <v>149</v>
      </c>
      <c r="G143" s="10">
        <v>13384.7487804877</v>
      </c>
      <c r="H143" s="10">
        <v>0.357777118682861</v>
      </c>
      <c r="I143" s="10">
        <v>1</v>
      </c>
      <c r="J143" s="1"/>
      <c r="K143" s="10">
        <f t="shared" si="31"/>
        <v>-1041.2512195122999</v>
      </c>
      <c r="L143" s="17">
        <f t="shared" si="39"/>
        <v>-7.217878965148343E-2</v>
      </c>
      <c r="M143" s="1"/>
      <c r="N143" s="10">
        <f t="shared" si="29"/>
        <v>-7.4977040290832484</v>
      </c>
      <c r="O143" s="17">
        <f t="shared" si="30"/>
        <v>-0.95445509804519058</v>
      </c>
      <c r="P143" s="1"/>
      <c r="Q143" s="10" t="s">
        <v>149</v>
      </c>
      <c r="R143" s="10">
        <v>14426</v>
      </c>
      <c r="S143" s="10">
        <v>2.8310508728027299</v>
      </c>
      <c r="T143" s="1"/>
      <c r="U143" s="10">
        <f t="shared" si="32"/>
        <v>0</v>
      </c>
      <c r="V143" s="17">
        <f t="shared" si="33"/>
        <v>0</v>
      </c>
      <c r="W143" s="1"/>
      <c r="X143" s="10">
        <f t="shared" si="40"/>
        <v>-5.0244302749633798</v>
      </c>
      <c r="Y143" s="17">
        <f t="shared" si="34"/>
        <v>-0.63960821500948983</v>
      </c>
      <c r="Z143" s="1"/>
      <c r="AA143" s="5" t="s">
        <v>149</v>
      </c>
      <c r="AB143" s="10">
        <v>31633</v>
      </c>
      <c r="AC143" s="10">
        <v>0.21554100000000001</v>
      </c>
      <c r="AD143" s="1"/>
      <c r="AE143" s="6">
        <f t="shared" si="35"/>
        <v>17207</v>
      </c>
      <c r="AF143" s="8">
        <f t="shared" si="36"/>
        <v>1.1927769305420768</v>
      </c>
      <c r="AG143" s="1"/>
      <c r="AH143" s="7">
        <f t="shared" si="37"/>
        <v>-7.6399401477661097</v>
      </c>
      <c r="AI143" s="8">
        <f t="shared" si="38"/>
        <v>-0.97256170615834348</v>
      </c>
      <c r="AJ143" s="1"/>
    </row>
    <row r="144" spans="1:36" ht="15.75" customHeight="1" x14ac:dyDescent="0.2">
      <c r="A144" s="3" t="s">
        <v>150</v>
      </c>
      <c r="B144" s="4">
        <v>14242</v>
      </c>
      <c r="C144" s="4">
        <v>4.7727401256561199</v>
      </c>
      <c r="D144" s="4">
        <v>1</v>
      </c>
      <c r="E144" s="12"/>
      <c r="F144" s="10" t="s">
        <v>150</v>
      </c>
      <c r="G144" s="10">
        <v>13513.5190582959</v>
      </c>
      <c r="H144" s="10">
        <v>0.44482994079589799</v>
      </c>
      <c r="I144" s="10">
        <v>1</v>
      </c>
      <c r="J144" s="1"/>
      <c r="K144" s="10">
        <f t="shared" si="31"/>
        <v>-728.48094170409968</v>
      </c>
      <c r="L144" s="17">
        <f t="shared" si="39"/>
        <v>-5.1150185486876817E-2</v>
      </c>
      <c r="M144" s="1"/>
      <c r="N144" s="10">
        <f t="shared" si="29"/>
        <v>-4.3279101848602224</v>
      </c>
      <c r="O144" s="17">
        <f t="shared" si="30"/>
        <v>-0.90679778720725013</v>
      </c>
      <c r="P144" s="1"/>
      <c r="Q144" s="10" t="s">
        <v>150</v>
      </c>
      <c r="R144" s="10">
        <v>14242</v>
      </c>
      <c r="S144" s="10">
        <v>1.3574509620666499</v>
      </c>
      <c r="T144" s="1"/>
      <c r="U144" s="10">
        <f t="shared" si="32"/>
        <v>0</v>
      </c>
      <c r="V144" s="17">
        <f t="shared" si="33"/>
        <v>0</v>
      </c>
      <c r="W144" s="1"/>
      <c r="X144" s="10">
        <f t="shared" si="40"/>
        <v>-3.41528916358947</v>
      </c>
      <c r="Y144" s="17">
        <f t="shared" si="34"/>
        <v>-0.7155824691209145</v>
      </c>
      <c r="Z144" s="1"/>
      <c r="AA144" s="5" t="s">
        <v>150</v>
      </c>
      <c r="AB144" s="10">
        <v>51238</v>
      </c>
      <c r="AC144" s="10">
        <v>0.21841099999999999</v>
      </c>
      <c r="AD144" s="1"/>
      <c r="AE144" s="6">
        <f t="shared" si="35"/>
        <v>36996</v>
      </c>
      <c r="AF144" s="8">
        <f t="shared" si="36"/>
        <v>2.5976688667322003</v>
      </c>
      <c r="AG144" s="1"/>
      <c r="AH144" s="7">
        <f t="shared" si="37"/>
        <v>-4.5543291256561202</v>
      </c>
      <c r="AI144" s="8">
        <f t="shared" si="38"/>
        <v>-0.95423781847540379</v>
      </c>
      <c r="AJ144" s="1"/>
    </row>
    <row r="145" spans="1:36" ht="15.75" customHeight="1" x14ac:dyDescent="0.2">
      <c r="A145" s="3" t="s">
        <v>151</v>
      </c>
      <c r="B145" s="4">
        <v>14181</v>
      </c>
      <c r="C145" s="4">
        <v>9.1950242519378609</v>
      </c>
      <c r="D145" s="4">
        <v>1</v>
      </c>
      <c r="E145" s="12"/>
      <c r="F145" s="10" t="s">
        <v>151</v>
      </c>
      <c r="G145" s="10">
        <v>13184.5754010695</v>
      </c>
      <c r="H145" s="10">
        <v>0.295034170150756</v>
      </c>
      <c r="I145" s="10">
        <v>1</v>
      </c>
      <c r="J145" s="1"/>
      <c r="K145" s="10">
        <f t="shared" si="31"/>
        <v>-996.4245989305</v>
      </c>
      <c r="L145" s="17">
        <f t="shared" si="39"/>
        <v>-7.0264762635251388E-2</v>
      </c>
      <c r="M145" s="1"/>
      <c r="N145" s="10">
        <f t="shared" si="29"/>
        <v>-8.899990081787104</v>
      </c>
      <c r="O145" s="17">
        <f t="shared" si="30"/>
        <v>-0.96791371484544175</v>
      </c>
      <c r="P145" s="1"/>
      <c r="Q145" s="10" t="s">
        <v>151</v>
      </c>
      <c r="R145" s="10">
        <v>14181</v>
      </c>
      <c r="S145" s="10">
        <v>2.0442881584167401</v>
      </c>
      <c r="T145" s="1"/>
      <c r="U145" s="10">
        <f t="shared" si="32"/>
        <v>0</v>
      </c>
      <c r="V145" s="17">
        <f t="shared" si="33"/>
        <v>0</v>
      </c>
      <c r="W145" s="1"/>
      <c r="X145" s="10">
        <f t="shared" si="40"/>
        <v>-7.1507360935211208</v>
      </c>
      <c r="Y145" s="17">
        <f t="shared" si="34"/>
        <v>-0.7776745223933581</v>
      </c>
      <c r="Z145" s="1"/>
      <c r="AA145" s="5" t="s">
        <v>151</v>
      </c>
      <c r="AB145" s="10">
        <v>32732</v>
      </c>
      <c r="AC145" s="10">
        <v>0.211453</v>
      </c>
      <c r="AD145" s="1"/>
      <c r="AE145" s="6">
        <f t="shared" si="35"/>
        <v>18551</v>
      </c>
      <c r="AF145" s="8">
        <f t="shared" si="36"/>
        <v>1.3081588040335661</v>
      </c>
      <c r="AG145" s="1"/>
      <c r="AH145" s="7">
        <f t="shared" si="37"/>
        <v>-8.9835712519378603</v>
      </c>
      <c r="AI145" s="8">
        <f t="shared" si="38"/>
        <v>-0.97700354080573126</v>
      </c>
      <c r="AJ145" s="1"/>
    </row>
    <row r="146" spans="1:36" ht="15.75" customHeight="1" x14ac:dyDescent="0.2">
      <c r="A146" s="3" t="s">
        <v>152</v>
      </c>
      <c r="B146" s="4">
        <v>14537</v>
      </c>
      <c r="C146" s="4">
        <v>3.5550229549407901</v>
      </c>
      <c r="D146" s="4">
        <v>1</v>
      </c>
      <c r="E146" s="12"/>
      <c r="F146" s="10" t="s">
        <v>152</v>
      </c>
      <c r="G146" s="10">
        <v>13798.5707434052</v>
      </c>
      <c r="H146" s="10">
        <v>0.35418891906738198</v>
      </c>
      <c r="I146" s="10">
        <v>1</v>
      </c>
      <c r="J146" s="1"/>
      <c r="K146" s="10">
        <f t="shared" si="31"/>
        <v>-738.42925659479988</v>
      </c>
      <c r="L146" s="17">
        <f t="shared" si="39"/>
        <v>-5.0796536877952804E-2</v>
      </c>
      <c r="M146" s="1"/>
      <c r="N146" s="10">
        <f t="shared" si="29"/>
        <v>-3.2008340358734082</v>
      </c>
      <c r="O146" s="17">
        <f t="shared" si="30"/>
        <v>-0.90036944246024397</v>
      </c>
      <c r="P146" s="1"/>
      <c r="Q146" s="10" t="s">
        <v>152</v>
      </c>
      <c r="R146" s="10">
        <v>14537</v>
      </c>
      <c r="S146" s="10">
        <v>1.6435866355895901</v>
      </c>
      <c r="T146" s="1"/>
      <c r="U146" s="10">
        <f t="shared" si="32"/>
        <v>0</v>
      </c>
      <c r="V146" s="17">
        <f t="shared" si="33"/>
        <v>0</v>
      </c>
      <c r="W146" s="1"/>
      <c r="X146" s="10">
        <f t="shared" si="40"/>
        <v>-1.9114363193512001</v>
      </c>
      <c r="Y146" s="17">
        <f t="shared" si="34"/>
        <v>-0.53767200481636146</v>
      </c>
      <c r="Z146" s="1"/>
      <c r="AA146" s="5" t="s">
        <v>152</v>
      </c>
      <c r="AB146" s="10">
        <v>49522</v>
      </c>
      <c r="AC146" s="10">
        <v>0.219054</v>
      </c>
      <c r="AD146" s="1"/>
      <c r="AE146" s="6">
        <f t="shared" si="35"/>
        <v>34985</v>
      </c>
      <c r="AF146" s="8">
        <f t="shared" si="36"/>
        <v>2.4066175964779526</v>
      </c>
      <c r="AG146" s="1"/>
      <c r="AH146" s="7">
        <f t="shared" si="37"/>
        <v>-3.3359689549407903</v>
      </c>
      <c r="AI146" s="8">
        <f t="shared" si="38"/>
        <v>-0.93838183247296414</v>
      </c>
      <c r="AJ146" s="1"/>
    </row>
    <row r="147" spans="1:36" ht="15.75" customHeight="1" x14ac:dyDescent="0.2">
      <c r="A147" s="3" t="s">
        <v>153</v>
      </c>
      <c r="B147" s="4">
        <v>14630</v>
      </c>
      <c r="C147" s="4">
        <v>16.380164861678999</v>
      </c>
      <c r="D147" s="4">
        <v>1</v>
      </c>
      <c r="E147" s="12"/>
      <c r="F147" s="10" t="s">
        <v>153</v>
      </c>
      <c r="G147" s="10">
        <v>13324.5206123673</v>
      </c>
      <c r="H147" s="10">
        <v>0.46937918663024902</v>
      </c>
      <c r="I147" s="10">
        <v>1</v>
      </c>
      <c r="J147" s="1"/>
      <c r="K147" s="10">
        <f t="shared" si="31"/>
        <v>-1305.4793876327003</v>
      </c>
      <c r="L147" s="17">
        <f t="shared" si="39"/>
        <v>-8.923304084980864E-2</v>
      </c>
      <c r="M147" s="1"/>
      <c r="N147" s="10">
        <f t="shared" si="29"/>
        <v>-15.91078567504875</v>
      </c>
      <c r="O147" s="17">
        <f t="shared" si="30"/>
        <v>-0.9713446604113033</v>
      </c>
      <c r="P147" s="1"/>
      <c r="Q147" s="10" t="s">
        <v>153</v>
      </c>
      <c r="R147" s="10">
        <v>14630</v>
      </c>
      <c r="S147" s="10">
        <v>5.7261400222778303</v>
      </c>
      <c r="T147" s="1"/>
      <c r="U147" s="10">
        <f t="shared" si="32"/>
        <v>0</v>
      </c>
      <c r="V147" s="17">
        <f t="shared" si="33"/>
        <v>0</v>
      </c>
      <c r="W147" s="1"/>
      <c r="X147" s="10">
        <f t="shared" si="40"/>
        <v>-10.654024839401169</v>
      </c>
      <c r="Y147" s="17">
        <f t="shared" si="34"/>
        <v>-0.65042232049361137</v>
      </c>
      <c r="Z147" s="1"/>
      <c r="AA147" s="5" t="s">
        <v>153</v>
      </c>
      <c r="AB147" s="10">
        <v>52000</v>
      </c>
      <c r="AC147" s="10">
        <v>0.20544599999999999</v>
      </c>
      <c r="AD147" s="1"/>
      <c r="AE147" s="6">
        <f t="shared" si="35"/>
        <v>37370</v>
      </c>
      <c r="AF147" s="8">
        <f t="shared" si="36"/>
        <v>2.5543403964456597</v>
      </c>
      <c r="AG147" s="1"/>
      <c r="AH147" s="7">
        <f t="shared" si="37"/>
        <v>-16.174718861679001</v>
      </c>
      <c r="AI147" s="8">
        <f t="shared" si="38"/>
        <v>-0.98745763539409581</v>
      </c>
      <c r="AJ147" s="1"/>
    </row>
    <row r="148" spans="1:36" ht="15.75" customHeight="1" x14ac:dyDescent="0.2">
      <c r="A148" s="3" t="s">
        <v>154</v>
      </c>
      <c r="B148" s="4">
        <v>21410</v>
      </c>
      <c r="C148" s="4">
        <v>18.7709188461303</v>
      </c>
      <c r="D148" s="4">
        <v>1</v>
      </c>
      <c r="E148" s="12"/>
      <c r="F148" s="10" t="s">
        <v>154</v>
      </c>
      <c r="G148" s="10">
        <v>19605.436660096701</v>
      </c>
      <c r="H148" s="10">
        <v>0.30606818199157698</v>
      </c>
      <c r="I148" s="10">
        <v>1</v>
      </c>
      <c r="J148" s="1"/>
      <c r="K148" s="10">
        <f t="shared" si="31"/>
        <v>-1804.5633399032995</v>
      </c>
      <c r="L148" s="17">
        <f t="shared" si="39"/>
        <v>-8.4286003732055095E-2</v>
      </c>
      <c r="M148" s="1"/>
      <c r="N148" s="10">
        <f t="shared" si="29"/>
        <v>-18.464850664138723</v>
      </c>
      <c r="O148" s="17">
        <f t="shared" si="30"/>
        <v>-0.98369455515201509</v>
      </c>
      <c r="P148" s="1"/>
      <c r="Q148" s="10" t="s">
        <v>154</v>
      </c>
      <c r="R148" s="10">
        <v>21410</v>
      </c>
      <c r="S148" s="10">
        <v>4.8017480373382497</v>
      </c>
      <c r="T148" s="1"/>
      <c r="U148" s="10">
        <f t="shared" si="32"/>
        <v>0</v>
      </c>
      <c r="V148" s="17">
        <f t="shared" si="33"/>
        <v>0</v>
      </c>
      <c r="W148" s="1"/>
      <c r="X148" s="10">
        <f t="shared" si="40"/>
        <v>-13.96917080879205</v>
      </c>
      <c r="Y148" s="17">
        <f t="shared" si="34"/>
        <v>-0.7441921689236779</v>
      </c>
      <c r="Z148" s="1"/>
      <c r="AA148" s="5" t="s">
        <v>154</v>
      </c>
      <c r="AB148" s="10">
        <v>47490</v>
      </c>
      <c r="AC148" s="10">
        <v>0.29286899999999999</v>
      </c>
      <c r="AD148" s="1"/>
      <c r="AE148" s="6">
        <f t="shared" si="35"/>
        <v>26080</v>
      </c>
      <c r="AF148" s="8">
        <f t="shared" si="36"/>
        <v>1.2181223727230266</v>
      </c>
      <c r="AG148" s="1"/>
      <c r="AH148" s="7">
        <f t="shared" si="37"/>
        <v>-18.4780498461303</v>
      </c>
      <c r="AI148" s="8">
        <f t="shared" si="38"/>
        <v>-0.98439772701588468</v>
      </c>
      <c r="AJ148" s="1"/>
    </row>
    <row r="149" spans="1:36" ht="15.75" customHeight="1" x14ac:dyDescent="0.2">
      <c r="A149" s="3" t="s">
        <v>155</v>
      </c>
      <c r="B149" s="4">
        <v>20740</v>
      </c>
      <c r="C149" s="4">
        <v>17.6894721984863</v>
      </c>
      <c r="D149" s="4">
        <v>1</v>
      </c>
      <c r="E149" s="12"/>
      <c r="F149" s="10" t="s">
        <v>155</v>
      </c>
      <c r="G149" s="10">
        <v>19003.1348076596</v>
      </c>
      <c r="H149" s="10">
        <v>0.34787201881408603</v>
      </c>
      <c r="I149" s="10">
        <v>1</v>
      </c>
      <c r="J149" s="1"/>
      <c r="K149" s="10">
        <f t="shared" si="31"/>
        <v>-1736.8651923403995</v>
      </c>
      <c r="L149" s="17">
        <f t="shared" si="39"/>
        <v>-8.3744705513037587E-2</v>
      </c>
      <c r="M149" s="1"/>
      <c r="N149" s="10">
        <f t="shared" si="29"/>
        <v>-17.341600179672213</v>
      </c>
      <c r="O149" s="17">
        <f t="shared" si="30"/>
        <v>-0.98033451677298467</v>
      </c>
      <c r="P149" s="1"/>
      <c r="Q149" s="10" t="s">
        <v>155</v>
      </c>
      <c r="R149" s="10">
        <v>20740</v>
      </c>
      <c r="S149" s="10">
        <v>2.9433820247650102</v>
      </c>
      <c r="T149" s="1"/>
      <c r="U149" s="10">
        <f t="shared" si="32"/>
        <v>0</v>
      </c>
      <c r="V149" s="17">
        <f t="shared" si="33"/>
        <v>0</v>
      </c>
      <c r="W149" s="1"/>
      <c r="X149" s="10">
        <f t="shared" si="40"/>
        <v>-14.746090173721289</v>
      </c>
      <c r="Y149" s="17">
        <f t="shared" si="34"/>
        <v>-0.83360826192333326</v>
      </c>
      <c r="Z149" s="1"/>
      <c r="AA149" s="5" t="s">
        <v>155</v>
      </c>
      <c r="AB149" s="10">
        <v>49619</v>
      </c>
      <c r="AC149" s="10">
        <v>0.29208699999999999</v>
      </c>
      <c r="AD149" s="1"/>
      <c r="AE149" s="6">
        <f t="shared" si="35"/>
        <v>28879</v>
      </c>
      <c r="AF149" s="8">
        <f t="shared" si="36"/>
        <v>1.392430086788814</v>
      </c>
      <c r="AG149" s="1"/>
      <c r="AH149" s="7">
        <f t="shared" si="37"/>
        <v>-17.397385198486301</v>
      </c>
      <c r="AI149" s="8">
        <f t="shared" si="38"/>
        <v>-0.98348808846738833</v>
      </c>
      <c r="AJ149" s="1"/>
    </row>
    <row r="150" spans="1:36" ht="15.75" customHeight="1" x14ac:dyDescent="0.2">
      <c r="A150" s="3" t="s">
        <v>156</v>
      </c>
      <c r="B150" s="4">
        <v>20696</v>
      </c>
      <c r="C150" s="4">
        <v>9.0802428722381592</v>
      </c>
      <c r="D150" s="4">
        <v>1</v>
      </c>
      <c r="E150" s="12"/>
      <c r="F150" s="10" t="s">
        <v>156</v>
      </c>
      <c r="G150" s="10">
        <v>18705.385422469801</v>
      </c>
      <c r="H150" s="10">
        <v>0.32620334625244102</v>
      </c>
      <c r="I150" s="10">
        <v>1</v>
      </c>
      <c r="J150" s="1"/>
      <c r="K150" s="10">
        <f t="shared" si="31"/>
        <v>-1990.6145775301993</v>
      </c>
      <c r="L150" s="17">
        <f t="shared" si="39"/>
        <v>-9.6183541627860428E-2</v>
      </c>
      <c r="M150" s="1"/>
      <c r="N150" s="10">
        <f t="shared" si="29"/>
        <v>-8.7540395259857178</v>
      </c>
      <c r="O150" s="17">
        <f t="shared" si="30"/>
        <v>-0.964075482248413</v>
      </c>
      <c r="P150" s="1"/>
      <c r="Q150" s="10" t="s">
        <v>156</v>
      </c>
      <c r="R150" s="10">
        <v>20696</v>
      </c>
      <c r="S150" s="10">
        <v>3.4135560989379798</v>
      </c>
      <c r="T150" s="1"/>
      <c r="U150" s="10">
        <f t="shared" si="32"/>
        <v>0</v>
      </c>
      <c r="V150" s="17">
        <f t="shared" si="33"/>
        <v>0</v>
      </c>
      <c r="W150" s="1"/>
      <c r="X150" s="10">
        <f t="shared" si="40"/>
        <v>-5.6666867733001798</v>
      </c>
      <c r="Y150" s="17">
        <f t="shared" si="34"/>
        <v>-0.62406775380705393</v>
      </c>
      <c r="Z150" s="1"/>
      <c r="AA150" s="5" t="s">
        <v>156</v>
      </c>
      <c r="AB150" s="10">
        <v>54285</v>
      </c>
      <c r="AC150" s="10">
        <v>0.28825000000000001</v>
      </c>
      <c r="AD150" s="1"/>
      <c r="AE150" s="6">
        <f t="shared" si="35"/>
        <v>33589</v>
      </c>
      <c r="AF150" s="8">
        <f t="shared" si="36"/>
        <v>1.6229706223424816</v>
      </c>
      <c r="AG150" s="1"/>
      <c r="AH150" s="7">
        <f t="shared" si="37"/>
        <v>-8.7919928722381595</v>
      </c>
      <c r="AI150" s="8">
        <f t="shared" si="38"/>
        <v>-0.96825525439619109</v>
      </c>
      <c r="AJ150" s="1"/>
    </row>
    <row r="151" spans="1:36" ht="15.75" customHeight="1" x14ac:dyDescent="0.2">
      <c r="A151" s="3" t="s">
        <v>157</v>
      </c>
      <c r="B151" s="4">
        <v>21544</v>
      </c>
      <c r="C151" s="4">
        <v>13.8736360073089</v>
      </c>
      <c r="D151" s="4">
        <v>1</v>
      </c>
      <c r="E151" s="12"/>
      <c r="F151" s="10" t="s">
        <v>157</v>
      </c>
      <c r="G151" s="10">
        <v>19333.8449399657</v>
      </c>
      <c r="H151" s="10">
        <v>0.35590195655822698</v>
      </c>
      <c r="I151" s="10">
        <v>1</v>
      </c>
      <c r="J151" s="1"/>
      <c r="K151" s="10">
        <f t="shared" si="31"/>
        <v>-2210.1550600342998</v>
      </c>
      <c r="L151" s="17">
        <f t="shared" si="39"/>
        <v>-0.10258796231128388</v>
      </c>
      <c r="M151" s="1"/>
      <c r="N151" s="10">
        <f t="shared" si="29"/>
        <v>-13.517734050750672</v>
      </c>
      <c r="O151" s="17">
        <f t="shared" si="30"/>
        <v>-0.97434688668704217</v>
      </c>
      <c r="P151" s="1"/>
      <c r="Q151" s="10" t="s">
        <v>157</v>
      </c>
      <c r="R151" s="10">
        <v>21544</v>
      </c>
      <c r="S151" s="10">
        <v>3.7181150913238499</v>
      </c>
      <c r="T151" s="1"/>
      <c r="U151" s="10">
        <f t="shared" si="32"/>
        <v>0</v>
      </c>
      <c r="V151" s="17">
        <f t="shared" si="33"/>
        <v>0</v>
      </c>
      <c r="W151" s="1"/>
      <c r="X151" s="10">
        <f t="shared" si="40"/>
        <v>-10.155520915985051</v>
      </c>
      <c r="Y151" s="17">
        <f t="shared" si="34"/>
        <v>-0.73200139535410369</v>
      </c>
      <c r="Z151" s="1"/>
      <c r="AA151" s="5" t="s">
        <v>157</v>
      </c>
      <c r="AB151" s="10">
        <v>54599</v>
      </c>
      <c r="AC151" s="10">
        <v>0.31451699999999999</v>
      </c>
      <c r="AD151" s="1"/>
      <c r="AE151" s="6">
        <f t="shared" si="35"/>
        <v>33055</v>
      </c>
      <c r="AF151" s="8">
        <f t="shared" si="36"/>
        <v>1.5343018937987374</v>
      </c>
      <c r="AG151" s="1"/>
      <c r="AH151" s="7">
        <f t="shared" si="37"/>
        <v>-13.559119007308899</v>
      </c>
      <c r="AI151" s="8">
        <f t="shared" si="38"/>
        <v>-0.97732987950424055</v>
      </c>
      <c r="AJ151" s="1"/>
    </row>
    <row r="152" spans="1:36" ht="15.75" customHeight="1" x14ac:dyDescent="0.2">
      <c r="A152" s="3" t="s">
        <v>158</v>
      </c>
      <c r="B152" s="4">
        <v>20796</v>
      </c>
      <c r="C152" s="4">
        <v>21.1999638080596</v>
      </c>
      <c r="D152" s="4">
        <v>1</v>
      </c>
      <c r="E152" s="12"/>
      <c r="F152" s="10" t="s">
        <v>158</v>
      </c>
      <c r="G152" s="10">
        <v>18782.2171451471</v>
      </c>
      <c r="H152" s="10">
        <v>0.32272505760192799</v>
      </c>
      <c r="I152" s="10">
        <v>1</v>
      </c>
      <c r="J152" s="1"/>
      <c r="K152" s="10">
        <f t="shared" si="31"/>
        <v>-2013.7828548528996</v>
      </c>
      <c r="L152" s="17">
        <f t="shared" si="39"/>
        <v>-9.6835105542070574E-2</v>
      </c>
      <c r="M152" s="1"/>
      <c r="N152" s="10">
        <f t="shared" si="29"/>
        <v>-20.877238750457671</v>
      </c>
      <c r="O152" s="17">
        <f t="shared" si="30"/>
        <v>-0.98477709393639445</v>
      </c>
      <c r="P152" s="1"/>
      <c r="Q152" s="10" t="s">
        <v>158</v>
      </c>
      <c r="R152" s="10">
        <v>20796</v>
      </c>
      <c r="S152" s="10">
        <v>7.1735880374908403</v>
      </c>
      <c r="T152" s="1"/>
      <c r="U152" s="10">
        <f t="shared" si="32"/>
        <v>0</v>
      </c>
      <c r="V152" s="17">
        <f t="shared" si="33"/>
        <v>0</v>
      </c>
      <c r="W152" s="1"/>
      <c r="X152" s="10">
        <f t="shared" si="40"/>
        <v>-14.026375770568759</v>
      </c>
      <c r="Y152" s="17">
        <f t="shared" si="34"/>
        <v>-0.66162262811205108</v>
      </c>
      <c r="Z152" s="1"/>
      <c r="AA152" s="5" t="s">
        <v>158</v>
      </c>
      <c r="AB152" s="10">
        <v>51641</v>
      </c>
      <c r="AC152" s="10">
        <v>0.292626</v>
      </c>
      <c r="AD152" s="1"/>
      <c r="AE152" s="6">
        <f t="shared" si="35"/>
        <v>30845</v>
      </c>
      <c r="AF152" s="8">
        <f t="shared" si="36"/>
        <v>1.4832179265243317</v>
      </c>
      <c r="AG152" s="1"/>
      <c r="AH152" s="7">
        <f t="shared" si="37"/>
        <v>-20.907337808059602</v>
      </c>
      <c r="AI152" s="8">
        <f t="shared" si="38"/>
        <v>-0.98619686322819333</v>
      </c>
      <c r="AJ152" s="1"/>
    </row>
    <row r="153" spans="1:36" ht="15.75" customHeight="1" x14ac:dyDescent="0.2">
      <c r="A153" s="3" t="s">
        <v>159</v>
      </c>
      <c r="B153" s="4">
        <v>21310</v>
      </c>
      <c r="C153" s="4">
        <v>24.5165131092071</v>
      </c>
      <c r="D153" s="4">
        <v>1</v>
      </c>
      <c r="E153" s="12"/>
      <c r="F153" s="10" t="s">
        <v>159</v>
      </c>
      <c r="G153" s="10">
        <v>19482.749594058401</v>
      </c>
      <c r="H153" s="10">
        <v>0.40972685813903797</v>
      </c>
      <c r="I153" s="10">
        <v>1</v>
      </c>
      <c r="J153" s="1"/>
      <c r="K153" s="10">
        <f t="shared" si="31"/>
        <v>-1827.2504059415987</v>
      </c>
      <c r="L153" s="17">
        <f t="shared" si="39"/>
        <v>-8.5746147627479993E-2</v>
      </c>
      <c r="M153" s="1"/>
      <c r="N153" s="10">
        <f t="shared" si="29"/>
        <v>-24.106786251068062</v>
      </c>
      <c r="O153" s="17">
        <f t="shared" si="30"/>
        <v>-0.9832877189217758</v>
      </c>
      <c r="P153" s="1"/>
      <c r="Q153" s="10" t="s">
        <v>159</v>
      </c>
      <c r="R153" s="10">
        <v>21310</v>
      </c>
      <c r="S153" s="10">
        <v>5.5641980171203604</v>
      </c>
      <c r="T153" s="1"/>
      <c r="U153" s="10">
        <f t="shared" si="32"/>
        <v>0</v>
      </c>
      <c r="V153" s="17">
        <f t="shared" si="33"/>
        <v>0</v>
      </c>
      <c r="W153" s="1"/>
      <c r="X153" s="10">
        <f t="shared" si="40"/>
        <v>-18.952315092086739</v>
      </c>
      <c r="Y153" s="17">
        <f t="shared" si="34"/>
        <v>-0.77304284698500847</v>
      </c>
      <c r="Z153" s="1"/>
      <c r="AA153" s="5" t="s">
        <v>159</v>
      </c>
      <c r="AB153" s="10">
        <v>50795</v>
      </c>
      <c r="AC153" s="10">
        <v>0.304068</v>
      </c>
      <c r="AD153" s="1"/>
      <c r="AE153" s="6">
        <f t="shared" si="35"/>
        <v>29485</v>
      </c>
      <c r="AF153" s="8">
        <f t="shared" si="36"/>
        <v>1.3836227123416236</v>
      </c>
      <c r="AG153" s="1"/>
      <c r="AH153" s="7">
        <f t="shared" si="37"/>
        <v>-24.212445109207099</v>
      </c>
      <c r="AI153" s="8">
        <f t="shared" si="38"/>
        <v>-0.98759742061827671</v>
      </c>
      <c r="AJ153" s="1"/>
    </row>
    <row r="154" spans="1:36" ht="15.75" customHeight="1" x14ac:dyDescent="0.2">
      <c r="A154" s="3" t="s">
        <v>160</v>
      </c>
      <c r="B154" s="4">
        <v>20975</v>
      </c>
      <c r="C154" s="4">
        <v>13.7129368782043</v>
      </c>
      <c r="D154" s="4">
        <v>1</v>
      </c>
      <c r="E154" s="12"/>
      <c r="F154" s="10" t="s">
        <v>160</v>
      </c>
      <c r="G154" s="10">
        <v>19333.047543221099</v>
      </c>
      <c r="H154" s="10">
        <v>0.30525588989257801</v>
      </c>
      <c r="I154" s="10">
        <v>1</v>
      </c>
      <c r="J154" s="1"/>
      <c r="K154" s="10">
        <f t="shared" si="31"/>
        <v>-1641.9524567789013</v>
      </c>
      <c r="L154" s="17">
        <f t="shared" si="39"/>
        <v>-7.8281404375632954E-2</v>
      </c>
      <c r="M154" s="1"/>
      <c r="N154" s="10">
        <f t="shared" si="29"/>
        <v>-13.407680988311721</v>
      </c>
      <c r="O154" s="17">
        <f t="shared" si="30"/>
        <v>-0.97773956865667777</v>
      </c>
      <c r="P154" s="1"/>
      <c r="Q154" s="10" t="s">
        <v>160</v>
      </c>
      <c r="R154" s="10">
        <v>20975</v>
      </c>
      <c r="S154" s="10">
        <v>2.48310995101928</v>
      </c>
      <c r="T154" s="1"/>
      <c r="U154" s="10">
        <f t="shared" si="32"/>
        <v>0</v>
      </c>
      <c r="V154" s="17">
        <f t="shared" si="33"/>
        <v>0</v>
      </c>
      <c r="W154" s="1"/>
      <c r="X154" s="10">
        <f t="shared" si="40"/>
        <v>-11.22982692718502</v>
      </c>
      <c r="Y154" s="17">
        <f t="shared" si="34"/>
        <v>-0.81892208991598292</v>
      </c>
      <c r="Z154" s="1"/>
      <c r="AA154" s="5" t="s">
        <v>160</v>
      </c>
      <c r="AB154" s="10">
        <v>52650</v>
      </c>
      <c r="AC154" s="10">
        <v>0.30535099999999998</v>
      </c>
      <c r="AD154" s="1"/>
      <c r="AE154" s="6">
        <f t="shared" si="35"/>
        <v>31675</v>
      </c>
      <c r="AF154" s="8">
        <f t="shared" si="36"/>
        <v>1.5101311084624554</v>
      </c>
      <c r="AG154" s="1"/>
      <c r="AH154" s="7">
        <f t="shared" si="37"/>
        <v>-13.4075858782043</v>
      </c>
      <c r="AI154" s="8">
        <f t="shared" si="38"/>
        <v>-0.97773263286252465</v>
      </c>
      <c r="AJ154" s="1"/>
    </row>
    <row r="155" spans="1:36" ht="15.75" customHeight="1" x14ac:dyDescent="0.2">
      <c r="A155" s="3" t="s">
        <v>161</v>
      </c>
      <c r="B155" s="4">
        <v>21480</v>
      </c>
      <c r="C155" s="4">
        <v>21.569020748138399</v>
      </c>
      <c r="D155" s="4">
        <v>1</v>
      </c>
      <c r="E155" s="12"/>
      <c r="F155" s="10" t="s">
        <v>161</v>
      </c>
      <c r="G155" s="10">
        <v>19367.868995633198</v>
      </c>
      <c r="H155" s="10">
        <v>0.39981889724731401</v>
      </c>
      <c r="I155" s="10">
        <v>1</v>
      </c>
      <c r="J155" s="1"/>
      <c r="K155" s="10">
        <f t="shared" si="31"/>
        <v>-2112.1310043668018</v>
      </c>
      <c r="L155" s="17">
        <f t="shared" si="39"/>
        <v>-9.8330121246126709E-2</v>
      </c>
      <c r="M155" s="1"/>
      <c r="N155" s="10">
        <f t="shared" si="29"/>
        <v>-21.169201850891085</v>
      </c>
      <c r="O155" s="17">
        <f t="shared" si="30"/>
        <v>-0.98146328004799099</v>
      </c>
      <c r="P155" s="1"/>
      <c r="Q155" s="10" t="s">
        <v>161</v>
      </c>
      <c r="R155" s="10">
        <v>21480</v>
      </c>
      <c r="S155" s="10">
        <v>5.1624829769134504</v>
      </c>
      <c r="T155" s="1"/>
      <c r="U155" s="10">
        <f t="shared" si="32"/>
        <v>0</v>
      </c>
      <c r="V155" s="17">
        <f t="shared" si="33"/>
        <v>0</v>
      </c>
      <c r="W155" s="1"/>
      <c r="X155" s="10">
        <f t="shared" si="40"/>
        <v>-16.406537771224947</v>
      </c>
      <c r="Y155" s="17">
        <f t="shared" si="34"/>
        <v>-0.7606528809445825</v>
      </c>
      <c r="Z155" s="1"/>
      <c r="AA155" s="5" t="s">
        <v>161</v>
      </c>
      <c r="AB155" s="10">
        <v>49211</v>
      </c>
      <c r="AC155" s="10">
        <v>0.30192000000000002</v>
      </c>
      <c r="AD155" s="1"/>
      <c r="AE155" s="6">
        <f t="shared" si="35"/>
        <v>27731</v>
      </c>
      <c r="AF155" s="8">
        <f t="shared" si="36"/>
        <v>1.2910148975791433</v>
      </c>
      <c r="AG155" s="1"/>
      <c r="AH155" s="7">
        <f t="shared" si="37"/>
        <v>-21.2671007481384</v>
      </c>
      <c r="AI155" s="8">
        <f t="shared" si="38"/>
        <v>-0.98600214615556636</v>
      </c>
      <c r="AJ155" s="1"/>
    </row>
    <row r="156" spans="1:36" ht="15.75" customHeight="1" x14ac:dyDescent="0.2">
      <c r="A156" s="3" t="s">
        <v>162</v>
      </c>
      <c r="B156" s="4">
        <v>21287</v>
      </c>
      <c r="C156" s="4">
        <v>20.510226249694799</v>
      </c>
      <c r="D156" s="4">
        <v>1</v>
      </c>
      <c r="E156" s="12"/>
      <c r="F156" s="10" t="s">
        <v>162</v>
      </c>
      <c r="G156" s="10">
        <v>19128.841243367398</v>
      </c>
      <c r="H156" s="10">
        <v>0.40173721313476501</v>
      </c>
      <c r="I156" s="10">
        <v>1</v>
      </c>
      <c r="J156" s="1"/>
      <c r="K156" s="10">
        <f t="shared" ref="K156:K219" si="41">G156-B156</f>
        <v>-2158.1587566326016</v>
      </c>
      <c r="L156" s="17">
        <f t="shared" si="39"/>
        <v>-0.10138388484204451</v>
      </c>
      <c r="M156" s="1"/>
      <c r="N156" s="10">
        <f t="shared" si="29"/>
        <v>-20.108489036560034</v>
      </c>
      <c r="O156" s="17">
        <f t="shared" si="30"/>
        <v>-0.98041283366434129</v>
      </c>
      <c r="P156" s="1"/>
      <c r="Q156" s="10" t="s">
        <v>162</v>
      </c>
      <c r="R156" s="10">
        <v>21287</v>
      </c>
      <c r="S156" s="10">
        <v>5.5753509998321498</v>
      </c>
      <c r="T156" s="1"/>
      <c r="U156" s="10">
        <f t="shared" si="32"/>
        <v>0</v>
      </c>
      <c r="V156" s="17">
        <f t="shared" si="33"/>
        <v>0</v>
      </c>
      <c r="W156" s="1"/>
      <c r="X156" s="10">
        <f t="shared" si="40"/>
        <v>-14.93487524986265</v>
      </c>
      <c r="Y156" s="17">
        <f t="shared" si="34"/>
        <v>-0.72816725998256049</v>
      </c>
      <c r="Z156" s="1"/>
      <c r="AA156" s="5" t="s">
        <v>162</v>
      </c>
      <c r="AB156" s="10">
        <v>55264</v>
      </c>
      <c r="AC156" s="10">
        <v>0.30906699999999998</v>
      </c>
      <c r="AD156" s="1"/>
      <c r="AE156" s="6">
        <f t="shared" si="35"/>
        <v>33977</v>
      </c>
      <c r="AF156" s="8">
        <f t="shared" si="36"/>
        <v>1.5961384882792315</v>
      </c>
      <c r="AG156" s="1"/>
      <c r="AH156" s="7">
        <f t="shared" si="37"/>
        <v>-20.2011592496948</v>
      </c>
      <c r="AI156" s="8">
        <f t="shared" si="38"/>
        <v>-0.98493107797849877</v>
      </c>
      <c r="AJ156" s="1"/>
    </row>
    <row r="157" spans="1:36" ht="15.75" customHeight="1" x14ac:dyDescent="0.2">
      <c r="A157" s="3" t="s">
        <v>163</v>
      </c>
      <c r="B157" s="4">
        <v>21667</v>
      </c>
      <c r="C157" s="4">
        <v>23.473580837249699</v>
      </c>
      <c r="D157" s="4">
        <v>1</v>
      </c>
      <c r="E157" s="12"/>
      <c r="F157" s="10" t="s">
        <v>163</v>
      </c>
      <c r="G157" s="10">
        <v>19668.2617533759</v>
      </c>
      <c r="H157" s="10">
        <v>0.35049080848693798</v>
      </c>
      <c r="I157" s="10">
        <v>1</v>
      </c>
      <c r="J157" s="1"/>
      <c r="K157" s="10">
        <f t="shared" si="41"/>
        <v>-1998.7382466240997</v>
      </c>
      <c r="L157" s="17">
        <f t="shared" si="39"/>
        <v>-9.2248038335907126E-2</v>
      </c>
      <c r="M157" s="1"/>
      <c r="N157" s="10">
        <f t="shared" si="29"/>
        <v>-23.123090028762761</v>
      </c>
      <c r="O157" s="17">
        <f t="shared" si="30"/>
        <v>-0.98506871146260089</v>
      </c>
      <c r="P157" s="1"/>
      <c r="Q157" s="10" t="s">
        <v>163</v>
      </c>
      <c r="R157" s="10">
        <v>21667</v>
      </c>
      <c r="S157" s="10">
        <v>5.2447271347045898</v>
      </c>
      <c r="T157" s="1"/>
      <c r="U157" s="10">
        <f t="shared" si="32"/>
        <v>0</v>
      </c>
      <c r="V157" s="17">
        <f t="shared" si="33"/>
        <v>0</v>
      </c>
      <c r="W157" s="1"/>
      <c r="X157" s="10">
        <f t="shared" si="40"/>
        <v>-18.228853702545109</v>
      </c>
      <c r="Y157" s="17">
        <f t="shared" si="34"/>
        <v>-0.77656893632598867</v>
      </c>
      <c r="Z157" s="1"/>
      <c r="AA157" s="5" t="s">
        <v>163</v>
      </c>
      <c r="AB157" s="10">
        <v>48244</v>
      </c>
      <c r="AC157" s="10">
        <v>0.29778900000000003</v>
      </c>
      <c r="AD157" s="1"/>
      <c r="AE157" s="6">
        <f t="shared" si="35"/>
        <v>26577</v>
      </c>
      <c r="AF157" s="8">
        <f t="shared" si="36"/>
        <v>1.2266118982784879</v>
      </c>
      <c r="AG157" s="1"/>
      <c r="AH157" s="7">
        <f t="shared" si="37"/>
        <v>-23.175791837249697</v>
      </c>
      <c r="AI157" s="8">
        <f t="shared" si="38"/>
        <v>-0.98731386565753754</v>
      </c>
      <c r="AJ157" s="1"/>
    </row>
    <row r="158" spans="1:36" ht="15.75" customHeight="1" x14ac:dyDescent="0.2">
      <c r="A158" s="3" t="s">
        <v>164</v>
      </c>
      <c r="B158" s="4">
        <v>25486</v>
      </c>
      <c r="C158" s="4">
        <v>10.7152099609375</v>
      </c>
      <c r="D158" s="4">
        <v>1</v>
      </c>
      <c r="E158" s="12"/>
      <c r="F158" s="10" t="s">
        <v>164</v>
      </c>
      <c r="G158" s="10">
        <v>23289.8531810766</v>
      </c>
      <c r="H158" s="10">
        <v>0.41091513633728</v>
      </c>
      <c r="I158" s="10">
        <v>1</v>
      </c>
      <c r="J158" s="1"/>
      <c r="K158" s="10">
        <f t="shared" si="41"/>
        <v>-2196.1468189234001</v>
      </c>
      <c r="L158" s="17">
        <f t="shared" si="39"/>
        <v>-8.6170714075311947E-2</v>
      </c>
      <c r="M158" s="1"/>
      <c r="N158" s="10">
        <f t="shared" si="29"/>
        <v>-10.30429482460022</v>
      </c>
      <c r="O158" s="17">
        <f t="shared" si="30"/>
        <v>-0.96165122868937902</v>
      </c>
      <c r="P158" s="1"/>
      <c r="Q158" s="10" t="s">
        <v>164</v>
      </c>
      <c r="R158" s="10">
        <v>25486</v>
      </c>
      <c r="S158" s="10">
        <v>2.48607921600341</v>
      </c>
      <c r="T158" s="1"/>
      <c r="U158" s="10">
        <f t="shared" si="32"/>
        <v>0</v>
      </c>
      <c r="V158" s="17">
        <f t="shared" si="33"/>
        <v>0</v>
      </c>
      <c r="W158" s="1"/>
      <c r="X158" s="10">
        <f t="shared" si="40"/>
        <v>-8.2291307449340891</v>
      </c>
      <c r="Y158" s="17">
        <f t="shared" si="34"/>
        <v>-0.76798595407215919</v>
      </c>
      <c r="Z158" s="1"/>
      <c r="AA158" s="5" t="s">
        <v>164</v>
      </c>
      <c r="AB158" s="10">
        <v>50618</v>
      </c>
      <c r="AC158" s="10">
        <v>0.35372199999999998</v>
      </c>
      <c r="AD158" s="1"/>
      <c r="AE158" s="6">
        <f t="shared" si="35"/>
        <v>25132</v>
      </c>
      <c r="AF158" s="8">
        <f t="shared" si="36"/>
        <v>0.98611002118810331</v>
      </c>
      <c r="AG158" s="1"/>
      <c r="AH158" s="7">
        <f t="shared" si="37"/>
        <v>-10.361487960937501</v>
      </c>
      <c r="AI158" s="8">
        <f t="shared" si="38"/>
        <v>-0.96698879431299067</v>
      </c>
      <c r="AJ158" s="1"/>
    </row>
    <row r="159" spans="1:36" ht="15.75" customHeight="1" x14ac:dyDescent="0.2">
      <c r="A159" s="3" t="s">
        <v>165</v>
      </c>
      <c r="B159" s="4">
        <v>25947</v>
      </c>
      <c r="C159" s="4">
        <v>19.4559950828552</v>
      </c>
      <c r="D159" s="4">
        <v>1</v>
      </c>
      <c r="E159" s="12"/>
      <c r="F159" s="10" t="s">
        <v>165</v>
      </c>
      <c r="G159" s="10">
        <v>23662.357377905399</v>
      </c>
      <c r="H159" s="10">
        <v>0.34986805915832497</v>
      </c>
      <c r="I159" s="10">
        <v>1</v>
      </c>
      <c r="J159" s="1"/>
      <c r="K159" s="10">
        <f t="shared" si="41"/>
        <v>-2284.6426220946014</v>
      </c>
      <c r="L159" s="17">
        <f t="shared" si="39"/>
        <v>-8.8050357347462194E-2</v>
      </c>
      <c r="M159" s="1"/>
      <c r="N159" s="10">
        <f t="shared" si="29"/>
        <v>-19.106127023696875</v>
      </c>
      <c r="O159" s="17">
        <f t="shared" si="30"/>
        <v>-0.98201746774357324</v>
      </c>
      <c r="P159" s="1"/>
      <c r="Q159" s="10" t="s">
        <v>165</v>
      </c>
      <c r="R159" s="10">
        <v>25947</v>
      </c>
      <c r="S159" s="10">
        <v>2.8311688899993799</v>
      </c>
      <c r="T159" s="1"/>
      <c r="U159" s="10">
        <f t="shared" si="32"/>
        <v>0</v>
      </c>
      <c r="V159" s="17">
        <f t="shared" si="33"/>
        <v>0</v>
      </c>
      <c r="W159" s="1"/>
      <c r="X159" s="10">
        <f t="shared" si="40"/>
        <v>-16.624826192855821</v>
      </c>
      <c r="Y159" s="17">
        <f t="shared" si="34"/>
        <v>-0.8544834701107511</v>
      </c>
      <c r="Z159" s="1"/>
      <c r="AA159" s="5" t="s">
        <v>165</v>
      </c>
      <c r="AB159" s="10">
        <v>46110</v>
      </c>
      <c r="AC159" s="10">
        <v>0.36355799999999999</v>
      </c>
      <c r="AD159" s="1"/>
      <c r="AE159" s="6">
        <f t="shared" si="35"/>
        <v>20163</v>
      </c>
      <c r="AF159" s="8">
        <f t="shared" si="36"/>
        <v>0.77708405596022656</v>
      </c>
      <c r="AG159" s="1"/>
      <c r="AH159" s="7">
        <f t="shared" si="37"/>
        <v>-19.092437082855199</v>
      </c>
      <c r="AI159" s="8">
        <f t="shared" si="38"/>
        <v>-0.98131383162610009</v>
      </c>
      <c r="AJ159" s="1"/>
    </row>
    <row r="160" spans="1:36" ht="15.75" customHeight="1" x14ac:dyDescent="0.2">
      <c r="A160" s="3" t="s">
        <v>166</v>
      </c>
      <c r="B160" s="4">
        <v>25739</v>
      </c>
      <c r="C160" s="4">
        <v>17.463698148727399</v>
      </c>
      <c r="D160" s="4">
        <v>1</v>
      </c>
      <c r="E160" s="12"/>
      <c r="F160" s="10" t="s">
        <v>166</v>
      </c>
      <c r="G160" s="10">
        <v>23356.675556544302</v>
      </c>
      <c r="H160" s="10">
        <v>0.37854719161987299</v>
      </c>
      <c r="I160" s="10">
        <v>1</v>
      </c>
      <c r="J160" s="1"/>
      <c r="K160" s="10">
        <f t="shared" si="41"/>
        <v>-2382.3244434556982</v>
      </c>
      <c r="L160" s="17">
        <f t="shared" si="39"/>
        <v>-9.2556993024425896E-2</v>
      </c>
      <c r="M160" s="1"/>
      <c r="N160" s="10">
        <f t="shared" si="29"/>
        <v>-17.085150957107526</v>
      </c>
      <c r="O160" s="17">
        <f t="shared" si="30"/>
        <v>-0.97832376691374168</v>
      </c>
      <c r="P160" s="1"/>
      <c r="Q160" s="10" t="s">
        <v>166</v>
      </c>
      <c r="R160" s="10">
        <v>25739</v>
      </c>
      <c r="S160" s="10">
        <v>3.37608695030212</v>
      </c>
      <c r="T160" s="1"/>
      <c r="U160" s="10">
        <f t="shared" si="32"/>
        <v>0</v>
      </c>
      <c r="V160" s="17">
        <f t="shared" si="33"/>
        <v>0</v>
      </c>
      <c r="W160" s="1"/>
      <c r="X160" s="10">
        <f t="shared" si="40"/>
        <v>-14.087611198425279</v>
      </c>
      <c r="Y160" s="17">
        <f t="shared" si="34"/>
        <v>-0.80667972375895991</v>
      </c>
      <c r="Z160" s="1"/>
      <c r="AA160" s="5" t="s">
        <v>166</v>
      </c>
      <c r="AB160" s="10">
        <v>49761</v>
      </c>
      <c r="AC160" s="10">
        <v>0.36433199999999999</v>
      </c>
      <c r="AD160" s="1"/>
      <c r="AE160" s="6">
        <f t="shared" si="35"/>
        <v>24022</v>
      </c>
      <c r="AF160" s="8">
        <f t="shared" si="36"/>
        <v>0.93329189168188353</v>
      </c>
      <c r="AG160" s="1"/>
      <c r="AH160" s="7">
        <f t="shared" si="37"/>
        <v>-17.099366148727398</v>
      </c>
      <c r="AI160" s="8">
        <f t="shared" si="38"/>
        <v>-0.97913775210169041</v>
      </c>
      <c r="AJ160" s="1"/>
    </row>
    <row r="161" spans="1:36" ht="15.75" customHeight="1" x14ac:dyDescent="0.2">
      <c r="A161" s="3" t="s">
        <v>167</v>
      </c>
      <c r="B161" s="4">
        <v>26286</v>
      </c>
      <c r="C161" s="4">
        <v>18.268458843231201</v>
      </c>
      <c r="D161" s="4">
        <v>1</v>
      </c>
      <c r="E161" s="12"/>
      <c r="F161" s="10" t="s">
        <v>167</v>
      </c>
      <c r="G161" s="10">
        <v>23720.201568394899</v>
      </c>
      <c r="H161" s="10">
        <v>0.58460378646850497</v>
      </c>
      <c r="I161" s="10">
        <v>1</v>
      </c>
      <c r="J161" s="1"/>
      <c r="K161" s="10">
        <f t="shared" si="41"/>
        <v>-2565.7984316051006</v>
      </c>
      <c r="L161" s="17">
        <f t="shared" si="39"/>
        <v>-9.7610835867195489E-2</v>
      </c>
      <c r="M161" s="1"/>
      <c r="N161" s="10">
        <f t="shared" ref="N161:N224" si="42">H161-C161</f>
        <v>-17.683855056762695</v>
      </c>
      <c r="O161" s="17">
        <f t="shared" ref="O161:O224" si="43">N161/C161</f>
        <v>-0.96799928272629787</v>
      </c>
      <c r="P161" s="1"/>
      <c r="Q161" s="10" t="s">
        <v>167</v>
      </c>
      <c r="R161" s="10">
        <v>26286</v>
      </c>
      <c r="S161" s="10">
        <v>4.1443908214569003</v>
      </c>
      <c r="T161" s="1"/>
      <c r="U161" s="10">
        <f t="shared" si="32"/>
        <v>0</v>
      </c>
      <c r="V161" s="17">
        <f t="shared" si="33"/>
        <v>0</v>
      </c>
      <c r="W161" s="1"/>
      <c r="X161" s="10">
        <f t="shared" si="40"/>
        <v>-14.124068021774301</v>
      </c>
      <c r="Y161" s="17">
        <f t="shared" si="34"/>
        <v>-0.77313954849604227</v>
      </c>
      <c r="Z161" s="1"/>
      <c r="AA161" s="5" t="s">
        <v>167</v>
      </c>
      <c r="AB161" s="10">
        <v>51289</v>
      </c>
      <c r="AC161" s="10">
        <v>0.36280400000000002</v>
      </c>
      <c r="AD161" s="1"/>
      <c r="AE161" s="6">
        <f t="shared" si="35"/>
        <v>25003</v>
      </c>
      <c r="AF161" s="8">
        <f t="shared" si="36"/>
        <v>0.95119074792665292</v>
      </c>
      <c r="AG161" s="1"/>
      <c r="AH161" s="7">
        <f t="shared" si="37"/>
        <v>-17.905654843231201</v>
      </c>
      <c r="AI161" s="8">
        <f t="shared" si="38"/>
        <v>-0.98014041561396259</v>
      </c>
      <c r="AJ161" s="1"/>
    </row>
    <row r="162" spans="1:36" ht="15.75" customHeight="1" x14ac:dyDescent="0.2">
      <c r="A162" s="3" t="s">
        <v>168</v>
      </c>
      <c r="B162" s="4">
        <v>25984</v>
      </c>
      <c r="C162" s="4">
        <v>24.827305078506399</v>
      </c>
      <c r="D162" s="4">
        <v>1</v>
      </c>
      <c r="E162" s="12"/>
      <c r="F162" s="10" t="s">
        <v>168</v>
      </c>
      <c r="G162" s="10">
        <v>23416.6852353336</v>
      </c>
      <c r="H162" s="10">
        <v>0.38428997993469199</v>
      </c>
      <c r="I162" s="10">
        <v>1</v>
      </c>
      <c r="J162" s="1"/>
      <c r="K162" s="10">
        <f t="shared" si="41"/>
        <v>-2567.3147646664002</v>
      </c>
      <c r="L162" s="17">
        <f t="shared" si="39"/>
        <v>-9.8803677827370692E-2</v>
      </c>
      <c r="M162" s="1"/>
      <c r="N162" s="10">
        <f t="shared" si="42"/>
        <v>-24.443015098571706</v>
      </c>
      <c r="O162" s="17">
        <f t="shared" si="43"/>
        <v>-0.98452147831915182</v>
      </c>
      <c r="P162" s="1"/>
      <c r="Q162" s="10" t="s">
        <v>168</v>
      </c>
      <c r="R162" s="10">
        <v>25984</v>
      </c>
      <c r="S162" s="10">
        <v>5.8076000213623002</v>
      </c>
      <c r="T162" s="1"/>
      <c r="U162" s="10">
        <f t="shared" si="32"/>
        <v>0</v>
      </c>
      <c r="V162" s="17">
        <f t="shared" si="33"/>
        <v>0</v>
      </c>
      <c r="W162" s="1"/>
      <c r="X162" s="10">
        <f t="shared" si="40"/>
        <v>-19.019705057144098</v>
      </c>
      <c r="Y162" s="17">
        <f t="shared" si="34"/>
        <v>-0.76608012818958426</v>
      </c>
      <c r="Z162" s="1"/>
      <c r="AA162" s="5" t="s">
        <v>168</v>
      </c>
      <c r="AB162" s="10">
        <v>47527</v>
      </c>
      <c r="AC162" s="10">
        <v>0.35331099999999999</v>
      </c>
      <c r="AD162" s="1"/>
      <c r="AE162" s="6">
        <f t="shared" si="35"/>
        <v>21543</v>
      </c>
      <c r="AF162" s="8">
        <f t="shared" si="36"/>
        <v>0.82908713054187189</v>
      </c>
      <c r="AG162" s="1"/>
      <c r="AH162" s="7">
        <f t="shared" si="37"/>
        <v>-24.473994078506397</v>
      </c>
      <c r="AI162" s="8">
        <f t="shared" si="38"/>
        <v>-0.98576925691762363</v>
      </c>
      <c r="AJ162" s="1"/>
    </row>
    <row r="163" spans="1:36" ht="15.75" customHeight="1" x14ac:dyDescent="0.2">
      <c r="A163" s="3" t="s">
        <v>169</v>
      </c>
      <c r="B163" s="4">
        <v>25337</v>
      </c>
      <c r="C163" s="4">
        <v>29.5933549404144</v>
      </c>
      <c r="D163" s="4">
        <v>1</v>
      </c>
      <c r="E163" s="12"/>
      <c r="F163" s="10" t="s">
        <v>169</v>
      </c>
      <c r="G163" s="10">
        <v>22511.1925283378</v>
      </c>
      <c r="H163" s="10">
        <v>0.33732414245605402</v>
      </c>
      <c r="I163" s="10">
        <v>1</v>
      </c>
      <c r="J163" s="1"/>
      <c r="K163" s="10">
        <f t="shared" si="41"/>
        <v>-2825.8074716621995</v>
      </c>
      <c r="L163" s="17">
        <f t="shared" si="39"/>
        <v>-0.11152888943687886</v>
      </c>
      <c r="M163" s="1"/>
      <c r="N163" s="10">
        <f t="shared" si="42"/>
        <v>-29.256030797958346</v>
      </c>
      <c r="O163" s="17">
        <f t="shared" si="43"/>
        <v>-0.98860135516452086</v>
      </c>
      <c r="P163" s="1"/>
      <c r="Q163" s="10" t="s">
        <v>169</v>
      </c>
      <c r="R163" s="10">
        <v>25337</v>
      </c>
      <c r="S163" s="10">
        <v>7.8592119216918901</v>
      </c>
      <c r="T163" s="1"/>
      <c r="U163" s="10">
        <f t="shared" si="32"/>
        <v>0</v>
      </c>
      <c r="V163" s="17">
        <f t="shared" si="33"/>
        <v>0</v>
      </c>
      <c r="W163" s="1"/>
      <c r="X163" s="10">
        <f t="shared" si="40"/>
        <v>-21.734143018722509</v>
      </c>
      <c r="Y163" s="17">
        <f t="shared" si="34"/>
        <v>-0.73442646372754117</v>
      </c>
      <c r="Z163" s="1"/>
      <c r="AA163" s="5" t="s">
        <v>169</v>
      </c>
      <c r="AB163" s="10">
        <v>45629</v>
      </c>
      <c r="AC163" s="10">
        <v>0.33387</v>
      </c>
      <c r="AD163" s="1"/>
      <c r="AE163" s="6">
        <f t="shared" si="35"/>
        <v>20292</v>
      </c>
      <c r="AF163" s="8">
        <f t="shared" si="36"/>
        <v>0.80088408256699684</v>
      </c>
      <c r="AG163" s="1"/>
      <c r="AH163" s="7">
        <f t="shared" si="37"/>
        <v>-29.259484940414399</v>
      </c>
      <c r="AI163" s="8">
        <f t="shared" si="38"/>
        <v>-0.98871807536954692</v>
      </c>
      <c r="AJ163" s="1"/>
    </row>
    <row r="164" spans="1:36" ht="15.75" customHeight="1" x14ac:dyDescent="0.2">
      <c r="A164" s="3" t="s">
        <v>170</v>
      </c>
      <c r="B164" s="4">
        <v>26055</v>
      </c>
      <c r="C164" s="4">
        <v>24.946862936019802</v>
      </c>
      <c r="D164" s="4">
        <v>1</v>
      </c>
      <c r="E164" s="12"/>
      <c r="F164" s="10" t="s">
        <v>170</v>
      </c>
      <c r="G164" s="10">
        <v>23148.643364718399</v>
      </c>
      <c r="H164" s="10">
        <v>0.34263706207275302</v>
      </c>
      <c r="I164" s="10">
        <v>1</v>
      </c>
      <c r="J164" s="1"/>
      <c r="K164" s="10">
        <f t="shared" si="41"/>
        <v>-2906.3566352816015</v>
      </c>
      <c r="L164" s="17">
        <f t="shared" si="39"/>
        <v>-0.1115469827396508</v>
      </c>
      <c r="M164" s="1"/>
      <c r="N164" s="10">
        <f t="shared" si="42"/>
        <v>-24.604225873947048</v>
      </c>
      <c r="O164" s="17">
        <f t="shared" si="43"/>
        <v>-0.9862653247042924</v>
      </c>
      <c r="P164" s="1"/>
      <c r="Q164" s="10" t="s">
        <v>170</v>
      </c>
      <c r="R164" s="10">
        <v>26055</v>
      </c>
      <c r="S164" s="10">
        <v>4.8757569789886404</v>
      </c>
      <c r="T164" s="1"/>
      <c r="U164" s="10">
        <f t="shared" si="32"/>
        <v>0</v>
      </c>
      <c r="V164" s="17">
        <f t="shared" si="33"/>
        <v>0</v>
      </c>
      <c r="W164" s="1"/>
      <c r="X164" s="10">
        <f t="shared" si="40"/>
        <v>-20.071105957031161</v>
      </c>
      <c r="Y164" s="17">
        <f t="shared" si="34"/>
        <v>-0.80455430442323372</v>
      </c>
      <c r="Z164" s="1"/>
      <c r="AA164" s="5" t="s">
        <v>170</v>
      </c>
      <c r="AB164" s="10">
        <v>49944</v>
      </c>
      <c r="AC164" s="10">
        <v>0.35756399999999999</v>
      </c>
      <c r="AD164" s="1"/>
      <c r="AE164" s="6">
        <f t="shared" si="35"/>
        <v>23889</v>
      </c>
      <c r="AF164" s="8">
        <f t="shared" si="36"/>
        <v>0.91686816350028788</v>
      </c>
      <c r="AG164" s="1"/>
      <c r="AH164" s="7">
        <f t="shared" si="37"/>
        <v>-24.589298936019802</v>
      </c>
      <c r="AI164" s="8">
        <f t="shared" si="38"/>
        <v>-0.98566697540620518</v>
      </c>
      <c r="AJ164" s="1"/>
    </row>
    <row r="165" spans="1:36" ht="15.75" customHeight="1" x14ac:dyDescent="0.2">
      <c r="A165" s="3" t="s">
        <v>171</v>
      </c>
      <c r="B165" s="4">
        <v>25490</v>
      </c>
      <c r="C165" s="4">
        <v>19.894562005996701</v>
      </c>
      <c r="D165" s="4">
        <v>1</v>
      </c>
      <c r="E165" s="12"/>
      <c r="F165" s="10" t="s">
        <v>171</v>
      </c>
      <c r="G165" s="10">
        <v>23132.403496503401</v>
      </c>
      <c r="H165" s="10">
        <v>0.36496210098266602</v>
      </c>
      <c r="I165" s="10">
        <v>1</v>
      </c>
      <c r="J165" s="1"/>
      <c r="K165" s="10">
        <f t="shared" si="41"/>
        <v>-2357.5965034965993</v>
      </c>
      <c r="L165" s="17">
        <f t="shared" si="39"/>
        <v>-9.2491035837449956E-2</v>
      </c>
      <c r="M165" s="1"/>
      <c r="N165" s="10">
        <f t="shared" si="42"/>
        <v>-19.529599905014035</v>
      </c>
      <c r="O165" s="17">
        <f t="shared" si="43"/>
        <v>-0.98165518291517762</v>
      </c>
      <c r="P165" s="1"/>
      <c r="Q165" s="10" t="s">
        <v>171</v>
      </c>
      <c r="R165" s="10">
        <v>25490</v>
      </c>
      <c r="S165" s="10">
        <v>3.9110720157623202</v>
      </c>
      <c r="T165" s="1"/>
      <c r="U165" s="10">
        <f t="shared" si="32"/>
        <v>0</v>
      </c>
      <c r="V165" s="17">
        <f t="shared" si="33"/>
        <v>0</v>
      </c>
      <c r="W165" s="1"/>
      <c r="X165" s="10">
        <f t="shared" si="40"/>
        <v>-15.98348999023438</v>
      </c>
      <c r="Y165" s="17">
        <f t="shared" si="34"/>
        <v>-0.80340999643101318</v>
      </c>
      <c r="Z165" s="1"/>
      <c r="AA165" s="5" t="s">
        <v>171</v>
      </c>
      <c r="AB165" s="10">
        <v>48619</v>
      </c>
      <c r="AC165" s="10">
        <v>0.35675299999999999</v>
      </c>
      <c r="AD165" s="1"/>
      <c r="AE165" s="6">
        <f t="shared" si="35"/>
        <v>23129</v>
      </c>
      <c r="AF165" s="8">
        <f t="shared" si="36"/>
        <v>0.90737544134954884</v>
      </c>
      <c r="AG165" s="1"/>
      <c r="AH165" s="7">
        <f t="shared" si="37"/>
        <v>-19.537809005996699</v>
      </c>
      <c r="AI165" s="8">
        <f t="shared" si="38"/>
        <v>-0.98206781331036752</v>
      </c>
      <c r="AJ165" s="1"/>
    </row>
    <row r="166" spans="1:36" ht="15.75" customHeight="1" x14ac:dyDescent="0.2">
      <c r="A166" s="3" t="s">
        <v>172</v>
      </c>
      <c r="B166" s="4">
        <v>25558</v>
      </c>
      <c r="C166" s="4">
        <v>19.4953918457031</v>
      </c>
      <c r="D166" s="4">
        <v>1</v>
      </c>
      <c r="E166" s="12"/>
      <c r="F166" s="10" t="s">
        <v>172</v>
      </c>
      <c r="G166" s="10">
        <v>23082.979767183999</v>
      </c>
      <c r="H166" s="10">
        <v>0.32744717597961398</v>
      </c>
      <c r="I166" s="10">
        <v>1</v>
      </c>
      <c r="J166" s="1"/>
      <c r="K166" s="10">
        <f t="shared" si="41"/>
        <v>-2475.0202328160012</v>
      </c>
      <c r="L166" s="17">
        <f t="shared" si="39"/>
        <v>-9.6839354911025952E-2</v>
      </c>
      <c r="M166" s="1"/>
      <c r="N166" s="10">
        <f t="shared" si="42"/>
        <v>-19.167944669723486</v>
      </c>
      <c r="O166" s="17">
        <f t="shared" si="43"/>
        <v>-0.9832038679411419</v>
      </c>
      <c r="P166" s="1"/>
      <c r="Q166" s="10" t="s">
        <v>172</v>
      </c>
      <c r="R166" s="10">
        <v>25558</v>
      </c>
      <c r="S166" s="10">
        <v>3.4195890426635698</v>
      </c>
      <c r="T166" s="1"/>
      <c r="U166" s="10">
        <f t="shared" si="32"/>
        <v>0</v>
      </c>
      <c r="V166" s="17">
        <f t="shared" si="33"/>
        <v>0</v>
      </c>
      <c r="W166" s="1"/>
      <c r="X166" s="10">
        <f t="shared" si="40"/>
        <v>-16.075802803039529</v>
      </c>
      <c r="Y166" s="17">
        <f t="shared" si="34"/>
        <v>-0.82459500841388478</v>
      </c>
      <c r="Z166" s="1"/>
      <c r="AA166" s="5" t="s">
        <v>172</v>
      </c>
      <c r="AB166" s="10">
        <v>52963</v>
      </c>
      <c r="AC166" s="10">
        <v>0.36074200000000001</v>
      </c>
      <c r="AD166" s="1"/>
      <c r="AE166" s="6">
        <f t="shared" si="35"/>
        <v>27405</v>
      </c>
      <c r="AF166" s="8">
        <f t="shared" si="36"/>
        <v>1.0722670005477737</v>
      </c>
      <c r="AG166" s="1"/>
      <c r="AH166" s="7">
        <f t="shared" si="37"/>
        <v>-19.134649845703102</v>
      </c>
      <c r="AI166" s="8">
        <f t="shared" si="38"/>
        <v>-0.98149603748131342</v>
      </c>
      <c r="AJ166" s="1"/>
    </row>
    <row r="167" spans="1:36" ht="15.75" customHeight="1" x14ac:dyDescent="0.2">
      <c r="A167" s="3" t="s">
        <v>173</v>
      </c>
      <c r="B167" s="4">
        <v>25390</v>
      </c>
      <c r="C167" s="4">
        <v>8.5052390098571706</v>
      </c>
      <c r="D167" s="4">
        <v>1</v>
      </c>
      <c r="E167" s="12"/>
      <c r="F167" s="10" t="s">
        <v>173</v>
      </c>
      <c r="G167" s="10">
        <v>23017.988073455501</v>
      </c>
      <c r="H167" s="10">
        <v>0.33659124374389598</v>
      </c>
      <c r="I167" s="10">
        <v>1</v>
      </c>
      <c r="J167" s="1"/>
      <c r="K167" s="10">
        <f t="shared" si="41"/>
        <v>-2372.0119265444991</v>
      </c>
      <c r="L167" s="17">
        <f t="shared" si="39"/>
        <v>-9.3423077059649431E-2</v>
      </c>
      <c r="M167" s="1"/>
      <c r="N167" s="10">
        <f t="shared" si="42"/>
        <v>-8.1686477661132741</v>
      </c>
      <c r="O167" s="17">
        <f t="shared" si="43"/>
        <v>-0.960425422101154</v>
      </c>
      <c r="P167" s="1"/>
      <c r="Q167" s="10" t="s">
        <v>173</v>
      </c>
      <c r="R167" s="10">
        <v>25390</v>
      </c>
      <c r="S167" s="10">
        <v>2.7243201732635498</v>
      </c>
      <c r="T167" s="1"/>
      <c r="U167" s="10">
        <f t="shared" si="32"/>
        <v>0</v>
      </c>
      <c r="V167" s="17">
        <f t="shared" si="33"/>
        <v>0</v>
      </c>
      <c r="W167" s="1"/>
      <c r="X167" s="10">
        <f t="shared" si="40"/>
        <v>-5.7809188365936208</v>
      </c>
      <c r="Y167" s="17">
        <f t="shared" si="34"/>
        <v>-0.67968916921603362</v>
      </c>
      <c r="Z167" s="1"/>
      <c r="AA167" s="5" t="s">
        <v>173</v>
      </c>
      <c r="AB167" s="10">
        <v>51695</v>
      </c>
      <c r="AC167" s="10">
        <v>0.36779099999999998</v>
      </c>
      <c r="AD167" s="1"/>
      <c r="AE167" s="6">
        <f t="shared" si="35"/>
        <v>26305</v>
      </c>
      <c r="AF167" s="8">
        <f t="shared" si="36"/>
        <v>1.0360378101614809</v>
      </c>
      <c r="AG167" s="1"/>
      <c r="AH167" s="7">
        <f t="shared" si="37"/>
        <v>-8.1374480098571702</v>
      </c>
      <c r="AI167" s="8">
        <f t="shared" si="38"/>
        <v>-0.95675712351249065</v>
      </c>
      <c r="AJ167" s="1"/>
    </row>
    <row r="168" spans="1:36" ht="15.75" customHeight="1" x14ac:dyDescent="0.2">
      <c r="A168" s="3" t="s">
        <v>174</v>
      </c>
      <c r="B168" s="4">
        <v>30417</v>
      </c>
      <c r="C168" s="4">
        <v>28.466775178909302</v>
      </c>
      <c r="D168" s="4">
        <v>1</v>
      </c>
      <c r="E168" s="12"/>
      <c r="F168" s="10" t="s">
        <v>174</v>
      </c>
      <c r="G168" s="10">
        <v>27386.5526840571</v>
      </c>
      <c r="H168" s="10">
        <v>0.33559918403625399</v>
      </c>
      <c r="I168" s="10">
        <v>1</v>
      </c>
      <c r="J168" s="1"/>
      <c r="K168" s="10">
        <f t="shared" si="41"/>
        <v>-3030.4473159428999</v>
      </c>
      <c r="L168" s="17">
        <f t="shared" si="39"/>
        <v>-9.9630052797544139E-2</v>
      </c>
      <c r="M168" s="1"/>
      <c r="N168" s="10">
        <f t="shared" si="42"/>
        <v>-28.131175994873047</v>
      </c>
      <c r="O168" s="17">
        <f t="shared" si="43"/>
        <v>-0.98821084643669455</v>
      </c>
      <c r="P168" s="1"/>
      <c r="Q168" s="10" t="s">
        <v>174</v>
      </c>
      <c r="R168" s="10">
        <v>30417</v>
      </c>
      <c r="S168" s="10">
        <v>4.87996506690979</v>
      </c>
      <c r="T168" s="1"/>
      <c r="U168" s="10">
        <f t="shared" si="32"/>
        <v>0</v>
      </c>
      <c r="V168" s="17">
        <f t="shared" si="33"/>
        <v>0</v>
      </c>
      <c r="W168" s="1"/>
      <c r="X168" s="10">
        <f t="shared" si="40"/>
        <v>-23.586810111999512</v>
      </c>
      <c r="Y168" s="17">
        <f t="shared" si="34"/>
        <v>-0.82857330919150618</v>
      </c>
      <c r="Z168" s="1"/>
      <c r="AA168" s="5" t="s">
        <v>174</v>
      </c>
      <c r="AB168" s="10">
        <v>49169</v>
      </c>
      <c r="AC168" s="10">
        <v>0.41392299999999999</v>
      </c>
      <c r="AD168" s="1"/>
      <c r="AE168" s="6">
        <f t="shared" si="35"/>
        <v>18752</v>
      </c>
      <c r="AF168" s="8">
        <f t="shared" si="36"/>
        <v>0.61649735345366075</v>
      </c>
      <c r="AG168" s="1"/>
      <c r="AH168" s="7">
        <f t="shared" si="37"/>
        <v>-28.052852178909301</v>
      </c>
      <c r="AI168" s="8">
        <f t="shared" si="38"/>
        <v>-0.98545943481836074</v>
      </c>
      <c r="AJ168" s="1"/>
    </row>
    <row r="169" spans="1:36" ht="15.75" customHeight="1" x14ac:dyDescent="0.2">
      <c r="A169" s="3" t="s">
        <v>175</v>
      </c>
      <c r="B169" s="4">
        <v>28047</v>
      </c>
      <c r="C169" s="4">
        <v>12.6806240081787</v>
      </c>
      <c r="D169" s="4">
        <v>1</v>
      </c>
      <c r="E169" s="12"/>
      <c r="F169" s="10" t="s">
        <v>175</v>
      </c>
      <c r="G169" s="10">
        <v>25693.869864018699</v>
      </c>
      <c r="H169" s="10">
        <v>0.34989595413208002</v>
      </c>
      <c r="I169" s="10">
        <v>1</v>
      </c>
      <c r="J169" s="1"/>
      <c r="K169" s="10">
        <f t="shared" si="41"/>
        <v>-2353.1301359813006</v>
      </c>
      <c r="L169" s="17">
        <f t="shared" si="39"/>
        <v>-8.3899530644322054E-2</v>
      </c>
      <c r="M169" s="1"/>
      <c r="N169" s="10">
        <f t="shared" si="42"/>
        <v>-12.33072805404662</v>
      </c>
      <c r="O169" s="17">
        <f t="shared" si="43"/>
        <v>-0.97240703975558263</v>
      </c>
      <c r="P169" s="1"/>
      <c r="Q169" s="10" t="s">
        <v>175</v>
      </c>
      <c r="R169" s="10">
        <v>28047</v>
      </c>
      <c r="S169" s="10">
        <v>2.4963889122009202</v>
      </c>
      <c r="T169" s="1"/>
      <c r="U169" s="10">
        <f t="shared" si="32"/>
        <v>0</v>
      </c>
      <c r="V169" s="17">
        <f t="shared" si="33"/>
        <v>0</v>
      </c>
      <c r="W169" s="1"/>
      <c r="X169" s="10">
        <f t="shared" si="40"/>
        <v>-10.18423509597778</v>
      </c>
      <c r="Y169" s="17">
        <f t="shared" si="34"/>
        <v>-0.80313359101328063</v>
      </c>
      <c r="Z169" s="1"/>
      <c r="AA169" s="5" t="s">
        <v>175</v>
      </c>
      <c r="AB169" s="10">
        <v>46732</v>
      </c>
      <c r="AC169" s="10">
        <v>0.387407</v>
      </c>
      <c r="AD169" s="1"/>
      <c r="AE169" s="6">
        <f t="shared" si="35"/>
        <v>18685</v>
      </c>
      <c r="AF169" s="8">
        <f t="shared" si="36"/>
        <v>0.66620315898313542</v>
      </c>
      <c r="AG169" s="1"/>
      <c r="AH169" s="7">
        <f t="shared" si="37"/>
        <v>-12.293217008178701</v>
      </c>
      <c r="AI169" s="8">
        <f t="shared" si="38"/>
        <v>-0.96944890095707192</v>
      </c>
      <c r="AJ169" s="1"/>
    </row>
    <row r="170" spans="1:36" ht="15.75" customHeight="1" x14ac:dyDescent="0.2">
      <c r="A170" s="3" t="s">
        <v>176</v>
      </c>
      <c r="B170" s="4">
        <v>28650</v>
      </c>
      <c r="C170" s="4">
        <v>16.376639842987</v>
      </c>
      <c r="D170" s="4">
        <v>1</v>
      </c>
      <c r="E170" s="12"/>
      <c r="F170" s="10" t="s">
        <v>176</v>
      </c>
      <c r="G170" s="10">
        <v>26004.631426897598</v>
      </c>
      <c r="H170" s="10">
        <v>0.30272793769836398</v>
      </c>
      <c r="I170" s="10">
        <v>1</v>
      </c>
      <c r="J170" s="1"/>
      <c r="K170" s="10">
        <f t="shared" si="41"/>
        <v>-2645.3685731024016</v>
      </c>
      <c r="L170" s="17">
        <f t="shared" si="39"/>
        <v>-9.2333981609158872E-2</v>
      </c>
      <c r="M170" s="1"/>
      <c r="N170" s="10">
        <f t="shared" si="42"/>
        <v>-16.073911905288636</v>
      </c>
      <c r="O170" s="17">
        <f t="shared" si="43"/>
        <v>-0.98151464887786477</v>
      </c>
      <c r="P170" s="1"/>
      <c r="Q170" s="10" t="s">
        <v>176</v>
      </c>
      <c r="R170" s="10">
        <v>28650</v>
      </c>
      <c r="S170" s="10">
        <v>2.5540859699249201</v>
      </c>
      <c r="T170" s="1"/>
      <c r="U170" s="10">
        <f t="shared" si="32"/>
        <v>0</v>
      </c>
      <c r="V170" s="17">
        <f t="shared" si="33"/>
        <v>0</v>
      </c>
      <c r="W170" s="1"/>
      <c r="X170" s="10">
        <f t="shared" si="40"/>
        <v>-13.82255387306208</v>
      </c>
      <c r="Y170" s="17">
        <f t="shared" si="34"/>
        <v>-0.84404090250426678</v>
      </c>
      <c r="Z170" s="1"/>
      <c r="AA170" s="5" t="s">
        <v>176</v>
      </c>
      <c r="AB170" s="10">
        <v>52540</v>
      </c>
      <c r="AC170" s="10">
        <v>0.399534</v>
      </c>
      <c r="AD170" s="1"/>
      <c r="AE170" s="6">
        <f t="shared" si="35"/>
        <v>23890</v>
      </c>
      <c r="AF170" s="8">
        <f t="shared" si="36"/>
        <v>0.83385689354275738</v>
      </c>
      <c r="AG170" s="1"/>
      <c r="AH170" s="7">
        <f t="shared" si="37"/>
        <v>-15.977105842987001</v>
      </c>
      <c r="AI170" s="8">
        <f t="shared" si="38"/>
        <v>-0.97560342024795199</v>
      </c>
      <c r="AJ170" s="1"/>
    </row>
    <row r="171" spans="1:36" ht="15.75" customHeight="1" x14ac:dyDescent="0.2">
      <c r="A171" s="3" t="s">
        <v>177</v>
      </c>
      <c r="B171" s="4">
        <v>29372</v>
      </c>
      <c r="C171" s="4">
        <v>23.476467847824001</v>
      </c>
      <c r="D171" s="4">
        <v>1</v>
      </c>
      <c r="E171" s="12"/>
      <c r="F171" s="10" t="s">
        <v>177</v>
      </c>
      <c r="G171" s="10">
        <v>26695.6825656824</v>
      </c>
      <c r="H171" s="10">
        <v>0.38407397270202598</v>
      </c>
      <c r="I171" s="10">
        <v>1</v>
      </c>
      <c r="J171" s="1"/>
      <c r="K171" s="10">
        <f t="shared" si="41"/>
        <v>-2676.3174343175997</v>
      </c>
      <c r="L171" s="17">
        <f t="shared" si="39"/>
        <v>-9.1117984281547035E-2</v>
      </c>
      <c r="M171" s="1"/>
      <c r="N171" s="10">
        <f t="shared" si="42"/>
        <v>-23.092393875121974</v>
      </c>
      <c r="O171" s="17">
        <f t="shared" si="43"/>
        <v>-0.98364004435455887</v>
      </c>
      <c r="P171" s="1"/>
      <c r="Q171" s="10" t="s">
        <v>177</v>
      </c>
      <c r="R171" s="10">
        <v>29372</v>
      </c>
      <c r="S171" s="10">
        <v>3.7989292144775302</v>
      </c>
      <c r="T171" s="1"/>
      <c r="U171" s="10">
        <f t="shared" si="32"/>
        <v>0</v>
      </c>
      <c r="V171" s="17">
        <f t="shared" si="33"/>
        <v>0</v>
      </c>
      <c r="W171" s="1"/>
      <c r="X171" s="10">
        <f t="shared" si="40"/>
        <v>-19.677538633346472</v>
      </c>
      <c r="Y171" s="17">
        <f t="shared" si="34"/>
        <v>-0.83818139768288669</v>
      </c>
      <c r="Z171" s="1"/>
      <c r="AA171" s="5" t="s">
        <v>177</v>
      </c>
      <c r="AB171" s="10">
        <v>47597</v>
      </c>
      <c r="AC171" s="10">
        <v>0.40722399999999997</v>
      </c>
      <c r="AD171" s="1"/>
      <c r="AE171" s="6">
        <f t="shared" si="35"/>
        <v>18225</v>
      </c>
      <c r="AF171" s="8">
        <f t="shared" si="36"/>
        <v>0.62048890099414411</v>
      </c>
      <c r="AG171" s="1"/>
      <c r="AH171" s="7">
        <f t="shared" si="37"/>
        <v>-23.069243847824001</v>
      </c>
      <c r="AI171" s="8">
        <f t="shared" si="38"/>
        <v>-0.98265394936582229</v>
      </c>
      <c r="AJ171" s="1"/>
    </row>
    <row r="172" spans="1:36" ht="15.75" customHeight="1" x14ac:dyDescent="0.2">
      <c r="A172" s="3" t="s">
        <v>178</v>
      </c>
      <c r="B172" s="4">
        <v>29850</v>
      </c>
      <c r="C172" s="4">
        <v>15.7117750644683</v>
      </c>
      <c r="D172" s="4">
        <v>1</v>
      </c>
      <c r="E172" s="12"/>
      <c r="F172" s="10" t="s">
        <v>178</v>
      </c>
      <c r="G172" s="10">
        <v>26870.000973879902</v>
      </c>
      <c r="H172" s="10">
        <v>0.33516573905944802</v>
      </c>
      <c r="I172" s="10">
        <v>1</v>
      </c>
      <c r="J172" s="1"/>
      <c r="K172" s="10">
        <f t="shared" si="41"/>
        <v>-2979.9990261200983</v>
      </c>
      <c r="L172" s="17">
        <f t="shared" si="39"/>
        <v>-9.9832463186602952E-2</v>
      </c>
      <c r="M172" s="1"/>
      <c r="N172" s="10">
        <f t="shared" si="42"/>
        <v>-15.376609325408852</v>
      </c>
      <c r="O172" s="17">
        <f t="shared" si="43"/>
        <v>-0.97866786294456221</v>
      </c>
      <c r="P172" s="1"/>
      <c r="Q172" s="10" t="s">
        <v>178</v>
      </c>
      <c r="R172" s="10">
        <v>29850</v>
      </c>
      <c r="S172" s="10">
        <v>4.3816261291503897</v>
      </c>
      <c r="T172" s="1"/>
      <c r="U172" s="10">
        <f t="shared" si="32"/>
        <v>0</v>
      </c>
      <c r="V172" s="17">
        <f t="shared" si="33"/>
        <v>0</v>
      </c>
      <c r="W172" s="1"/>
      <c r="X172" s="10">
        <f t="shared" si="40"/>
        <v>-11.330148935317911</v>
      </c>
      <c r="Y172" s="17">
        <f t="shared" si="34"/>
        <v>-0.72112469080216768</v>
      </c>
      <c r="Z172" s="1"/>
      <c r="AA172" s="5" t="s">
        <v>178</v>
      </c>
      <c r="AB172" s="10">
        <v>49374</v>
      </c>
      <c r="AC172" s="10">
        <v>0.40925499999999998</v>
      </c>
      <c r="AD172" s="1"/>
      <c r="AE172" s="6">
        <f t="shared" si="35"/>
        <v>19524</v>
      </c>
      <c r="AF172" s="8">
        <f t="shared" si="36"/>
        <v>0.65407035175879402</v>
      </c>
      <c r="AG172" s="1"/>
      <c r="AH172" s="7">
        <f t="shared" si="37"/>
        <v>-15.3025200644683</v>
      </c>
      <c r="AI172" s="8">
        <f t="shared" si="38"/>
        <v>-0.97395233840092854</v>
      </c>
      <c r="AJ172" s="1"/>
    </row>
    <row r="173" spans="1:36" ht="15.75" customHeight="1" x14ac:dyDescent="0.2">
      <c r="A173" s="3" t="s">
        <v>179</v>
      </c>
      <c r="B173" s="4">
        <v>29941</v>
      </c>
      <c r="C173" s="4">
        <v>10.429348945617599</v>
      </c>
      <c r="D173" s="4">
        <v>1</v>
      </c>
      <c r="E173" s="12"/>
      <c r="F173" s="10" t="s">
        <v>179</v>
      </c>
      <c r="G173" s="10">
        <v>27436.996192190501</v>
      </c>
      <c r="H173" s="10">
        <v>0.35634994506835899</v>
      </c>
      <c r="I173" s="10">
        <v>1</v>
      </c>
      <c r="J173" s="1"/>
      <c r="K173" s="10">
        <f t="shared" si="41"/>
        <v>-2504.0038078094985</v>
      </c>
      <c r="L173" s="17">
        <f t="shared" si="39"/>
        <v>-8.3631268421545654E-2</v>
      </c>
      <c r="M173" s="1"/>
      <c r="N173" s="10">
        <f t="shared" si="42"/>
        <v>-10.07299900054924</v>
      </c>
      <c r="O173" s="17">
        <f t="shared" si="43"/>
        <v>-0.96583200476592579</v>
      </c>
      <c r="P173" s="1"/>
      <c r="Q173" s="10" t="s">
        <v>179</v>
      </c>
      <c r="R173" s="10">
        <v>29941</v>
      </c>
      <c r="S173" s="10">
        <v>3.12987089157104</v>
      </c>
      <c r="T173" s="1"/>
      <c r="U173" s="10">
        <f t="shared" si="32"/>
        <v>0</v>
      </c>
      <c r="V173" s="17">
        <f t="shared" si="33"/>
        <v>0</v>
      </c>
      <c r="W173" s="1"/>
      <c r="X173" s="10">
        <f t="shared" si="40"/>
        <v>-7.2994780540465598</v>
      </c>
      <c r="Y173" s="17">
        <f t="shared" si="34"/>
        <v>-0.69989776850968177</v>
      </c>
      <c r="Z173" s="1"/>
      <c r="AA173" s="5" t="s">
        <v>179</v>
      </c>
      <c r="AB173" s="10">
        <v>52350</v>
      </c>
      <c r="AC173" s="10">
        <v>0.40690799999999999</v>
      </c>
      <c r="AD173" s="1"/>
      <c r="AE173" s="6">
        <f t="shared" si="35"/>
        <v>22409</v>
      </c>
      <c r="AF173" s="8">
        <f t="shared" si="36"/>
        <v>0.74843859590528039</v>
      </c>
      <c r="AG173" s="1"/>
      <c r="AH173" s="7">
        <f t="shared" si="37"/>
        <v>-10.0224409456176</v>
      </c>
      <c r="AI173" s="8">
        <f t="shared" si="38"/>
        <v>-0.96098433352630497</v>
      </c>
      <c r="AJ173" s="1"/>
    </row>
    <row r="174" spans="1:36" ht="15.75" customHeight="1" x14ac:dyDescent="0.2">
      <c r="A174" s="3" t="s">
        <v>180</v>
      </c>
      <c r="B174" s="4">
        <v>30329</v>
      </c>
      <c r="C174" s="4">
        <v>17.533618211746202</v>
      </c>
      <c r="D174" s="4">
        <v>1</v>
      </c>
      <c r="E174" s="12"/>
      <c r="F174" s="10" t="s">
        <v>180</v>
      </c>
      <c r="G174" s="10">
        <v>26755.280251985299</v>
      </c>
      <c r="H174" s="10">
        <v>0.32719182968139598</v>
      </c>
      <c r="I174" s="10">
        <v>1</v>
      </c>
      <c r="J174" s="1"/>
      <c r="K174" s="10">
        <f t="shared" si="41"/>
        <v>-3573.7197480147006</v>
      </c>
      <c r="L174" s="17">
        <f t="shared" si="39"/>
        <v>-0.11783176985771705</v>
      </c>
      <c r="M174" s="1"/>
      <c r="N174" s="10">
        <f t="shared" si="42"/>
        <v>-17.206426382064805</v>
      </c>
      <c r="O174" s="17">
        <f t="shared" si="43"/>
        <v>-0.9813391722273157</v>
      </c>
      <c r="P174" s="1"/>
      <c r="Q174" s="10" t="s">
        <v>180</v>
      </c>
      <c r="R174" s="10">
        <v>30329</v>
      </c>
      <c r="S174" s="10">
        <v>7.3000099658966002</v>
      </c>
      <c r="T174" s="1"/>
      <c r="U174" s="10">
        <f t="shared" si="32"/>
        <v>0</v>
      </c>
      <c r="V174" s="17">
        <f t="shared" si="33"/>
        <v>0</v>
      </c>
      <c r="W174" s="1"/>
      <c r="X174" s="10">
        <f t="shared" si="40"/>
        <v>-10.233608245849602</v>
      </c>
      <c r="Y174" s="17">
        <f t="shared" si="34"/>
        <v>-0.58365638639227679</v>
      </c>
      <c r="Z174" s="1"/>
      <c r="AA174" s="5" t="s">
        <v>180</v>
      </c>
      <c r="AB174" s="10">
        <v>48067</v>
      </c>
      <c r="AC174" s="10">
        <v>0.42401299999999997</v>
      </c>
      <c r="AD174" s="1"/>
      <c r="AE174" s="6">
        <f t="shared" si="35"/>
        <v>17738</v>
      </c>
      <c r="AF174" s="8">
        <f t="shared" si="36"/>
        <v>0.58485278116654027</v>
      </c>
      <c r="AG174" s="1"/>
      <c r="AH174" s="7">
        <f t="shared" si="37"/>
        <v>-17.109605211746203</v>
      </c>
      <c r="AI174" s="8">
        <f t="shared" si="38"/>
        <v>-0.9758171419681112</v>
      </c>
      <c r="AJ174" s="1"/>
    </row>
    <row r="175" spans="1:36" ht="15.75" customHeight="1" x14ac:dyDescent="0.2">
      <c r="A175" s="3" t="s">
        <v>181</v>
      </c>
      <c r="B175" s="4">
        <v>29952</v>
      </c>
      <c r="C175" s="4">
        <v>16.967905759811401</v>
      </c>
      <c r="D175" s="4">
        <v>1</v>
      </c>
      <c r="E175" s="12"/>
      <c r="F175" s="10" t="s">
        <v>181</v>
      </c>
      <c r="G175" s="10">
        <v>26584.0696553821</v>
      </c>
      <c r="H175" s="10">
        <v>0.34355092048644997</v>
      </c>
      <c r="I175" s="10">
        <v>1</v>
      </c>
      <c r="J175" s="1"/>
      <c r="K175" s="10">
        <f t="shared" si="41"/>
        <v>-3367.9303446179001</v>
      </c>
      <c r="L175" s="17">
        <f t="shared" si="39"/>
        <v>-0.11244425562960404</v>
      </c>
      <c r="M175" s="1"/>
      <c r="N175" s="10">
        <f t="shared" si="42"/>
        <v>-16.624354839324951</v>
      </c>
      <c r="O175" s="17">
        <f t="shared" si="43"/>
        <v>-0.97975289789149156</v>
      </c>
      <c r="P175" s="1"/>
      <c r="Q175" s="10" t="s">
        <v>181</v>
      </c>
      <c r="R175" s="10">
        <v>29952</v>
      </c>
      <c r="S175" s="10">
        <v>5.1984109878540004</v>
      </c>
      <c r="T175" s="1"/>
      <c r="U175" s="10">
        <f t="shared" si="32"/>
        <v>0</v>
      </c>
      <c r="V175" s="17">
        <f t="shared" si="33"/>
        <v>0</v>
      </c>
      <c r="W175" s="1"/>
      <c r="X175" s="10">
        <f t="shared" si="40"/>
        <v>-11.769494771957401</v>
      </c>
      <c r="Y175" s="17">
        <f t="shared" si="34"/>
        <v>-0.69363272866787884</v>
      </c>
      <c r="Z175" s="1"/>
      <c r="AA175" s="5" t="s">
        <v>181</v>
      </c>
      <c r="AB175" s="10">
        <v>49676</v>
      </c>
      <c r="AC175" s="10">
        <v>0.40592600000000001</v>
      </c>
      <c r="AD175" s="1"/>
      <c r="AE175" s="6">
        <f t="shared" si="35"/>
        <v>19724</v>
      </c>
      <c r="AF175" s="8">
        <f t="shared" si="36"/>
        <v>0.65852029914529919</v>
      </c>
      <c r="AG175" s="1"/>
      <c r="AH175" s="7">
        <f t="shared" si="37"/>
        <v>-16.5619797598114</v>
      </c>
      <c r="AI175" s="8">
        <f t="shared" si="38"/>
        <v>-0.97607683554198899</v>
      </c>
      <c r="AJ175" s="1"/>
    </row>
    <row r="176" spans="1:36" ht="15.75" customHeight="1" x14ac:dyDescent="0.2">
      <c r="A176" s="3" t="s">
        <v>182</v>
      </c>
      <c r="B176" s="4">
        <v>29542</v>
      </c>
      <c r="C176" s="4">
        <v>11.9061479568481</v>
      </c>
      <c r="D176" s="4">
        <v>1</v>
      </c>
      <c r="E176" s="12"/>
      <c r="F176" s="10" t="s">
        <v>182</v>
      </c>
      <c r="G176" s="10">
        <v>26475.266574297701</v>
      </c>
      <c r="H176" s="10">
        <v>0.35249304771423301</v>
      </c>
      <c r="I176" s="10">
        <v>1</v>
      </c>
      <c r="J176" s="1"/>
      <c r="K176" s="10">
        <f t="shared" si="41"/>
        <v>-3066.7334257022994</v>
      </c>
      <c r="L176" s="17">
        <f t="shared" si="39"/>
        <v>-0.10380926903061063</v>
      </c>
      <c r="M176" s="1"/>
      <c r="N176" s="10">
        <f t="shared" si="42"/>
        <v>-11.553654909133867</v>
      </c>
      <c r="O176" s="17">
        <f t="shared" si="43"/>
        <v>-0.97039403096687638</v>
      </c>
      <c r="P176" s="1"/>
      <c r="Q176" s="10" t="s">
        <v>182</v>
      </c>
      <c r="R176" s="10">
        <v>29542</v>
      </c>
      <c r="S176" s="10">
        <v>3.3439261913299498</v>
      </c>
      <c r="T176" s="1"/>
      <c r="U176" s="10">
        <f t="shared" si="32"/>
        <v>0</v>
      </c>
      <c r="V176" s="17">
        <f t="shared" si="33"/>
        <v>0</v>
      </c>
      <c r="W176" s="1"/>
      <c r="X176" s="10">
        <f t="shared" si="40"/>
        <v>-8.5622217655181494</v>
      </c>
      <c r="Y176" s="17">
        <f t="shared" si="34"/>
        <v>-0.71914289966415101</v>
      </c>
      <c r="Z176" s="1"/>
      <c r="AA176" s="5" t="s">
        <v>182</v>
      </c>
      <c r="AB176" s="10">
        <v>48926</v>
      </c>
      <c r="AC176" s="10">
        <v>0.46148600000000001</v>
      </c>
      <c r="AD176" s="1"/>
      <c r="AE176" s="6">
        <f t="shared" si="35"/>
        <v>19384</v>
      </c>
      <c r="AF176" s="8">
        <f t="shared" si="36"/>
        <v>0.65615056529686544</v>
      </c>
      <c r="AG176" s="1"/>
      <c r="AH176" s="7">
        <f t="shared" si="37"/>
        <v>-11.444661956848099</v>
      </c>
      <c r="AI176" s="8">
        <f t="shared" si="38"/>
        <v>-0.96123968880005672</v>
      </c>
      <c r="AJ176" s="1"/>
    </row>
    <row r="177" spans="1:36" ht="15.75" customHeight="1" x14ac:dyDescent="0.2">
      <c r="A177" s="3" t="s">
        <v>183</v>
      </c>
      <c r="B177" s="4">
        <v>28481</v>
      </c>
      <c r="C177" s="4">
        <v>18.4116821289062</v>
      </c>
      <c r="D177" s="4">
        <v>1</v>
      </c>
      <c r="E177" s="12"/>
      <c r="F177" s="10" t="s">
        <v>183</v>
      </c>
      <c r="G177" s="10">
        <v>25863.088977790001</v>
      </c>
      <c r="H177" s="10">
        <v>0.30030298233032199</v>
      </c>
      <c r="I177" s="10">
        <v>1</v>
      </c>
      <c r="J177" s="1"/>
      <c r="K177" s="10">
        <f t="shared" si="41"/>
        <v>-2617.9110222099989</v>
      </c>
      <c r="L177" s="17">
        <f t="shared" si="39"/>
        <v>-9.1917805632175803E-2</v>
      </c>
      <c r="M177" s="1"/>
      <c r="N177" s="10">
        <f t="shared" si="42"/>
        <v>-18.111379146575878</v>
      </c>
      <c r="O177" s="17">
        <f t="shared" si="43"/>
        <v>-0.98368954122563035</v>
      </c>
      <c r="P177" s="1"/>
      <c r="Q177" s="10" t="s">
        <v>183</v>
      </c>
      <c r="R177" s="10">
        <v>28481</v>
      </c>
      <c r="S177" s="10">
        <v>3.0808930397033598</v>
      </c>
      <c r="T177" s="1"/>
      <c r="U177" s="10">
        <f t="shared" si="32"/>
        <v>0</v>
      </c>
      <c r="V177" s="17">
        <f t="shared" si="33"/>
        <v>0</v>
      </c>
      <c r="W177" s="1"/>
      <c r="X177" s="10">
        <f t="shared" si="40"/>
        <v>-15.33078908920284</v>
      </c>
      <c r="Y177" s="17">
        <f t="shared" si="34"/>
        <v>-0.83266640070510545</v>
      </c>
      <c r="Z177" s="1"/>
      <c r="AA177" s="5" t="s">
        <v>183</v>
      </c>
      <c r="AB177" s="10">
        <v>49305</v>
      </c>
      <c r="AC177" s="10">
        <v>0.39825100000000002</v>
      </c>
      <c r="AD177" s="1"/>
      <c r="AE177" s="6">
        <f t="shared" si="35"/>
        <v>20824</v>
      </c>
      <c r="AF177" s="8">
        <f t="shared" si="36"/>
        <v>0.7311541027351568</v>
      </c>
      <c r="AG177" s="1"/>
      <c r="AH177" s="7">
        <f t="shared" si="37"/>
        <v>-18.013431128906202</v>
      </c>
      <c r="AI177" s="8">
        <f t="shared" si="38"/>
        <v>-0.97836965698127343</v>
      </c>
      <c r="AJ177" s="1"/>
    </row>
    <row r="178" spans="1:36" ht="15.75" customHeight="1" x14ac:dyDescent="0.2">
      <c r="A178" s="3" t="s">
        <v>184</v>
      </c>
      <c r="B178" s="4">
        <v>32377</v>
      </c>
      <c r="C178" s="4">
        <v>9.2800221443176198</v>
      </c>
      <c r="D178" s="4">
        <v>1</v>
      </c>
      <c r="E178" s="12"/>
      <c r="F178" s="10" t="s">
        <v>184</v>
      </c>
      <c r="G178" s="10">
        <v>29288.969341160999</v>
      </c>
      <c r="H178" s="10">
        <v>0.36213898658752403</v>
      </c>
      <c r="I178" s="10">
        <v>1</v>
      </c>
      <c r="J178" s="1"/>
      <c r="K178" s="10">
        <f t="shared" si="41"/>
        <v>-3088.0306588390013</v>
      </c>
      <c r="L178" s="17">
        <f t="shared" si="39"/>
        <v>-9.5377294339778276E-2</v>
      </c>
      <c r="M178" s="1"/>
      <c r="N178" s="10">
        <f t="shared" si="42"/>
        <v>-8.9178831577300954</v>
      </c>
      <c r="O178" s="17">
        <f t="shared" si="43"/>
        <v>-0.96097649542687025</v>
      </c>
      <c r="P178" s="1"/>
      <c r="Q178" s="10" t="s">
        <v>184</v>
      </c>
      <c r="R178" s="10">
        <v>32377</v>
      </c>
      <c r="S178" s="10">
        <v>3.0516681671142498</v>
      </c>
      <c r="T178" s="1"/>
      <c r="U178" s="10">
        <f t="shared" si="32"/>
        <v>0</v>
      </c>
      <c r="V178" s="17">
        <f t="shared" si="33"/>
        <v>0</v>
      </c>
      <c r="W178" s="1"/>
      <c r="X178" s="10">
        <f t="shared" si="40"/>
        <v>-6.22835397720337</v>
      </c>
      <c r="Y178" s="17">
        <f t="shared" si="34"/>
        <v>-0.67115723220737578</v>
      </c>
      <c r="Z178" s="1"/>
      <c r="AA178" s="5" t="s">
        <v>184</v>
      </c>
      <c r="AB178" s="10">
        <v>52457</v>
      </c>
      <c r="AC178" s="10">
        <v>0.44572099999999998</v>
      </c>
      <c r="AD178" s="1"/>
      <c r="AE178" s="6">
        <f t="shared" si="35"/>
        <v>20080</v>
      </c>
      <c r="AF178" s="8">
        <f t="shared" si="36"/>
        <v>0.62019334712913488</v>
      </c>
      <c r="AG178" s="1"/>
      <c r="AH178" s="7">
        <f t="shared" si="37"/>
        <v>-8.8343011443176191</v>
      </c>
      <c r="AI178" s="8">
        <f t="shared" si="38"/>
        <v>-0.95196983443914229</v>
      </c>
      <c r="AJ178" s="1"/>
    </row>
    <row r="179" spans="1:36" ht="15.75" customHeight="1" x14ac:dyDescent="0.2">
      <c r="A179" s="3" t="s">
        <v>185</v>
      </c>
      <c r="B179" s="4">
        <v>32208</v>
      </c>
      <c r="C179" s="4">
        <v>13.8486678600311</v>
      </c>
      <c r="D179" s="4">
        <v>1</v>
      </c>
      <c r="E179" s="12"/>
      <c r="F179" s="10" t="s">
        <v>185</v>
      </c>
      <c r="G179" s="10">
        <v>29331.002955956199</v>
      </c>
      <c r="H179" s="10">
        <v>0.31858897209167403</v>
      </c>
      <c r="I179" s="10">
        <v>1</v>
      </c>
      <c r="J179" s="1"/>
      <c r="K179" s="10">
        <f t="shared" si="41"/>
        <v>-2876.997044043801</v>
      </c>
      <c r="L179" s="17">
        <f t="shared" si="39"/>
        <v>-8.9325541605930231E-2</v>
      </c>
      <c r="M179" s="1"/>
      <c r="N179" s="10">
        <f t="shared" si="42"/>
        <v>-13.530078887939425</v>
      </c>
      <c r="O179" s="17">
        <f t="shared" si="43"/>
        <v>-0.97699497342909347</v>
      </c>
      <c r="P179" s="1"/>
      <c r="Q179" s="10" t="s">
        <v>185</v>
      </c>
      <c r="R179" s="10">
        <v>32208</v>
      </c>
      <c r="S179" s="10">
        <v>2.39213919639587</v>
      </c>
      <c r="T179" s="1"/>
      <c r="U179" s="10">
        <f t="shared" si="32"/>
        <v>0</v>
      </c>
      <c r="V179" s="17">
        <f t="shared" si="33"/>
        <v>0</v>
      </c>
      <c r="W179" s="1"/>
      <c r="X179" s="10">
        <f t="shared" si="40"/>
        <v>-11.456528663635229</v>
      </c>
      <c r="Y179" s="17">
        <f t="shared" si="34"/>
        <v>-0.82726575432573779</v>
      </c>
      <c r="Z179" s="1"/>
      <c r="AA179" s="5" t="s">
        <v>185</v>
      </c>
      <c r="AB179" s="10">
        <v>50095</v>
      </c>
      <c r="AC179" s="10">
        <v>0.49496099999999998</v>
      </c>
      <c r="AD179" s="1"/>
      <c r="AE179" s="6">
        <f t="shared" si="35"/>
        <v>17887</v>
      </c>
      <c r="AF179" s="8">
        <f t="shared" si="36"/>
        <v>0.55535891703924489</v>
      </c>
      <c r="AG179" s="1"/>
      <c r="AH179" s="7">
        <f t="shared" si="37"/>
        <v>-13.3537068600311</v>
      </c>
      <c r="AI179" s="8">
        <f t="shared" si="38"/>
        <v>-0.96425930602115772</v>
      </c>
      <c r="AJ179" s="1"/>
    </row>
    <row r="180" spans="1:36" ht="15.75" customHeight="1" x14ac:dyDescent="0.2">
      <c r="A180" s="3" t="s">
        <v>186</v>
      </c>
      <c r="B180" s="4">
        <v>33874</v>
      </c>
      <c r="C180" s="4">
        <v>12.803791761398299</v>
      </c>
      <c r="D180" s="4">
        <v>1</v>
      </c>
      <c r="E180" s="12"/>
      <c r="F180" s="10" t="s">
        <v>186</v>
      </c>
      <c r="G180" s="10">
        <v>30775.190527953298</v>
      </c>
      <c r="H180" s="10">
        <v>0.33494496345519997</v>
      </c>
      <c r="I180" s="10">
        <v>1</v>
      </c>
      <c r="J180" s="1"/>
      <c r="K180" s="10">
        <f t="shared" si="41"/>
        <v>-3098.8094720467016</v>
      </c>
      <c r="L180" s="17">
        <f t="shared" si="39"/>
        <v>-9.1480470923029508E-2</v>
      </c>
      <c r="M180" s="1"/>
      <c r="N180" s="10">
        <f t="shared" si="42"/>
        <v>-12.468846797943099</v>
      </c>
      <c r="O180" s="17">
        <f t="shared" si="43"/>
        <v>-0.97384017409084911</v>
      </c>
      <c r="P180" s="1"/>
      <c r="Q180" s="10" t="s">
        <v>186</v>
      </c>
      <c r="R180" s="10">
        <v>33874</v>
      </c>
      <c r="S180" s="10">
        <v>4.2847371101379297</v>
      </c>
      <c r="T180" s="1"/>
      <c r="U180" s="10">
        <f t="shared" si="32"/>
        <v>0</v>
      </c>
      <c r="V180" s="17">
        <f t="shared" si="33"/>
        <v>0</v>
      </c>
      <c r="W180" s="1"/>
      <c r="X180" s="10">
        <f t="shared" si="40"/>
        <v>-8.5190546512603689</v>
      </c>
      <c r="Y180" s="17">
        <f t="shared" si="34"/>
        <v>-0.66535404589632319</v>
      </c>
      <c r="Z180" s="1"/>
      <c r="AA180" s="5" t="s">
        <v>186</v>
      </c>
      <c r="AB180" s="10">
        <v>52935</v>
      </c>
      <c r="AC180" s="10">
        <v>0.47837299999999999</v>
      </c>
      <c r="AD180" s="1"/>
      <c r="AE180" s="6">
        <f t="shared" si="35"/>
        <v>19061</v>
      </c>
      <c r="AF180" s="8">
        <f t="shared" si="36"/>
        <v>0.56270295802090098</v>
      </c>
      <c r="AG180" s="1"/>
      <c r="AH180" s="7">
        <f t="shared" si="37"/>
        <v>-12.3254187613983</v>
      </c>
      <c r="AI180" s="8">
        <f t="shared" si="38"/>
        <v>-0.96263817711857602</v>
      </c>
      <c r="AJ180" s="1"/>
    </row>
    <row r="181" spans="1:36" ht="15.75" customHeight="1" x14ac:dyDescent="0.2">
      <c r="A181" s="3" t="s">
        <v>187</v>
      </c>
      <c r="B181" s="4">
        <v>32571</v>
      </c>
      <c r="C181" s="4">
        <v>7.7638196945190403</v>
      </c>
      <c r="D181" s="4">
        <v>1</v>
      </c>
      <c r="E181" s="12"/>
      <c r="F181" s="10" t="s">
        <v>187</v>
      </c>
      <c r="G181" s="10">
        <v>29996.133764832699</v>
      </c>
      <c r="H181" s="10">
        <v>0.33466601371765098</v>
      </c>
      <c r="I181" s="10">
        <v>1</v>
      </c>
      <c r="J181" s="1"/>
      <c r="K181" s="10">
        <f t="shared" si="41"/>
        <v>-2574.8662351673011</v>
      </c>
      <c r="L181" s="17">
        <f t="shared" si="39"/>
        <v>-7.9053950912385276E-2</v>
      </c>
      <c r="M181" s="1"/>
      <c r="N181" s="10">
        <f t="shared" si="42"/>
        <v>-7.4291536808013889</v>
      </c>
      <c r="O181" s="17">
        <f t="shared" si="43"/>
        <v>-0.95689415430990588</v>
      </c>
      <c r="P181" s="1"/>
      <c r="Q181" s="10" t="s">
        <v>187</v>
      </c>
      <c r="R181" s="10">
        <v>32571</v>
      </c>
      <c r="S181" s="10">
        <v>2.2829489707946702</v>
      </c>
      <c r="T181" s="1"/>
      <c r="U181" s="10">
        <f t="shared" si="32"/>
        <v>0</v>
      </c>
      <c r="V181" s="17">
        <f t="shared" si="33"/>
        <v>0</v>
      </c>
      <c r="W181" s="1"/>
      <c r="X181" s="10">
        <f t="shared" si="40"/>
        <v>-5.4808707237243706</v>
      </c>
      <c r="Y181" s="17">
        <f t="shared" si="34"/>
        <v>-0.70595028470247134</v>
      </c>
      <c r="Z181" s="1"/>
      <c r="AA181" s="5" t="s">
        <v>187</v>
      </c>
      <c r="AB181" s="10">
        <v>54134</v>
      </c>
      <c r="AC181" s="10">
        <v>0.46803</v>
      </c>
      <c r="AD181" s="1"/>
      <c r="AE181" s="6">
        <f t="shared" si="35"/>
        <v>21563</v>
      </c>
      <c r="AF181" s="8">
        <f t="shared" si="36"/>
        <v>0.66203064075404505</v>
      </c>
      <c r="AG181" s="1"/>
      <c r="AH181" s="7">
        <f t="shared" si="37"/>
        <v>-7.2957896945190406</v>
      </c>
      <c r="AI181" s="8">
        <f t="shared" si="38"/>
        <v>-0.93971652892320379</v>
      </c>
      <c r="AJ181" s="1"/>
    </row>
    <row r="182" spans="1:36" ht="15.75" customHeight="1" x14ac:dyDescent="0.2">
      <c r="A182" s="3" t="s">
        <v>188</v>
      </c>
      <c r="B182" s="4">
        <v>33625</v>
      </c>
      <c r="C182" s="4">
        <v>25.266147851943899</v>
      </c>
      <c r="D182" s="4">
        <v>1</v>
      </c>
      <c r="E182" s="12"/>
      <c r="F182" s="10" t="s">
        <v>188</v>
      </c>
      <c r="G182" s="10">
        <v>30106.2888367698</v>
      </c>
      <c r="H182" s="10">
        <v>0.36854100227355902</v>
      </c>
      <c r="I182" s="10">
        <v>1</v>
      </c>
      <c r="J182" s="1"/>
      <c r="K182" s="10">
        <f t="shared" si="41"/>
        <v>-3518.7111632302003</v>
      </c>
      <c r="L182" s="17">
        <f t="shared" si="39"/>
        <v>-0.10464568515182752</v>
      </c>
      <c r="M182" s="1"/>
      <c r="N182" s="10">
        <f t="shared" si="42"/>
        <v>-24.897606849670339</v>
      </c>
      <c r="O182" s="17">
        <f t="shared" si="43"/>
        <v>-0.98541364499118911</v>
      </c>
      <c r="P182" s="1"/>
      <c r="Q182" s="10" t="s">
        <v>188</v>
      </c>
      <c r="R182" s="10">
        <v>33625</v>
      </c>
      <c r="S182" s="10">
        <v>4.2634160518646196</v>
      </c>
      <c r="T182" s="1"/>
      <c r="U182" s="10">
        <f t="shared" si="32"/>
        <v>0</v>
      </c>
      <c r="V182" s="17">
        <f t="shared" si="33"/>
        <v>0</v>
      </c>
      <c r="W182" s="1"/>
      <c r="X182" s="10">
        <f t="shared" si="40"/>
        <v>-21.002731800079278</v>
      </c>
      <c r="Y182" s="17">
        <f t="shared" si="34"/>
        <v>-0.83125975210595437</v>
      </c>
      <c r="Z182" s="1"/>
      <c r="AA182" s="5" t="s">
        <v>188</v>
      </c>
      <c r="AB182" s="10">
        <v>50201</v>
      </c>
      <c r="AC182" s="10">
        <v>0.47509200000000001</v>
      </c>
      <c r="AD182" s="1"/>
      <c r="AE182" s="6">
        <f t="shared" si="35"/>
        <v>16576</v>
      </c>
      <c r="AF182" s="8">
        <f t="shared" si="36"/>
        <v>0.49296654275092938</v>
      </c>
      <c r="AG182" s="1"/>
      <c r="AH182" s="7">
        <f t="shared" si="37"/>
        <v>-24.791055851943899</v>
      </c>
      <c r="AI182" s="8">
        <f t="shared" si="38"/>
        <v>-0.98119650044066975</v>
      </c>
      <c r="AJ182" s="1"/>
    </row>
    <row r="183" spans="1:36" ht="15.75" customHeight="1" x14ac:dyDescent="0.2">
      <c r="A183" s="3" t="s">
        <v>189</v>
      </c>
      <c r="B183" s="4">
        <v>33194</v>
      </c>
      <c r="C183" s="4">
        <v>12.413777828216499</v>
      </c>
      <c r="D183" s="4">
        <v>1</v>
      </c>
      <c r="E183" s="12"/>
      <c r="F183" s="10" t="s">
        <v>189</v>
      </c>
      <c r="G183" s="10">
        <v>29942.611184210498</v>
      </c>
      <c r="H183" s="10">
        <v>0.34695672988891602</v>
      </c>
      <c r="I183" s="10">
        <v>1</v>
      </c>
      <c r="J183" s="1"/>
      <c r="K183" s="10">
        <f t="shared" si="41"/>
        <v>-3251.3888157895017</v>
      </c>
      <c r="L183" s="17">
        <f t="shared" si="39"/>
        <v>-9.7951100071985958E-2</v>
      </c>
      <c r="M183" s="1"/>
      <c r="N183" s="10">
        <f t="shared" si="42"/>
        <v>-12.066821098327583</v>
      </c>
      <c r="O183" s="17">
        <f t="shared" si="43"/>
        <v>-0.97205067347827956</v>
      </c>
      <c r="P183" s="1"/>
      <c r="Q183" s="10" t="s">
        <v>189</v>
      </c>
      <c r="R183" s="10">
        <v>33194</v>
      </c>
      <c r="S183" s="10">
        <v>3.6870522499084402</v>
      </c>
      <c r="T183" s="1"/>
      <c r="U183" s="10">
        <f t="shared" si="32"/>
        <v>0</v>
      </c>
      <c r="V183" s="17">
        <f t="shared" si="33"/>
        <v>0</v>
      </c>
      <c r="W183" s="1"/>
      <c r="X183" s="10">
        <f t="shared" si="40"/>
        <v>-8.7267255783080593</v>
      </c>
      <c r="Y183" s="17">
        <f t="shared" si="34"/>
        <v>-0.70298709217046118</v>
      </c>
      <c r="Z183" s="1"/>
      <c r="AA183" s="5" t="s">
        <v>189</v>
      </c>
      <c r="AB183" s="10">
        <v>51482</v>
      </c>
      <c r="AC183" s="10">
        <v>0.47639300000000001</v>
      </c>
      <c r="AD183" s="1"/>
      <c r="AE183" s="6">
        <f t="shared" si="35"/>
        <v>18288</v>
      </c>
      <c r="AF183" s="8">
        <f t="shared" si="36"/>
        <v>0.55094294149545098</v>
      </c>
      <c r="AG183" s="1"/>
      <c r="AH183" s="7">
        <f t="shared" si="37"/>
        <v>-11.9373848282165</v>
      </c>
      <c r="AI183" s="8">
        <f t="shared" si="38"/>
        <v>-0.96162385000018613</v>
      </c>
      <c r="AJ183" s="1"/>
    </row>
    <row r="184" spans="1:36" ht="15.75" customHeight="1" x14ac:dyDescent="0.2">
      <c r="A184" s="3" t="s">
        <v>190</v>
      </c>
      <c r="B184" s="4">
        <v>31629</v>
      </c>
      <c r="C184" s="4">
        <v>9.8039641380310005</v>
      </c>
      <c r="D184" s="4">
        <v>1</v>
      </c>
      <c r="E184" s="12"/>
      <c r="F184" s="10" t="s">
        <v>190</v>
      </c>
      <c r="G184" s="10">
        <v>29537.717156105002</v>
      </c>
      <c r="H184" s="10">
        <v>0.32346487045288003</v>
      </c>
      <c r="I184" s="10">
        <v>1</v>
      </c>
      <c r="J184" s="1"/>
      <c r="K184" s="10">
        <f t="shared" si="41"/>
        <v>-2091.2828438949982</v>
      </c>
      <c r="L184" s="17">
        <f t="shared" si="39"/>
        <v>-6.6119157858136463E-2</v>
      </c>
      <c r="M184" s="1"/>
      <c r="N184" s="10">
        <f t="shared" si="42"/>
        <v>-9.4804992675781197</v>
      </c>
      <c r="O184" s="17">
        <f t="shared" si="43"/>
        <v>-0.96700672647321162</v>
      </c>
      <c r="P184" s="1"/>
      <c r="Q184" s="10" t="s">
        <v>190</v>
      </c>
      <c r="R184" s="10">
        <v>31629</v>
      </c>
      <c r="S184" s="10">
        <v>1.78833508491516</v>
      </c>
      <c r="T184" s="1"/>
      <c r="U184" s="10">
        <f t="shared" si="32"/>
        <v>0</v>
      </c>
      <c r="V184" s="17">
        <f t="shared" si="33"/>
        <v>0</v>
      </c>
      <c r="W184" s="1"/>
      <c r="X184" s="10">
        <f t="shared" si="40"/>
        <v>-8.0156290531158412</v>
      </c>
      <c r="Y184" s="17">
        <f t="shared" si="34"/>
        <v>-0.81759061337465033</v>
      </c>
      <c r="Z184" s="1"/>
      <c r="AA184" s="5" t="s">
        <v>190</v>
      </c>
      <c r="AB184" s="10">
        <v>51923</v>
      </c>
      <c r="AC184" s="10">
        <v>0.53939499999999996</v>
      </c>
      <c r="AD184" s="1"/>
      <c r="AE184" s="6">
        <f t="shared" si="35"/>
        <v>20294</v>
      </c>
      <c r="AF184" s="8">
        <f t="shared" si="36"/>
        <v>0.6416263555597711</v>
      </c>
      <c r="AG184" s="1"/>
      <c r="AH184" s="7">
        <f t="shared" si="37"/>
        <v>-9.2645691380309998</v>
      </c>
      <c r="AI184" s="8">
        <f t="shared" si="38"/>
        <v>-0.94498194889273313</v>
      </c>
      <c r="AJ184" s="1"/>
    </row>
    <row r="185" spans="1:36" ht="15.75" customHeight="1" x14ac:dyDescent="0.2">
      <c r="A185" s="3" t="s">
        <v>191</v>
      </c>
      <c r="B185" s="4">
        <v>33251</v>
      </c>
      <c r="C185" s="4">
        <v>13.8173842430114</v>
      </c>
      <c r="D185" s="4">
        <v>1</v>
      </c>
      <c r="E185" s="12"/>
      <c r="F185" s="10" t="s">
        <v>191</v>
      </c>
      <c r="G185" s="10">
        <v>30542.2101846101</v>
      </c>
      <c r="H185" s="10">
        <v>0.34359502792358398</v>
      </c>
      <c r="I185" s="10">
        <v>1</v>
      </c>
      <c r="J185" s="1"/>
      <c r="K185" s="10">
        <f t="shared" si="41"/>
        <v>-2708.7898153899005</v>
      </c>
      <c r="L185" s="17">
        <f t="shared" si="39"/>
        <v>-8.1464912796303884E-2</v>
      </c>
      <c r="M185" s="1"/>
      <c r="N185" s="10">
        <f t="shared" si="42"/>
        <v>-13.473789215087816</v>
      </c>
      <c r="O185" s="17">
        <f t="shared" si="43"/>
        <v>-0.97513313505069754</v>
      </c>
      <c r="P185" s="1"/>
      <c r="Q185" s="10" t="s">
        <v>191</v>
      </c>
      <c r="R185" s="10">
        <v>33251</v>
      </c>
      <c r="S185" s="10">
        <v>2.9189109802246</v>
      </c>
      <c r="T185" s="1"/>
      <c r="U185" s="10">
        <f t="shared" si="32"/>
        <v>0</v>
      </c>
      <c r="V185" s="17">
        <f t="shared" si="33"/>
        <v>0</v>
      </c>
      <c r="W185" s="1"/>
      <c r="X185" s="10">
        <f t="shared" si="40"/>
        <v>-10.8984732627868</v>
      </c>
      <c r="Y185" s="17">
        <f t="shared" si="34"/>
        <v>-0.78875082802297136</v>
      </c>
      <c r="Z185" s="1"/>
      <c r="AA185" s="5" t="s">
        <v>191</v>
      </c>
      <c r="AB185" s="10">
        <v>53631</v>
      </c>
      <c r="AC185" s="10">
        <v>0.50440700000000005</v>
      </c>
      <c r="AD185" s="1"/>
      <c r="AE185" s="6">
        <f t="shared" si="35"/>
        <v>20380</v>
      </c>
      <c r="AF185" s="8">
        <f t="shared" si="36"/>
        <v>0.61291389732639623</v>
      </c>
      <c r="AG185" s="1"/>
      <c r="AH185" s="7">
        <f t="shared" si="37"/>
        <v>-13.3129772430114</v>
      </c>
      <c r="AI185" s="8">
        <f t="shared" si="38"/>
        <v>-0.96349475478652036</v>
      </c>
      <c r="AJ185" s="1"/>
    </row>
    <row r="186" spans="1:36" ht="15.75" customHeight="1" x14ac:dyDescent="0.2">
      <c r="A186" s="3" t="s">
        <v>192</v>
      </c>
      <c r="B186" s="4">
        <v>33796</v>
      </c>
      <c r="C186" s="4">
        <v>14.9124121665954</v>
      </c>
      <c r="D186" s="4">
        <v>1</v>
      </c>
      <c r="E186" s="12"/>
      <c r="F186" s="10" t="s">
        <v>192</v>
      </c>
      <c r="G186" s="10">
        <v>30718.576418668901</v>
      </c>
      <c r="H186" s="10">
        <v>0.36343502998352001</v>
      </c>
      <c r="I186" s="10">
        <v>1</v>
      </c>
      <c r="J186" s="1"/>
      <c r="K186" s="10">
        <f t="shared" si="41"/>
        <v>-3077.4235813310988</v>
      </c>
      <c r="L186" s="17">
        <f t="shared" si="39"/>
        <v>-9.1058811141291829E-2</v>
      </c>
      <c r="M186" s="1"/>
      <c r="N186" s="10">
        <f t="shared" si="42"/>
        <v>-14.54897713661188</v>
      </c>
      <c r="O186" s="17">
        <f t="shared" si="43"/>
        <v>-0.97562868931441993</v>
      </c>
      <c r="P186" s="1"/>
      <c r="Q186" s="10" t="s">
        <v>192</v>
      </c>
      <c r="R186" s="10">
        <v>33796</v>
      </c>
      <c r="S186" s="10">
        <v>3.38709115982055</v>
      </c>
      <c r="T186" s="1"/>
      <c r="U186" s="10">
        <f t="shared" si="32"/>
        <v>0</v>
      </c>
      <c r="V186" s="17">
        <f t="shared" si="33"/>
        <v>0</v>
      </c>
      <c r="W186" s="1"/>
      <c r="X186" s="10">
        <f t="shared" si="40"/>
        <v>-11.525321006774851</v>
      </c>
      <c r="Y186" s="17">
        <f t="shared" si="34"/>
        <v>-0.77286765400651847</v>
      </c>
      <c r="Z186" s="1"/>
      <c r="AA186" s="5" t="s">
        <v>192</v>
      </c>
      <c r="AB186" s="10">
        <v>51233</v>
      </c>
      <c r="AC186" s="10">
        <v>0.47668899999999997</v>
      </c>
      <c r="AD186" s="1"/>
      <c r="AE186" s="6">
        <f t="shared" si="35"/>
        <v>17437</v>
      </c>
      <c r="AF186" s="8">
        <f t="shared" si="36"/>
        <v>0.51594863297431648</v>
      </c>
      <c r="AG186" s="1"/>
      <c r="AH186" s="7">
        <f t="shared" si="37"/>
        <v>-14.4357231665954</v>
      </c>
      <c r="AI186" s="8">
        <f t="shared" si="38"/>
        <v>-0.96803407827824062</v>
      </c>
      <c r="AJ186" s="1"/>
    </row>
    <row r="187" spans="1:36" ht="15.75" customHeight="1" x14ac:dyDescent="0.2">
      <c r="A187" s="3" t="s">
        <v>193</v>
      </c>
      <c r="B187" s="4">
        <v>34086</v>
      </c>
      <c r="C187" s="4">
        <v>13.5069251060485</v>
      </c>
      <c r="D187" s="4">
        <v>1</v>
      </c>
      <c r="E187" s="12"/>
      <c r="F187" s="10" t="s">
        <v>193</v>
      </c>
      <c r="G187" s="10">
        <v>30122.6518535574</v>
      </c>
      <c r="H187" s="10">
        <v>0.350389003753662</v>
      </c>
      <c r="I187" s="10">
        <v>1</v>
      </c>
      <c r="J187" s="1"/>
      <c r="K187" s="10">
        <f t="shared" si="41"/>
        <v>-3963.3481464426004</v>
      </c>
      <c r="L187" s="17">
        <f t="shared" si="39"/>
        <v>-0.11627495588929768</v>
      </c>
      <c r="M187" s="1"/>
      <c r="N187" s="10">
        <f t="shared" si="42"/>
        <v>-13.156536102294838</v>
      </c>
      <c r="O187" s="17">
        <f t="shared" si="43"/>
        <v>-0.97405856617974762</v>
      </c>
      <c r="P187" s="1"/>
      <c r="Q187" s="10" t="s">
        <v>193</v>
      </c>
      <c r="R187" s="10">
        <v>34086</v>
      </c>
      <c r="S187" s="10">
        <v>4.8939430713653502</v>
      </c>
      <c r="T187" s="1"/>
      <c r="U187" s="10">
        <f t="shared" si="32"/>
        <v>0</v>
      </c>
      <c r="V187" s="17">
        <f t="shared" si="33"/>
        <v>0</v>
      </c>
      <c r="W187" s="1"/>
      <c r="X187" s="10">
        <f t="shared" si="40"/>
        <v>-8.6129820346831494</v>
      </c>
      <c r="Y187" s="17">
        <f t="shared" si="34"/>
        <v>-0.63767156233258393</v>
      </c>
      <c r="Z187" s="1"/>
      <c r="AA187" s="5" t="s">
        <v>193</v>
      </c>
      <c r="AB187" s="10">
        <v>52478</v>
      </c>
      <c r="AC187" s="10">
        <v>0.46207999999999999</v>
      </c>
      <c r="AD187" s="1"/>
      <c r="AE187" s="6">
        <f t="shared" si="35"/>
        <v>18392</v>
      </c>
      <c r="AF187" s="8">
        <f t="shared" si="36"/>
        <v>0.53957636566332223</v>
      </c>
      <c r="AG187" s="1"/>
      <c r="AH187" s="7">
        <f t="shared" si="37"/>
        <v>-13.0448451060485</v>
      </c>
      <c r="AI187" s="8">
        <f t="shared" si="38"/>
        <v>-0.96578940089087506</v>
      </c>
      <c r="AJ187" s="1"/>
    </row>
    <row r="188" spans="1:36" ht="15.75" customHeight="1" x14ac:dyDescent="0.2">
      <c r="A188" s="3" t="s">
        <v>194</v>
      </c>
      <c r="B188" s="4">
        <v>36033</v>
      </c>
      <c r="C188" s="4">
        <v>11.719190120697</v>
      </c>
      <c r="D188" s="4">
        <v>1</v>
      </c>
      <c r="E188" s="12"/>
      <c r="F188" s="10" t="s">
        <v>194</v>
      </c>
      <c r="G188" s="10">
        <v>32298.707000976799</v>
      </c>
      <c r="H188" s="10">
        <v>0.38520002365112299</v>
      </c>
      <c r="I188" s="10">
        <v>1</v>
      </c>
      <c r="J188" s="1"/>
      <c r="K188" s="10">
        <f t="shared" si="41"/>
        <v>-3734.2929990232005</v>
      </c>
      <c r="L188" s="17">
        <f t="shared" si="39"/>
        <v>-0.10363536200214249</v>
      </c>
      <c r="M188" s="1"/>
      <c r="N188" s="10">
        <f t="shared" si="42"/>
        <v>-11.333990097045877</v>
      </c>
      <c r="O188" s="17">
        <f t="shared" si="43"/>
        <v>-0.96713083244798381</v>
      </c>
      <c r="P188" s="1"/>
      <c r="Q188" s="10" t="s">
        <v>194</v>
      </c>
      <c r="R188" s="10">
        <v>36033</v>
      </c>
      <c r="S188" s="10">
        <v>3.3287010192871</v>
      </c>
      <c r="T188" s="1"/>
      <c r="U188" s="10">
        <f t="shared" si="32"/>
        <v>0</v>
      </c>
      <c r="V188" s="17">
        <f t="shared" si="33"/>
        <v>0</v>
      </c>
      <c r="W188" s="1"/>
      <c r="X188" s="10">
        <f t="shared" si="40"/>
        <v>-8.3904891014098997</v>
      </c>
      <c r="Y188" s="17">
        <f t="shared" si="34"/>
        <v>-0.71596151397797059</v>
      </c>
      <c r="Z188" s="1"/>
      <c r="AA188" s="5" t="s">
        <v>194</v>
      </c>
      <c r="AB188" s="10">
        <v>53321</v>
      </c>
      <c r="AC188" s="10">
        <v>0.50603600000000004</v>
      </c>
      <c r="AD188" s="1"/>
      <c r="AE188" s="6">
        <f t="shared" si="35"/>
        <v>17288</v>
      </c>
      <c r="AF188" s="8">
        <f t="shared" si="36"/>
        <v>0.47978242166902563</v>
      </c>
      <c r="AG188" s="1"/>
      <c r="AH188" s="7">
        <f t="shared" si="37"/>
        <v>-11.213154120697</v>
      </c>
      <c r="AI188" s="8">
        <f t="shared" si="38"/>
        <v>-0.95681988304752386</v>
      </c>
      <c r="AJ188" s="1"/>
    </row>
    <row r="189" spans="1:36" ht="15.75" customHeight="1" x14ac:dyDescent="0.2">
      <c r="A189" s="3" t="s">
        <v>195</v>
      </c>
      <c r="B189" s="4">
        <v>36441</v>
      </c>
      <c r="C189" s="4">
        <v>9.9960200786590505</v>
      </c>
      <c r="D189" s="4">
        <v>1</v>
      </c>
      <c r="E189" s="12"/>
      <c r="F189" s="10" t="s">
        <v>195</v>
      </c>
      <c r="G189" s="10">
        <v>33397.864469690699</v>
      </c>
      <c r="H189" s="10">
        <v>0.35243415832519498</v>
      </c>
      <c r="I189" s="10">
        <v>1</v>
      </c>
      <c r="J189" s="1"/>
      <c r="K189" s="10">
        <f t="shared" si="41"/>
        <v>-3043.1355303093005</v>
      </c>
      <c r="L189" s="17">
        <f t="shared" si="39"/>
        <v>-8.3508562616539078E-2</v>
      </c>
      <c r="M189" s="1"/>
      <c r="N189" s="10">
        <f t="shared" si="42"/>
        <v>-9.6435859203338552</v>
      </c>
      <c r="O189" s="17">
        <f t="shared" si="43"/>
        <v>-0.96474255198050041</v>
      </c>
      <c r="P189" s="1"/>
      <c r="Q189" s="10" t="s">
        <v>195</v>
      </c>
      <c r="R189" s="10">
        <v>36441</v>
      </c>
      <c r="S189" s="10">
        <v>2.7955081462860099</v>
      </c>
      <c r="T189" s="1"/>
      <c r="U189" s="10">
        <f t="shared" si="32"/>
        <v>0</v>
      </c>
      <c r="V189" s="17">
        <f t="shared" si="33"/>
        <v>0</v>
      </c>
      <c r="W189" s="1"/>
      <c r="X189" s="10">
        <f t="shared" si="40"/>
        <v>-7.2005119323730407</v>
      </c>
      <c r="Y189" s="17">
        <f t="shared" si="34"/>
        <v>-0.72033788204824989</v>
      </c>
      <c r="Z189" s="1"/>
      <c r="AA189" s="5" t="s">
        <v>195</v>
      </c>
      <c r="AB189" s="10">
        <v>52535</v>
      </c>
      <c r="AC189" s="10">
        <v>0.51281600000000005</v>
      </c>
      <c r="AD189" s="1"/>
      <c r="AE189" s="6">
        <f t="shared" si="35"/>
        <v>16094</v>
      </c>
      <c r="AF189" s="8">
        <f t="shared" si="36"/>
        <v>0.44164539941274938</v>
      </c>
      <c r="AG189" s="1"/>
      <c r="AH189" s="7">
        <f t="shared" si="37"/>
        <v>-9.4832040786590497</v>
      </c>
      <c r="AI189" s="8">
        <f t="shared" si="38"/>
        <v>-0.94869798220045254</v>
      </c>
      <c r="AJ189" s="1"/>
    </row>
    <row r="190" spans="1:36" ht="15.75" customHeight="1" x14ac:dyDescent="0.2">
      <c r="A190" s="3" t="s">
        <v>196</v>
      </c>
      <c r="B190" s="4">
        <v>36554</v>
      </c>
      <c r="C190" s="4">
        <v>14.054326057434</v>
      </c>
      <c r="D190" s="4">
        <v>1</v>
      </c>
      <c r="E190" s="12"/>
      <c r="F190" s="10" t="s">
        <v>196</v>
      </c>
      <c r="G190" s="10">
        <v>33608.210755504799</v>
      </c>
      <c r="H190" s="10">
        <v>0.32551813125610302</v>
      </c>
      <c r="I190" s="10">
        <v>1</v>
      </c>
      <c r="J190" s="1"/>
      <c r="K190" s="10">
        <f t="shared" si="41"/>
        <v>-2945.7892444952013</v>
      </c>
      <c r="L190" s="17">
        <f t="shared" si="39"/>
        <v>-8.0587329553405959E-2</v>
      </c>
      <c r="M190" s="1"/>
      <c r="N190" s="10">
        <f t="shared" si="42"/>
        <v>-13.728807926177897</v>
      </c>
      <c r="O190" s="17">
        <f t="shared" si="43"/>
        <v>-0.97683858123642142</v>
      </c>
      <c r="P190" s="1"/>
      <c r="Q190" s="10" t="s">
        <v>196</v>
      </c>
      <c r="R190" s="10">
        <v>36554</v>
      </c>
      <c r="S190" s="10">
        <v>3.4348549842834402</v>
      </c>
      <c r="T190" s="1"/>
      <c r="U190" s="10">
        <f t="shared" si="32"/>
        <v>0</v>
      </c>
      <c r="V190" s="17">
        <f t="shared" si="33"/>
        <v>0</v>
      </c>
      <c r="W190" s="1"/>
      <c r="X190" s="10">
        <f t="shared" si="40"/>
        <v>-10.61947107315056</v>
      </c>
      <c r="Y190" s="17">
        <f t="shared" si="34"/>
        <v>-0.75560158699558688</v>
      </c>
      <c r="Z190" s="1"/>
      <c r="AA190" s="5" t="s">
        <v>196</v>
      </c>
      <c r="AB190" s="10">
        <v>52319</v>
      </c>
      <c r="AC190" s="10">
        <v>0.52853499999999998</v>
      </c>
      <c r="AD190" s="1"/>
      <c r="AE190" s="6">
        <f t="shared" si="35"/>
        <v>15765</v>
      </c>
      <c r="AF190" s="8">
        <f t="shared" si="36"/>
        <v>0.43127975050610057</v>
      </c>
      <c r="AG190" s="1"/>
      <c r="AH190" s="7">
        <f t="shared" si="37"/>
        <v>-13.525791057434001</v>
      </c>
      <c r="AI190" s="8">
        <f t="shared" si="38"/>
        <v>-0.96239342976389586</v>
      </c>
      <c r="AJ190" s="1"/>
    </row>
    <row r="191" spans="1:36" ht="15.75" customHeight="1" x14ac:dyDescent="0.2">
      <c r="A191" s="3" t="s">
        <v>197</v>
      </c>
      <c r="B191" s="4">
        <v>36868</v>
      </c>
      <c r="C191" s="4">
        <v>14.628203868865899</v>
      </c>
      <c r="D191" s="4">
        <v>1</v>
      </c>
      <c r="E191" s="12"/>
      <c r="F191" s="10" t="s">
        <v>197</v>
      </c>
      <c r="G191" s="10">
        <v>32733.340565012899</v>
      </c>
      <c r="H191" s="10">
        <v>0.45571494102478</v>
      </c>
      <c r="I191" s="10">
        <v>1</v>
      </c>
      <c r="J191" s="1"/>
      <c r="K191" s="10">
        <f t="shared" si="41"/>
        <v>-4134.6594349871011</v>
      </c>
      <c r="L191" s="17">
        <f t="shared" si="39"/>
        <v>-0.11214764660375125</v>
      </c>
      <c r="M191" s="1"/>
      <c r="N191" s="10">
        <f t="shared" si="42"/>
        <v>-14.172488927841119</v>
      </c>
      <c r="O191" s="17">
        <f t="shared" si="43"/>
        <v>-0.96884682869407457</v>
      </c>
      <c r="P191" s="1"/>
      <c r="Q191" s="10" t="s">
        <v>197</v>
      </c>
      <c r="R191" s="10">
        <v>36868</v>
      </c>
      <c r="S191" s="10">
        <v>4.6125969886779696</v>
      </c>
      <c r="T191" s="1"/>
      <c r="U191" s="10">
        <f t="shared" si="32"/>
        <v>0</v>
      </c>
      <c r="V191" s="17">
        <f t="shared" si="33"/>
        <v>0</v>
      </c>
      <c r="W191" s="1"/>
      <c r="X191" s="10">
        <f t="shared" si="40"/>
        <v>-10.01560688018793</v>
      </c>
      <c r="Y191" s="17">
        <f t="shared" si="34"/>
        <v>-0.68467782989439718</v>
      </c>
      <c r="Z191" s="1"/>
      <c r="AA191" s="5" t="s">
        <v>197</v>
      </c>
      <c r="AB191" s="10">
        <v>53733</v>
      </c>
      <c r="AC191" s="10">
        <v>0.54485499999999998</v>
      </c>
      <c r="AD191" s="1"/>
      <c r="AE191" s="6">
        <f t="shared" si="35"/>
        <v>16865</v>
      </c>
      <c r="AF191" s="8">
        <f t="shared" si="36"/>
        <v>0.45744276879678852</v>
      </c>
      <c r="AG191" s="1"/>
      <c r="AH191" s="7">
        <f t="shared" si="37"/>
        <v>-14.083348868865899</v>
      </c>
      <c r="AI191" s="8">
        <f t="shared" si="38"/>
        <v>-0.96275311686353726</v>
      </c>
      <c r="AJ191" s="1"/>
    </row>
    <row r="192" spans="1:36" ht="15.75" customHeight="1" x14ac:dyDescent="0.2">
      <c r="A192" s="3" t="s">
        <v>198</v>
      </c>
      <c r="B192" s="4">
        <v>35591</v>
      </c>
      <c r="C192" s="4">
        <v>8.2730200290679896</v>
      </c>
      <c r="D192" s="4">
        <v>1</v>
      </c>
      <c r="E192" s="12"/>
      <c r="F192" s="10" t="s">
        <v>198</v>
      </c>
      <c r="G192" s="10">
        <v>32463.168459981</v>
      </c>
      <c r="H192" s="10">
        <v>0.33240389823913502</v>
      </c>
      <c r="I192" s="10">
        <v>1</v>
      </c>
      <c r="J192" s="1"/>
      <c r="K192" s="10">
        <f t="shared" si="41"/>
        <v>-3127.8315400190004</v>
      </c>
      <c r="L192" s="17">
        <f t="shared" si="39"/>
        <v>-8.7882654042285985E-2</v>
      </c>
      <c r="M192" s="1"/>
      <c r="N192" s="10">
        <f t="shared" si="42"/>
        <v>-7.9406161308288548</v>
      </c>
      <c r="O192" s="17">
        <f t="shared" si="43"/>
        <v>-0.9598207308732235</v>
      </c>
      <c r="P192" s="1"/>
      <c r="Q192" s="10" t="s">
        <v>198</v>
      </c>
      <c r="R192" s="10">
        <v>35591</v>
      </c>
      <c r="S192" s="10">
        <v>2.90782475471496</v>
      </c>
      <c r="T192" s="1"/>
      <c r="U192" s="10">
        <f t="shared" si="32"/>
        <v>0</v>
      </c>
      <c r="V192" s="17">
        <f t="shared" si="33"/>
        <v>0</v>
      </c>
      <c r="W192" s="1"/>
      <c r="X192" s="10">
        <f t="shared" si="40"/>
        <v>-5.3651952743530291</v>
      </c>
      <c r="Y192" s="17">
        <f t="shared" si="34"/>
        <v>-0.6485171383003957</v>
      </c>
      <c r="Z192" s="1"/>
      <c r="AA192" s="5" t="s">
        <v>198</v>
      </c>
      <c r="AB192" s="10">
        <v>53287</v>
      </c>
      <c r="AC192" s="10">
        <v>0.52644400000000002</v>
      </c>
      <c r="AD192" s="1"/>
      <c r="AE192" s="6">
        <f t="shared" si="35"/>
        <v>17696</v>
      </c>
      <c r="AF192" s="8">
        <f t="shared" si="36"/>
        <v>0.49720434941417774</v>
      </c>
      <c r="AG192" s="1"/>
      <c r="AH192" s="7">
        <f t="shared" si="37"/>
        <v>-7.7465760290679899</v>
      </c>
      <c r="AI192" s="8">
        <f t="shared" si="38"/>
        <v>-0.93636616397031647</v>
      </c>
      <c r="AJ192" s="1"/>
    </row>
    <row r="193" spans="1:36" ht="15.75" customHeight="1" x14ac:dyDescent="0.2">
      <c r="A193" s="3" t="s">
        <v>199</v>
      </c>
      <c r="B193" s="4">
        <v>36404</v>
      </c>
      <c r="C193" s="4">
        <v>10.2700750827789</v>
      </c>
      <c r="D193" s="4">
        <v>1</v>
      </c>
      <c r="E193" s="12"/>
      <c r="F193" s="10" t="s">
        <v>199</v>
      </c>
      <c r="G193" s="10">
        <v>33001.399998088098</v>
      </c>
      <c r="H193" s="10">
        <v>0.34873294830322199</v>
      </c>
      <c r="I193" s="10">
        <v>1</v>
      </c>
      <c r="J193" s="1"/>
      <c r="K193" s="10">
        <f t="shared" si="41"/>
        <v>-3402.6000019119019</v>
      </c>
      <c r="L193" s="17">
        <f t="shared" si="39"/>
        <v>-9.3467750849134765E-2</v>
      </c>
      <c r="M193" s="1"/>
      <c r="N193" s="10">
        <f t="shared" si="42"/>
        <v>-9.9213421344756778</v>
      </c>
      <c r="O193" s="17">
        <f t="shared" si="43"/>
        <v>-0.96604377811336684</v>
      </c>
      <c r="P193" s="1"/>
      <c r="Q193" s="10" t="s">
        <v>199</v>
      </c>
      <c r="R193" s="10">
        <v>36404</v>
      </c>
      <c r="S193" s="10">
        <v>4.5942802429199201</v>
      </c>
      <c r="T193" s="1"/>
      <c r="U193" s="10">
        <f t="shared" si="32"/>
        <v>0</v>
      </c>
      <c r="V193" s="17">
        <f t="shared" si="33"/>
        <v>0</v>
      </c>
      <c r="W193" s="1"/>
      <c r="X193" s="10">
        <f t="shared" si="40"/>
        <v>-5.6757948398589804</v>
      </c>
      <c r="Y193" s="17">
        <f t="shared" si="34"/>
        <v>-0.5526536850131003</v>
      </c>
      <c r="Z193" s="1"/>
      <c r="AA193" s="5" t="s">
        <v>199</v>
      </c>
      <c r="AB193" s="10">
        <v>49438</v>
      </c>
      <c r="AC193" s="10">
        <v>0.52541899999999997</v>
      </c>
      <c r="AD193" s="1"/>
      <c r="AE193" s="6">
        <f t="shared" si="35"/>
        <v>13034</v>
      </c>
      <c r="AF193" s="8">
        <f t="shared" si="36"/>
        <v>0.35803757828810023</v>
      </c>
      <c r="AG193" s="1"/>
      <c r="AH193" s="7">
        <f t="shared" si="37"/>
        <v>-9.7446560827789011</v>
      </c>
      <c r="AI193" s="8">
        <f t="shared" si="38"/>
        <v>-0.94883980927451694</v>
      </c>
      <c r="AJ193" s="1"/>
    </row>
    <row r="194" spans="1:36" ht="15.75" customHeight="1" x14ac:dyDescent="0.2">
      <c r="A194" s="3" t="s">
        <v>200</v>
      </c>
      <c r="B194" s="4">
        <v>37872</v>
      </c>
      <c r="C194" s="4">
        <v>13.798125028610199</v>
      </c>
      <c r="D194" s="4">
        <v>1</v>
      </c>
      <c r="E194" s="12"/>
      <c r="F194" s="10" t="s">
        <v>200</v>
      </c>
      <c r="G194" s="10">
        <v>33974.5363447989</v>
      </c>
      <c r="H194" s="10">
        <v>0.32810616493225098</v>
      </c>
      <c r="I194" s="10">
        <v>1</v>
      </c>
      <c r="J194" s="1"/>
      <c r="K194" s="10">
        <f t="shared" si="41"/>
        <v>-3897.4636552010998</v>
      </c>
      <c r="L194" s="17">
        <f t="shared" si="39"/>
        <v>-0.10291148223492554</v>
      </c>
      <c r="M194" s="1"/>
      <c r="N194" s="10">
        <f t="shared" si="42"/>
        <v>-13.470018863677948</v>
      </c>
      <c r="O194" s="17">
        <f t="shared" si="43"/>
        <v>-0.97622096014843118</v>
      </c>
      <c r="P194" s="1"/>
      <c r="Q194" s="10" t="s">
        <v>200</v>
      </c>
      <c r="R194" s="10">
        <v>37872</v>
      </c>
      <c r="S194" s="10">
        <v>5.0310308933258003</v>
      </c>
      <c r="T194" s="1"/>
      <c r="U194" s="10">
        <f t="shared" si="32"/>
        <v>0</v>
      </c>
      <c r="V194" s="17">
        <f t="shared" si="33"/>
        <v>0</v>
      </c>
      <c r="W194" s="1"/>
      <c r="X194" s="10">
        <f t="shared" si="40"/>
        <v>-8.767094135284399</v>
      </c>
      <c r="Y194" s="17">
        <f t="shared" si="34"/>
        <v>-0.63538300436515571</v>
      </c>
      <c r="Z194" s="1"/>
      <c r="AA194" s="5" t="s">
        <v>200</v>
      </c>
      <c r="AB194" s="10">
        <v>52517</v>
      </c>
      <c r="AC194" s="10">
        <v>0.57795799999999997</v>
      </c>
      <c r="AD194" s="1"/>
      <c r="AE194" s="6">
        <f t="shared" si="35"/>
        <v>14645</v>
      </c>
      <c r="AF194" s="8">
        <f t="shared" si="36"/>
        <v>0.38669729615547105</v>
      </c>
      <c r="AG194" s="1"/>
      <c r="AH194" s="7">
        <f t="shared" si="37"/>
        <v>-13.220167028610199</v>
      </c>
      <c r="AI194" s="8">
        <f t="shared" si="38"/>
        <v>-0.95811329446561666</v>
      </c>
      <c r="AJ194" s="1"/>
    </row>
    <row r="195" spans="1:36" ht="15.75" customHeight="1" x14ac:dyDescent="0.2">
      <c r="A195" s="3" t="s">
        <v>201</v>
      </c>
      <c r="B195" s="4">
        <v>35751</v>
      </c>
      <c r="C195" s="4">
        <v>8.8262341022491402</v>
      </c>
      <c r="D195" s="4">
        <v>1</v>
      </c>
      <c r="E195" s="12"/>
      <c r="F195" s="10" t="s">
        <v>201</v>
      </c>
      <c r="G195" s="10">
        <v>32458.406663990299</v>
      </c>
      <c r="H195" s="10">
        <v>0.31663417816162098</v>
      </c>
      <c r="I195" s="10">
        <v>1</v>
      </c>
      <c r="J195" s="1"/>
      <c r="K195" s="10">
        <f t="shared" si="41"/>
        <v>-3292.5933360097006</v>
      </c>
      <c r="L195" s="17">
        <f t="shared" si="39"/>
        <v>-9.2097936729313878E-2</v>
      </c>
      <c r="M195" s="1"/>
      <c r="N195" s="10">
        <f t="shared" si="42"/>
        <v>-8.5095999240875191</v>
      </c>
      <c r="O195" s="17">
        <f t="shared" si="43"/>
        <v>-0.96412578972033669</v>
      </c>
      <c r="P195" s="1"/>
      <c r="Q195" s="10" t="s">
        <v>201</v>
      </c>
      <c r="R195" s="10">
        <v>35751</v>
      </c>
      <c r="S195" s="10">
        <v>2.8130347728729199</v>
      </c>
      <c r="T195" s="1"/>
      <c r="U195" s="10">
        <f t="shared" ref="U195:U238" si="44">R195-B195</f>
        <v>0</v>
      </c>
      <c r="V195" s="17">
        <f t="shared" ref="V195:V238" si="45">U195/B195</f>
        <v>0</v>
      </c>
      <c r="W195" s="1"/>
      <c r="X195" s="10">
        <f t="shared" si="40"/>
        <v>-6.0131993293762207</v>
      </c>
      <c r="Y195" s="17">
        <f t="shared" ref="Y195:Y238" si="46">X195/C195</f>
        <v>-0.68128708798284765</v>
      </c>
      <c r="Z195" s="1"/>
      <c r="AA195" s="5" t="s">
        <v>201</v>
      </c>
      <c r="AB195" s="10">
        <v>56649</v>
      </c>
      <c r="AC195" s="10">
        <v>0.56326500000000002</v>
      </c>
      <c r="AD195" s="1"/>
      <c r="AE195" s="6">
        <f t="shared" ref="AE195:AE238" si="47">AB195-B195</f>
        <v>20898</v>
      </c>
      <c r="AF195" s="8">
        <f t="shared" ref="AF195:AF242" si="48">AE195/B195</f>
        <v>0.58454308970378455</v>
      </c>
      <c r="AG195" s="1"/>
      <c r="AH195" s="7">
        <f t="shared" ref="AH195:AH238" si="49">AC195-C195</f>
        <v>-8.2629691022491407</v>
      </c>
      <c r="AI195" s="8">
        <f t="shared" ref="AI195:AI238" si="50">AH195/C195</f>
        <v>-0.9361828619686775</v>
      </c>
      <c r="AJ195" s="1"/>
    </row>
    <row r="196" spans="1:36" ht="15.75" customHeight="1" x14ac:dyDescent="0.2">
      <c r="A196" s="3" t="s">
        <v>202</v>
      </c>
      <c r="B196" s="4">
        <v>36235</v>
      </c>
      <c r="C196" s="4">
        <v>11.5019199848175</v>
      </c>
      <c r="D196" s="4">
        <v>1</v>
      </c>
      <c r="E196" s="12"/>
      <c r="F196" s="10" t="s">
        <v>202</v>
      </c>
      <c r="G196" s="10">
        <v>32430.513698629999</v>
      </c>
      <c r="H196" s="10">
        <v>0.33652400970458901</v>
      </c>
      <c r="I196" s="10">
        <v>1</v>
      </c>
      <c r="J196" s="1"/>
      <c r="K196" s="10">
        <f t="shared" si="41"/>
        <v>-3804.4863013700015</v>
      </c>
      <c r="L196" s="17">
        <f t="shared" ref="L196:L237" si="51">K196/B196</f>
        <v>-0.1049947923656686</v>
      </c>
      <c r="M196" s="1"/>
      <c r="N196" s="10">
        <f t="shared" si="42"/>
        <v>-11.16539597511291</v>
      </c>
      <c r="O196" s="17">
        <f t="shared" si="43"/>
        <v>-0.97074192742178689</v>
      </c>
      <c r="P196" s="1"/>
      <c r="Q196" s="10" t="s">
        <v>202</v>
      </c>
      <c r="R196" s="10">
        <v>36235</v>
      </c>
      <c r="S196" s="10">
        <v>3.57139587402343</v>
      </c>
      <c r="T196" s="1"/>
      <c r="U196" s="10">
        <f t="shared" si="44"/>
        <v>0</v>
      </c>
      <c r="V196" s="17">
        <f t="shared" si="45"/>
        <v>0</v>
      </c>
      <c r="W196" s="1"/>
      <c r="X196" s="10">
        <f t="shared" ref="X196:X237" si="52">S196-C196</f>
        <v>-7.9305241107940692</v>
      </c>
      <c r="Y196" s="17">
        <f t="shared" si="46"/>
        <v>-0.68949567735320172</v>
      </c>
      <c r="Z196" s="1"/>
      <c r="AA196" s="5" t="s">
        <v>202</v>
      </c>
      <c r="AB196" s="10">
        <v>56331</v>
      </c>
      <c r="AC196" s="10">
        <v>0.51678100000000005</v>
      </c>
      <c r="AD196" s="1"/>
      <c r="AE196" s="6">
        <f t="shared" si="47"/>
        <v>20096</v>
      </c>
      <c r="AF196" s="8">
        <f t="shared" si="48"/>
        <v>0.55460190423623568</v>
      </c>
      <c r="AG196" s="1"/>
      <c r="AH196" s="7">
        <f t="shared" si="49"/>
        <v>-10.9851389848175</v>
      </c>
      <c r="AI196" s="8">
        <f t="shared" si="50"/>
        <v>-0.95507002303248945</v>
      </c>
      <c r="AJ196" s="1"/>
    </row>
    <row r="197" spans="1:36" ht="15.75" customHeight="1" x14ac:dyDescent="0.2">
      <c r="A197" s="3" t="s">
        <v>203</v>
      </c>
      <c r="B197" s="4">
        <v>37144</v>
      </c>
      <c r="C197" s="4">
        <v>15.099196910858099</v>
      </c>
      <c r="D197" s="4">
        <v>1</v>
      </c>
      <c r="E197" s="12"/>
      <c r="F197" s="10" t="s">
        <v>203</v>
      </c>
      <c r="G197" s="10">
        <v>33254.115796219601</v>
      </c>
      <c r="H197" s="10">
        <v>0.44658875465393</v>
      </c>
      <c r="I197" s="10">
        <v>1</v>
      </c>
      <c r="J197" s="1"/>
      <c r="K197" s="10">
        <f t="shared" si="41"/>
        <v>-3889.8842037803988</v>
      </c>
      <c r="L197" s="17">
        <f t="shared" si="51"/>
        <v>-0.10472442935010766</v>
      </c>
      <c r="M197" s="1"/>
      <c r="N197" s="10">
        <f t="shared" si="42"/>
        <v>-14.652608156204169</v>
      </c>
      <c r="O197" s="17">
        <f t="shared" si="43"/>
        <v>-0.97042301274097686</v>
      </c>
      <c r="P197" s="1"/>
      <c r="Q197" s="10" t="s">
        <v>203</v>
      </c>
      <c r="R197" s="10">
        <v>37144</v>
      </c>
      <c r="S197" s="10">
        <v>4.2356390953063903</v>
      </c>
      <c r="T197" s="1"/>
      <c r="U197" s="10">
        <f t="shared" si="44"/>
        <v>0</v>
      </c>
      <c r="V197" s="17">
        <f t="shared" si="45"/>
        <v>0</v>
      </c>
      <c r="W197" s="1"/>
      <c r="X197" s="10">
        <f t="shared" si="52"/>
        <v>-10.863557815551708</v>
      </c>
      <c r="Y197" s="17">
        <f t="shared" si="46"/>
        <v>-0.71947918022974666</v>
      </c>
      <c r="Z197" s="1"/>
      <c r="AA197" s="5" t="s">
        <v>203</v>
      </c>
      <c r="AB197" s="10">
        <v>55928</v>
      </c>
      <c r="AC197" s="10">
        <v>0.516316</v>
      </c>
      <c r="AD197" s="1"/>
      <c r="AE197" s="6">
        <f t="shared" si="47"/>
        <v>18784</v>
      </c>
      <c r="AF197" s="8">
        <f t="shared" si="48"/>
        <v>0.50570751669179415</v>
      </c>
      <c r="AG197" s="1"/>
      <c r="AH197" s="7">
        <f t="shared" si="49"/>
        <v>-14.582880910858099</v>
      </c>
      <c r="AI197" s="8">
        <f t="shared" si="50"/>
        <v>-0.96580506876967032</v>
      </c>
      <c r="AJ197" s="1"/>
    </row>
    <row r="198" spans="1:36" ht="15.75" customHeight="1" x14ac:dyDescent="0.2">
      <c r="A198" s="3" t="s">
        <v>204</v>
      </c>
      <c r="B198" s="4">
        <v>39901</v>
      </c>
      <c r="C198" s="4">
        <v>10.921422243118201</v>
      </c>
      <c r="D198" s="4">
        <v>1</v>
      </c>
      <c r="E198" s="12"/>
      <c r="F198" s="10" t="s">
        <v>204</v>
      </c>
      <c r="G198" s="10">
        <v>35976.191528545103</v>
      </c>
      <c r="H198" s="10">
        <v>0.375896215438842</v>
      </c>
      <c r="I198" s="10">
        <v>1</v>
      </c>
      <c r="J198" s="1"/>
      <c r="K198" s="10">
        <f t="shared" si="41"/>
        <v>-3924.8084714548968</v>
      </c>
      <c r="L198" s="17">
        <f t="shared" si="51"/>
        <v>-9.8363661849449807E-2</v>
      </c>
      <c r="M198" s="1"/>
      <c r="N198" s="10">
        <f t="shared" si="42"/>
        <v>-10.545526027679358</v>
      </c>
      <c r="O198" s="17">
        <f t="shared" si="43"/>
        <v>-0.96558175235137511</v>
      </c>
      <c r="P198" s="1"/>
      <c r="Q198" s="10" t="s">
        <v>204</v>
      </c>
      <c r="R198" s="10">
        <v>39901</v>
      </c>
      <c r="S198" s="10">
        <v>3.2860369682311998</v>
      </c>
      <c r="T198" s="1"/>
      <c r="U198" s="10">
        <f t="shared" si="44"/>
        <v>0</v>
      </c>
      <c r="V198" s="17">
        <f t="shared" si="45"/>
        <v>0</v>
      </c>
      <c r="W198" s="1"/>
      <c r="X198" s="10">
        <f t="shared" si="52"/>
        <v>-7.6353852748870015</v>
      </c>
      <c r="Y198" s="17">
        <f t="shared" si="46"/>
        <v>-0.69912005093459373</v>
      </c>
      <c r="Z198" s="1"/>
      <c r="AA198" s="5" t="s">
        <v>204</v>
      </c>
      <c r="AB198" s="10">
        <v>52978</v>
      </c>
      <c r="AC198" s="10">
        <v>0.56575200000000003</v>
      </c>
      <c r="AD198" s="1"/>
      <c r="AE198" s="6">
        <f t="shared" si="47"/>
        <v>13077</v>
      </c>
      <c r="AF198" s="8">
        <f t="shared" si="48"/>
        <v>0.32773614696373526</v>
      </c>
      <c r="AG198" s="1"/>
      <c r="AH198" s="7">
        <f t="shared" si="49"/>
        <v>-10.355670243118201</v>
      </c>
      <c r="AI198" s="8">
        <f t="shared" si="50"/>
        <v>-0.94819795559534459</v>
      </c>
      <c r="AJ198" s="1"/>
    </row>
    <row r="199" spans="1:36" ht="15.75" customHeight="1" x14ac:dyDescent="0.2">
      <c r="A199" s="3" t="s">
        <v>205</v>
      </c>
      <c r="B199" s="4">
        <v>39737</v>
      </c>
      <c r="C199" s="4">
        <v>12.8469800949096</v>
      </c>
      <c r="D199" s="4">
        <v>1</v>
      </c>
      <c r="E199" s="12"/>
      <c r="F199" s="10" t="s">
        <v>205</v>
      </c>
      <c r="G199" s="10">
        <v>35631.387730061397</v>
      </c>
      <c r="H199" s="10">
        <v>0.33926892280578602</v>
      </c>
      <c r="I199" s="10">
        <v>1</v>
      </c>
      <c r="J199" s="1"/>
      <c r="K199" s="10">
        <f t="shared" si="41"/>
        <v>-4105.6122699386033</v>
      </c>
      <c r="L199" s="17">
        <f t="shared" si="51"/>
        <v>-0.1033196333376602</v>
      </c>
      <c r="M199" s="1"/>
      <c r="N199" s="10">
        <f t="shared" si="42"/>
        <v>-12.507711172103814</v>
      </c>
      <c r="O199" s="17">
        <f t="shared" si="43"/>
        <v>-0.97359154289184147</v>
      </c>
      <c r="P199" s="1"/>
      <c r="Q199" s="10" t="s">
        <v>205</v>
      </c>
      <c r="R199" s="10">
        <v>39737</v>
      </c>
      <c r="S199" s="10">
        <v>4.24869704246521</v>
      </c>
      <c r="T199" s="1"/>
      <c r="U199" s="10">
        <f t="shared" si="44"/>
        <v>0</v>
      </c>
      <c r="V199" s="17">
        <f t="shared" si="45"/>
        <v>0</v>
      </c>
      <c r="W199" s="1"/>
      <c r="X199" s="10">
        <f t="shared" si="52"/>
        <v>-8.5982830524443905</v>
      </c>
      <c r="Y199" s="17">
        <f t="shared" si="46"/>
        <v>-0.66928437569941557</v>
      </c>
      <c r="Z199" s="1"/>
      <c r="AA199" s="5" t="s">
        <v>205</v>
      </c>
      <c r="AB199" s="10">
        <v>52634</v>
      </c>
      <c r="AC199" s="10">
        <v>0.54139899999999996</v>
      </c>
      <c r="AD199" s="1"/>
      <c r="AE199" s="6">
        <f t="shared" si="47"/>
        <v>12897</v>
      </c>
      <c r="AF199" s="8">
        <f t="shared" si="48"/>
        <v>0.32455897526234995</v>
      </c>
      <c r="AG199" s="1"/>
      <c r="AH199" s="7">
        <f t="shared" si="49"/>
        <v>-12.3055810949096</v>
      </c>
      <c r="AI199" s="8">
        <f t="shared" si="50"/>
        <v>-0.95785787819391732</v>
      </c>
      <c r="AJ199" s="1"/>
    </row>
    <row r="200" spans="1:36" ht="15.75" customHeight="1" x14ac:dyDescent="0.2">
      <c r="A200" s="3" t="s">
        <v>206</v>
      </c>
      <c r="B200" s="4">
        <v>38669</v>
      </c>
      <c r="C200" s="4">
        <v>14.6012940406799</v>
      </c>
      <c r="D200" s="4">
        <v>1</v>
      </c>
      <c r="E200" s="12"/>
      <c r="F200" s="10" t="s">
        <v>206</v>
      </c>
      <c r="G200" s="10">
        <v>34595.003964998599</v>
      </c>
      <c r="H200" s="10">
        <v>0.33232998847961398</v>
      </c>
      <c r="I200" s="10">
        <v>1</v>
      </c>
      <c r="J200" s="1"/>
      <c r="K200" s="10">
        <f t="shared" si="41"/>
        <v>-4073.9960350014007</v>
      </c>
      <c r="L200" s="17">
        <f t="shared" si="51"/>
        <v>-0.10535560875640437</v>
      </c>
      <c r="M200" s="1"/>
      <c r="N200" s="10">
        <f t="shared" si="42"/>
        <v>-14.268964052200285</v>
      </c>
      <c r="O200" s="17">
        <f t="shared" si="43"/>
        <v>-0.97723968933481331</v>
      </c>
      <c r="P200" s="1"/>
      <c r="Q200" s="10" t="s">
        <v>206</v>
      </c>
      <c r="R200" s="10">
        <v>38669</v>
      </c>
      <c r="S200" s="10">
        <v>3.7682671546936</v>
      </c>
      <c r="T200" s="1"/>
      <c r="U200" s="10">
        <f t="shared" si="44"/>
        <v>0</v>
      </c>
      <c r="V200" s="17">
        <f t="shared" si="45"/>
        <v>0</v>
      </c>
      <c r="W200" s="1"/>
      <c r="X200" s="10">
        <f t="shared" si="52"/>
        <v>-10.8330268859863</v>
      </c>
      <c r="Y200" s="17">
        <f t="shared" si="46"/>
        <v>-0.74192238412602141</v>
      </c>
      <c r="Z200" s="1"/>
      <c r="AA200" s="5" t="s">
        <v>206</v>
      </c>
      <c r="AB200" s="10">
        <v>52751</v>
      </c>
      <c r="AC200" s="10">
        <v>0.66397799999999996</v>
      </c>
      <c r="AD200" s="1"/>
      <c r="AE200" s="6">
        <f t="shared" si="47"/>
        <v>14082</v>
      </c>
      <c r="AF200" s="8">
        <f t="shared" si="48"/>
        <v>0.36416767953657969</v>
      </c>
      <c r="AG200" s="1"/>
      <c r="AH200" s="7">
        <f t="shared" si="49"/>
        <v>-13.937316040679899</v>
      </c>
      <c r="AI200" s="8">
        <f t="shared" si="50"/>
        <v>-0.95452608528051519</v>
      </c>
      <c r="AJ200" s="1"/>
    </row>
    <row r="201" spans="1:36" ht="15.75" customHeight="1" x14ac:dyDescent="0.2">
      <c r="A201" s="3" t="s">
        <v>207</v>
      </c>
      <c r="B201" s="4">
        <v>39919</v>
      </c>
      <c r="C201" s="4">
        <v>15.803451061248699</v>
      </c>
      <c r="D201" s="4">
        <v>1</v>
      </c>
      <c r="E201" s="12"/>
      <c r="F201" s="10" t="s">
        <v>207</v>
      </c>
      <c r="G201" s="10">
        <v>35870.777098790801</v>
      </c>
      <c r="H201" s="10">
        <v>0.34794235229492099</v>
      </c>
      <c r="I201" s="10">
        <v>1</v>
      </c>
      <c r="J201" s="1"/>
      <c r="K201" s="10">
        <f t="shared" si="41"/>
        <v>-4048.2229012091993</v>
      </c>
      <c r="L201" s="17">
        <f t="shared" si="51"/>
        <v>-0.10141092966279715</v>
      </c>
      <c r="M201" s="1"/>
      <c r="N201" s="10">
        <f t="shared" si="42"/>
        <v>-15.455508708953779</v>
      </c>
      <c r="O201" s="17">
        <f t="shared" si="43"/>
        <v>-0.97798314109073925</v>
      </c>
      <c r="P201" s="1"/>
      <c r="Q201" s="10" t="s">
        <v>207</v>
      </c>
      <c r="R201" s="10">
        <v>39919</v>
      </c>
      <c r="S201" s="10">
        <v>4.1238288879394496</v>
      </c>
      <c r="T201" s="1"/>
      <c r="U201" s="10">
        <f t="shared" si="44"/>
        <v>0</v>
      </c>
      <c r="V201" s="17">
        <f t="shared" si="45"/>
        <v>0</v>
      </c>
      <c r="W201" s="1"/>
      <c r="X201" s="10">
        <f t="shared" si="52"/>
        <v>-11.67962217330925</v>
      </c>
      <c r="Y201" s="17">
        <f t="shared" si="46"/>
        <v>-0.73905516763668155</v>
      </c>
      <c r="Z201" s="1"/>
      <c r="AA201" s="5" t="s">
        <v>207</v>
      </c>
      <c r="AB201" s="10">
        <v>53035</v>
      </c>
      <c r="AC201" s="10">
        <v>0.54898000000000002</v>
      </c>
      <c r="AD201" s="1"/>
      <c r="AE201" s="6">
        <f t="shared" si="47"/>
        <v>13116</v>
      </c>
      <c r="AF201" s="8">
        <f t="shared" si="48"/>
        <v>0.3285653448232671</v>
      </c>
      <c r="AG201" s="1"/>
      <c r="AH201" s="7">
        <f t="shared" si="49"/>
        <v>-15.254471061248699</v>
      </c>
      <c r="AI201" s="8">
        <f t="shared" si="50"/>
        <v>-0.96526201790530786</v>
      </c>
      <c r="AJ201" s="1"/>
    </row>
    <row r="202" spans="1:36" ht="15.75" customHeight="1" x14ac:dyDescent="0.2">
      <c r="A202" s="3" t="s">
        <v>208</v>
      </c>
      <c r="B202" s="4">
        <v>40706</v>
      </c>
      <c r="C202" s="4">
        <v>15.5267012119293</v>
      </c>
      <c r="D202" s="4">
        <v>1</v>
      </c>
      <c r="E202" s="12"/>
      <c r="F202" s="10" t="s">
        <v>208</v>
      </c>
      <c r="G202" s="10">
        <v>36644.685479733103</v>
      </c>
      <c r="H202" s="10">
        <v>0.363037109375</v>
      </c>
      <c r="I202" s="10">
        <v>1</v>
      </c>
      <c r="J202" s="1"/>
      <c r="K202" s="10">
        <f t="shared" si="41"/>
        <v>-4061.3145202668966</v>
      </c>
      <c r="L202" s="17">
        <f t="shared" si="51"/>
        <v>-9.9771889162946409E-2</v>
      </c>
      <c r="M202" s="1"/>
      <c r="N202" s="10">
        <f t="shared" si="42"/>
        <v>-15.1636641025543</v>
      </c>
      <c r="O202" s="17">
        <f t="shared" si="43"/>
        <v>-0.97661852930511239</v>
      </c>
      <c r="P202" s="1"/>
      <c r="Q202" s="10" t="s">
        <v>208</v>
      </c>
      <c r="R202" s="10">
        <v>40706</v>
      </c>
      <c r="S202" s="10">
        <v>5.1480870246887198</v>
      </c>
      <c r="T202" s="1"/>
      <c r="U202" s="10">
        <f t="shared" si="44"/>
        <v>0</v>
      </c>
      <c r="V202" s="17">
        <f t="shared" si="45"/>
        <v>0</v>
      </c>
      <c r="W202" s="1"/>
      <c r="X202" s="10">
        <f t="shared" si="52"/>
        <v>-10.378614187240579</v>
      </c>
      <c r="Y202" s="17">
        <f t="shared" si="46"/>
        <v>-0.66843652399690667</v>
      </c>
      <c r="Z202" s="1"/>
      <c r="AA202" s="5" t="s">
        <v>208</v>
      </c>
      <c r="AB202" s="10">
        <v>53024</v>
      </c>
      <c r="AC202" s="10">
        <v>0.65011699999999994</v>
      </c>
      <c r="AD202" s="1"/>
      <c r="AE202" s="6">
        <f t="shared" si="47"/>
        <v>12318</v>
      </c>
      <c r="AF202" s="8">
        <f t="shared" si="48"/>
        <v>0.30260895199724858</v>
      </c>
      <c r="AG202" s="1"/>
      <c r="AH202" s="7">
        <f t="shared" si="49"/>
        <v>-14.8765842119293</v>
      </c>
      <c r="AI202" s="8">
        <f t="shared" si="50"/>
        <v>-0.95812909702284288</v>
      </c>
      <c r="AJ202" s="1"/>
    </row>
    <row r="203" spans="1:36" ht="15.75" customHeight="1" x14ac:dyDescent="0.2">
      <c r="A203" s="3" t="s">
        <v>209</v>
      </c>
      <c r="B203" s="4">
        <v>39121</v>
      </c>
      <c r="C203" s="4">
        <v>17.3040671348571</v>
      </c>
      <c r="D203" s="4">
        <v>1</v>
      </c>
      <c r="E203" s="12"/>
      <c r="F203" s="10" t="s">
        <v>209</v>
      </c>
      <c r="G203" s="10">
        <v>34592.688067891002</v>
      </c>
      <c r="H203" s="10">
        <v>0.37710905075073198</v>
      </c>
      <c r="I203" s="10">
        <v>1</v>
      </c>
      <c r="J203" s="1"/>
      <c r="K203" s="10">
        <f t="shared" si="41"/>
        <v>-4528.311932108998</v>
      </c>
      <c r="L203" s="17">
        <f t="shared" si="51"/>
        <v>-0.11575143611127012</v>
      </c>
      <c r="M203" s="1"/>
      <c r="N203" s="10">
        <f t="shared" si="42"/>
        <v>-16.926958084106367</v>
      </c>
      <c r="O203" s="17">
        <f t="shared" si="43"/>
        <v>-0.97820691240898572</v>
      </c>
      <c r="P203" s="1"/>
      <c r="Q203" s="10" t="s">
        <v>209</v>
      </c>
      <c r="R203" s="10">
        <v>39121</v>
      </c>
      <c r="S203" s="10">
        <v>5.3256142139434797</v>
      </c>
      <c r="T203" s="1"/>
      <c r="U203" s="10">
        <f t="shared" si="44"/>
        <v>0</v>
      </c>
      <c r="V203" s="17">
        <f t="shared" si="45"/>
        <v>0</v>
      </c>
      <c r="W203" s="1"/>
      <c r="X203" s="10">
        <f t="shared" si="52"/>
        <v>-11.97845292091362</v>
      </c>
      <c r="Y203" s="17">
        <f t="shared" si="46"/>
        <v>-0.69223338233497556</v>
      </c>
      <c r="Z203" s="1"/>
      <c r="AA203" s="5" t="s">
        <v>209</v>
      </c>
      <c r="AB203" s="10">
        <v>50499</v>
      </c>
      <c r="AC203" s="10">
        <v>0.61161299999999996</v>
      </c>
      <c r="AD203" s="1"/>
      <c r="AE203" s="6">
        <f t="shared" si="47"/>
        <v>11378</v>
      </c>
      <c r="AF203" s="8">
        <f t="shared" si="48"/>
        <v>0.29084123616471974</v>
      </c>
      <c r="AG203" s="1"/>
      <c r="AH203" s="7">
        <f t="shared" si="49"/>
        <v>-16.692454134857101</v>
      </c>
      <c r="AI203" s="8">
        <f t="shared" si="50"/>
        <v>-0.9646549568241114</v>
      </c>
      <c r="AJ203" s="1"/>
    </row>
    <row r="204" spans="1:36" ht="15.75" customHeight="1" x14ac:dyDescent="0.2">
      <c r="A204" s="3" t="s">
        <v>210</v>
      </c>
      <c r="B204" s="4">
        <v>38845</v>
      </c>
      <c r="C204" s="4">
        <v>17.0439999103546</v>
      </c>
      <c r="D204" s="4">
        <v>1</v>
      </c>
      <c r="E204" s="12"/>
      <c r="F204" s="10" t="s">
        <v>210</v>
      </c>
      <c r="G204" s="10">
        <v>35746.677136963197</v>
      </c>
      <c r="H204" s="10">
        <v>0.348700761795043</v>
      </c>
      <c r="I204" s="10">
        <v>1</v>
      </c>
      <c r="J204" s="1"/>
      <c r="K204" s="10">
        <f t="shared" si="41"/>
        <v>-3098.322863036803</v>
      </c>
      <c r="L204" s="17">
        <f t="shared" si="51"/>
        <v>-7.9761175519032126E-2</v>
      </c>
      <c r="M204" s="1"/>
      <c r="N204" s="10">
        <f t="shared" si="42"/>
        <v>-16.695299148559556</v>
      </c>
      <c r="O204" s="17">
        <f t="shared" si="43"/>
        <v>-0.97954114271127157</v>
      </c>
      <c r="P204" s="1"/>
      <c r="Q204" s="10" t="s">
        <v>210</v>
      </c>
      <c r="R204" s="10">
        <v>38845</v>
      </c>
      <c r="S204" s="10">
        <v>3.0488839149475</v>
      </c>
      <c r="T204" s="1"/>
      <c r="U204" s="10">
        <f t="shared" si="44"/>
        <v>0</v>
      </c>
      <c r="V204" s="17">
        <f t="shared" si="45"/>
        <v>0</v>
      </c>
      <c r="W204" s="1"/>
      <c r="X204" s="10">
        <f t="shared" si="52"/>
        <v>-13.995115995407101</v>
      </c>
      <c r="Y204" s="17">
        <f t="shared" si="46"/>
        <v>-0.8211168780225564</v>
      </c>
      <c r="Z204" s="1"/>
      <c r="AA204" s="5" t="s">
        <v>210</v>
      </c>
      <c r="AB204" s="10">
        <v>53639</v>
      </c>
      <c r="AC204" s="10">
        <v>0.58277299999999999</v>
      </c>
      <c r="AD204" s="1"/>
      <c r="AE204" s="6">
        <f t="shared" si="47"/>
        <v>14794</v>
      </c>
      <c r="AF204" s="8">
        <f t="shared" si="48"/>
        <v>0.38084695585017375</v>
      </c>
      <c r="AG204" s="1"/>
      <c r="AH204" s="7">
        <f t="shared" si="49"/>
        <v>-16.461226910354601</v>
      </c>
      <c r="AI204" s="8">
        <f t="shared" si="50"/>
        <v>-0.96580773274670384</v>
      </c>
      <c r="AJ204" s="1"/>
    </row>
    <row r="205" spans="1:36" ht="15.75" customHeight="1" x14ac:dyDescent="0.2">
      <c r="A205" s="3" t="s">
        <v>211</v>
      </c>
      <c r="B205" s="4">
        <v>38636</v>
      </c>
      <c r="C205" s="4">
        <v>10.802860975265499</v>
      </c>
      <c r="D205" s="4">
        <v>1</v>
      </c>
      <c r="E205" s="12"/>
      <c r="F205" s="10" t="s">
        <v>211</v>
      </c>
      <c r="G205" s="10">
        <v>35278.074600027598</v>
      </c>
      <c r="H205" s="10">
        <v>0.349114179611206</v>
      </c>
      <c r="I205" s="10">
        <v>1</v>
      </c>
      <c r="J205" s="1"/>
      <c r="K205" s="10">
        <f t="shared" si="41"/>
        <v>-3357.9253999724024</v>
      </c>
      <c r="L205" s="17">
        <f t="shared" si="51"/>
        <v>-8.691182834590544E-2</v>
      </c>
      <c r="M205" s="1"/>
      <c r="N205" s="10">
        <f t="shared" si="42"/>
        <v>-10.453746795654293</v>
      </c>
      <c r="O205" s="17">
        <f t="shared" si="43"/>
        <v>-0.96768317389156944</v>
      </c>
      <c r="P205" s="1"/>
      <c r="Q205" s="10" t="s">
        <v>211</v>
      </c>
      <c r="R205" s="10">
        <v>38636</v>
      </c>
      <c r="S205" s="10">
        <v>3.0564579963684002</v>
      </c>
      <c r="T205" s="1"/>
      <c r="U205" s="10">
        <f t="shared" si="44"/>
        <v>0</v>
      </c>
      <c r="V205" s="17">
        <f t="shared" si="45"/>
        <v>0</v>
      </c>
      <c r="W205" s="1"/>
      <c r="X205" s="10">
        <f t="shared" si="52"/>
        <v>-7.7464029788970992</v>
      </c>
      <c r="Y205" s="17">
        <f t="shared" si="46"/>
        <v>-0.71706957968203577</v>
      </c>
      <c r="Z205" s="1"/>
      <c r="AA205" s="5" t="s">
        <v>211</v>
      </c>
      <c r="AB205" s="10">
        <v>51901</v>
      </c>
      <c r="AC205" s="10">
        <v>0.57517200000000002</v>
      </c>
      <c r="AD205" s="1"/>
      <c r="AE205" s="6">
        <f t="shared" si="47"/>
        <v>13265</v>
      </c>
      <c r="AF205" s="8">
        <f t="shared" si="48"/>
        <v>0.3433326431307589</v>
      </c>
      <c r="AG205" s="1"/>
      <c r="AH205" s="7">
        <f t="shared" si="49"/>
        <v>-10.227688975265499</v>
      </c>
      <c r="AI205" s="8">
        <f t="shared" si="50"/>
        <v>-0.94675743756057507</v>
      </c>
      <c r="AJ205" s="1"/>
    </row>
    <row r="206" spans="1:36" ht="15.75" customHeight="1" x14ac:dyDescent="0.2">
      <c r="A206" s="3" t="s">
        <v>212</v>
      </c>
      <c r="B206" s="4">
        <v>39092</v>
      </c>
      <c r="C206" s="4">
        <v>13.536856889724699</v>
      </c>
      <c r="D206" s="4">
        <v>1</v>
      </c>
      <c r="E206" s="12"/>
      <c r="F206" s="10" t="s">
        <v>212</v>
      </c>
      <c r="G206" s="10">
        <v>35521.291265121901</v>
      </c>
      <c r="H206" s="10">
        <v>0.34505510330200101</v>
      </c>
      <c r="I206" s="10">
        <v>1</v>
      </c>
      <c r="J206" s="1"/>
      <c r="K206" s="10">
        <f t="shared" si="41"/>
        <v>-3570.7087348780988</v>
      </c>
      <c r="L206" s="17">
        <f t="shared" si="51"/>
        <v>-9.1341162766757869E-2</v>
      </c>
      <c r="M206" s="1"/>
      <c r="N206" s="10">
        <f t="shared" si="42"/>
        <v>-13.191801786422699</v>
      </c>
      <c r="O206" s="17">
        <f t="shared" si="43"/>
        <v>-0.97450995411173191</v>
      </c>
      <c r="P206" s="1"/>
      <c r="Q206" s="10" t="s">
        <v>212</v>
      </c>
      <c r="R206" s="10">
        <v>39092</v>
      </c>
      <c r="S206" s="10">
        <v>3.3899729251861501</v>
      </c>
      <c r="T206" s="1"/>
      <c r="U206" s="10">
        <f t="shared" si="44"/>
        <v>0</v>
      </c>
      <c r="V206" s="17">
        <f t="shared" si="45"/>
        <v>0</v>
      </c>
      <c r="W206" s="1"/>
      <c r="X206" s="10">
        <f t="shared" si="52"/>
        <v>-10.146883964538549</v>
      </c>
      <c r="Y206" s="17">
        <f t="shared" si="46"/>
        <v>-0.74957459085207978</v>
      </c>
      <c r="Z206" s="1"/>
      <c r="AA206" s="5" t="s">
        <v>212</v>
      </c>
      <c r="AB206" s="10">
        <v>52369</v>
      </c>
      <c r="AC206" s="10">
        <v>0.57316900000000004</v>
      </c>
      <c r="AD206" s="1"/>
      <c r="AE206" s="6">
        <f t="shared" si="47"/>
        <v>13277</v>
      </c>
      <c r="AF206" s="8">
        <f t="shared" si="48"/>
        <v>0.3396347078686176</v>
      </c>
      <c r="AG206" s="1"/>
      <c r="AH206" s="7">
        <f t="shared" si="49"/>
        <v>-12.963687889724699</v>
      </c>
      <c r="AI206" s="8">
        <f t="shared" si="50"/>
        <v>-0.95765863489071301</v>
      </c>
      <c r="AJ206" s="1"/>
    </row>
    <row r="207" spans="1:36" ht="15.75" customHeight="1" x14ac:dyDescent="0.2">
      <c r="A207" s="3" t="s">
        <v>213</v>
      </c>
      <c r="B207" s="4">
        <v>40013</v>
      </c>
      <c r="C207" s="4">
        <v>13.6378293037414</v>
      </c>
      <c r="D207" s="4">
        <v>1</v>
      </c>
      <c r="E207" s="12"/>
      <c r="F207" s="10" t="s">
        <v>213</v>
      </c>
      <c r="G207" s="10">
        <v>35833.790376840101</v>
      </c>
      <c r="H207" s="10">
        <v>0.34506177902221602</v>
      </c>
      <c r="I207" s="10">
        <v>1</v>
      </c>
      <c r="J207" s="1"/>
      <c r="K207" s="10">
        <f t="shared" si="41"/>
        <v>-4179.2096231598989</v>
      </c>
      <c r="L207" s="17">
        <f t="shared" si="51"/>
        <v>-0.10444629553294926</v>
      </c>
      <c r="M207" s="1"/>
      <c r="N207" s="10">
        <f t="shared" si="42"/>
        <v>-13.292767524719183</v>
      </c>
      <c r="O207" s="17">
        <f t="shared" si="43"/>
        <v>-0.97469818903455896</v>
      </c>
      <c r="P207" s="1"/>
      <c r="Q207" s="10" t="s">
        <v>213</v>
      </c>
      <c r="R207" s="10">
        <v>40013</v>
      </c>
      <c r="S207" s="10">
        <v>4.3027100563049299</v>
      </c>
      <c r="T207" s="1"/>
      <c r="U207" s="10">
        <f t="shared" si="44"/>
        <v>0</v>
      </c>
      <c r="V207" s="17">
        <f t="shared" si="45"/>
        <v>0</v>
      </c>
      <c r="W207" s="1"/>
      <c r="X207" s="10">
        <f t="shared" si="52"/>
        <v>-9.3351192474364701</v>
      </c>
      <c r="Y207" s="17">
        <f t="shared" si="46"/>
        <v>-0.68450183966413736</v>
      </c>
      <c r="Z207" s="1"/>
      <c r="AA207" s="5" t="s">
        <v>213</v>
      </c>
      <c r="AB207" s="10">
        <v>52480</v>
      </c>
      <c r="AC207" s="10">
        <v>0.58416400000000002</v>
      </c>
      <c r="AD207" s="1"/>
      <c r="AE207" s="6">
        <f t="shared" si="47"/>
        <v>12467</v>
      </c>
      <c r="AF207" s="8">
        <f t="shared" si="48"/>
        <v>0.31157373853497611</v>
      </c>
      <c r="AG207" s="1"/>
      <c r="AH207" s="7">
        <f t="shared" si="49"/>
        <v>-13.053665303741401</v>
      </c>
      <c r="AI207" s="8">
        <f t="shared" si="50"/>
        <v>-0.95716591057201894</v>
      </c>
      <c r="AJ207" s="1"/>
    </row>
    <row r="208" spans="1:36" ht="15.75" customHeight="1" x14ac:dyDescent="0.2">
      <c r="A208" s="3" t="s">
        <v>214</v>
      </c>
      <c r="B208" s="4">
        <v>41421</v>
      </c>
      <c r="C208" s="4">
        <v>14.562762022018401</v>
      </c>
      <c r="D208" s="4">
        <v>1</v>
      </c>
      <c r="E208" s="12"/>
      <c r="F208" s="10" t="s">
        <v>214</v>
      </c>
      <c r="G208" s="10">
        <v>37183.010094466903</v>
      </c>
      <c r="H208" s="10">
        <v>0.37560606002807601</v>
      </c>
      <c r="I208" s="10">
        <v>1</v>
      </c>
      <c r="J208" s="1"/>
      <c r="K208" s="10">
        <f t="shared" si="41"/>
        <v>-4237.989905533097</v>
      </c>
      <c r="L208" s="17">
        <f t="shared" si="51"/>
        <v>-0.10231500701414975</v>
      </c>
      <c r="M208" s="1"/>
      <c r="N208" s="10">
        <f t="shared" si="42"/>
        <v>-14.187155961990324</v>
      </c>
      <c r="O208" s="17">
        <f t="shared" si="43"/>
        <v>-0.97420777326030783</v>
      </c>
      <c r="P208" s="1"/>
      <c r="Q208" s="10" t="s">
        <v>214</v>
      </c>
      <c r="R208" s="10">
        <v>41421</v>
      </c>
      <c r="S208" s="10">
        <v>4.2771790027618399</v>
      </c>
      <c r="T208" s="1"/>
      <c r="U208" s="10">
        <f t="shared" si="44"/>
        <v>0</v>
      </c>
      <c r="V208" s="17">
        <f t="shared" si="45"/>
        <v>0</v>
      </c>
      <c r="W208" s="1"/>
      <c r="X208" s="10">
        <f t="shared" si="52"/>
        <v>-10.28558301925656</v>
      </c>
      <c r="Y208" s="17">
        <f t="shared" si="46"/>
        <v>-0.70629342179080512</v>
      </c>
      <c r="Z208" s="1"/>
      <c r="AA208" s="5" t="s">
        <v>214</v>
      </c>
      <c r="AB208" s="10">
        <v>52107</v>
      </c>
      <c r="AC208" s="10">
        <v>0.60159700000000005</v>
      </c>
      <c r="AD208" s="1"/>
      <c r="AE208" s="6">
        <f t="shared" si="47"/>
        <v>10686</v>
      </c>
      <c r="AF208" s="8">
        <f t="shared" si="48"/>
        <v>0.25798508003186787</v>
      </c>
      <c r="AG208" s="1"/>
      <c r="AH208" s="7">
        <f t="shared" si="49"/>
        <v>-13.961165022018401</v>
      </c>
      <c r="AI208" s="8">
        <f t="shared" si="50"/>
        <v>-0.95868936132511084</v>
      </c>
      <c r="AJ208" s="1"/>
    </row>
    <row r="209" spans="1:36" ht="15.75" customHeight="1" x14ac:dyDescent="0.2">
      <c r="A209" s="3" t="s">
        <v>215</v>
      </c>
      <c r="B209" s="4">
        <v>42640</v>
      </c>
      <c r="C209" s="4">
        <v>13.0622727870941</v>
      </c>
      <c r="D209" s="4">
        <v>1</v>
      </c>
      <c r="E209" s="12"/>
      <c r="F209" s="10" t="s">
        <v>215</v>
      </c>
      <c r="G209" s="10">
        <v>38190.604232488899</v>
      </c>
      <c r="H209" s="10">
        <v>0.37892031669616699</v>
      </c>
      <c r="I209" s="10">
        <v>1</v>
      </c>
      <c r="J209" s="1"/>
      <c r="K209" s="10">
        <f t="shared" si="41"/>
        <v>-4449.3957675111014</v>
      </c>
      <c r="L209" s="17">
        <f t="shared" si="51"/>
        <v>-0.10434793075776504</v>
      </c>
      <c r="M209" s="1"/>
      <c r="N209" s="10">
        <f t="shared" si="42"/>
        <v>-12.683352470397933</v>
      </c>
      <c r="O209" s="17">
        <f t="shared" si="43"/>
        <v>-0.9709912415035038</v>
      </c>
      <c r="P209" s="1"/>
      <c r="Q209" s="10" t="s">
        <v>215</v>
      </c>
      <c r="R209" s="10">
        <v>42640</v>
      </c>
      <c r="S209" s="10">
        <v>4.67166996002197</v>
      </c>
      <c r="T209" s="1"/>
      <c r="U209" s="10">
        <f t="shared" si="44"/>
        <v>0</v>
      </c>
      <c r="V209" s="17">
        <f t="shared" si="45"/>
        <v>0</v>
      </c>
      <c r="W209" s="1"/>
      <c r="X209" s="10">
        <f t="shared" si="52"/>
        <v>-8.3906028270721293</v>
      </c>
      <c r="Y209" s="17">
        <f t="shared" si="46"/>
        <v>-0.64235397344957346</v>
      </c>
      <c r="Z209" s="1"/>
      <c r="AA209" s="5" t="s">
        <v>215</v>
      </c>
      <c r="AB209" s="10">
        <v>51219</v>
      </c>
      <c r="AC209" s="10">
        <v>0.60089899999999996</v>
      </c>
      <c r="AD209" s="1"/>
      <c r="AE209" s="6">
        <f t="shared" si="47"/>
        <v>8579</v>
      </c>
      <c r="AF209" s="8">
        <f t="shared" si="48"/>
        <v>0.20119606003752344</v>
      </c>
      <c r="AG209" s="1"/>
      <c r="AH209" s="7">
        <f t="shared" si="49"/>
        <v>-12.4613737870941</v>
      </c>
      <c r="AI209" s="8">
        <f t="shared" si="50"/>
        <v>-0.95399736249623379</v>
      </c>
      <c r="AJ209" s="1"/>
    </row>
    <row r="210" spans="1:36" ht="15.75" customHeight="1" x14ac:dyDescent="0.2">
      <c r="A210" s="3" t="s">
        <v>216</v>
      </c>
      <c r="B210" s="4">
        <v>41027</v>
      </c>
      <c r="C210" s="4">
        <v>11.876465082168499</v>
      </c>
      <c r="D210" s="4">
        <v>1</v>
      </c>
      <c r="E210" s="12"/>
      <c r="F210" s="10" t="s">
        <v>216</v>
      </c>
      <c r="G210" s="10">
        <v>37354.389521317898</v>
      </c>
      <c r="H210" s="10">
        <v>0.61366987228393499</v>
      </c>
      <c r="I210" s="10">
        <v>1</v>
      </c>
      <c r="J210" s="1"/>
      <c r="K210" s="10">
        <f t="shared" si="41"/>
        <v>-3672.6104786821015</v>
      </c>
      <c r="L210" s="17">
        <f t="shared" si="51"/>
        <v>-8.9516915170061218E-2</v>
      </c>
      <c r="M210" s="1"/>
      <c r="N210" s="10">
        <f t="shared" si="42"/>
        <v>-11.262795209884564</v>
      </c>
      <c r="O210" s="17">
        <f t="shared" si="43"/>
        <v>-0.94832891200890168</v>
      </c>
      <c r="P210" s="1"/>
      <c r="Q210" s="10" t="s">
        <v>216</v>
      </c>
      <c r="R210" s="10">
        <v>41027</v>
      </c>
      <c r="S210" s="10">
        <v>3.2825019359588601</v>
      </c>
      <c r="T210" s="1"/>
      <c r="U210" s="10">
        <f t="shared" si="44"/>
        <v>0</v>
      </c>
      <c r="V210" s="17">
        <f t="shared" si="45"/>
        <v>0</v>
      </c>
      <c r="W210" s="1"/>
      <c r="X210" s="10">
        <f t="shared" si="52"/>
        <v>-8.5939631462096386</v>
      </c>
      <c r="Y210" s="17">
        <f t="shared" si="46"/>
        <v>-0.72361288369489185</v>
      </c>
      <c r="Z210" s="1"/>
      <c r="AA210" s="5" t="s">
        <v>216</v>
      </c>
      <c r="AB210" s="10">
        <v>55433</v>
      </c>
      <c r="AC210" s="10">
        <v>0.61918899999999999</v>
      </c>
      <c r="AD210" s="1"/>
      <c r="AE210" s="6">
        <f t="shared" si="47"/>
        <v>14406</v>
      </c>
      <c r="AF210" s="8">
        <f t="shared" si="48"/>
        <v>0.35113461866575668</v>
      </c>
      <c r="AG210" s="1"/>
      <c r="AH210" s="7">
        <f t="shared" si="49"/>
        <v>-11.257276082168499</v>
      </c>
      <c r="AI210" s="8">
        <f t="shared" si="50"/>
        <v>-0.94786420069304456</v>
      </c>
      <c r="AJ210" s="1"/>
    </row>
    <row r="211" spans="1:36" ht="15.75" customHeight="1" x14ac:dyDescent="0.2">
      <c r="A211" s="3" t="s">
        <v>217</v>
      </c>
      <c r="B211" s="4">
        <v>41841</v>
      </c>
      <c r="C211" s="4">
        <v>10.499621152877801</v>
      </c>
      <c r="D211" s="4">
        <v>1</v>
      </c>
      <c r="E211" s="12"/>
      <c r="F211" s="10" t="s">
        <v>217</v>
      </c>
      <c r="G211" s="10">
        <v>38123.965665235999</v>
      </c>
      <c r="H211" s="10">
        <v>0.34768080711364702</v>
      </c>
      <c r="I211" s="10">
        <v>1</v>
      </c>
      <c r="J211" s="1"/>
      <c r="K211" s="10">
        <f t="shared" si="41"/>
        <v>-3717.034334764001</v>
      </c>
      <c r="L211" s="17">
        <f t="shared" si="51"/>
        <v>-8.8837129484572577E-2</v>
      </c>
      <c r="M211" s="1"/>
      <c r="N211" s="10">
        <f t="shared" si="42"/>
        <v>-10.151940345764153</v>
      </c>
      <c r="O211" s="17">
        <f t="shared" si="43"/>
        <v>-0.96688634741660628</v>
      </c>
      <c r="P211" s="1"/>
      <c r="Q211" s="10" t="s">
        <v>217</v>
      </c>
      <c r="R211" s="10">
        <v>41841</v>
      </c>
      <c r="S211" s="10">
        <v>3.1419620513915998</v>
      </c>
      <c r="T211" s="1"/>
      <c r="U211" s="10">
        <f t="shared" si="44"/>
        <v>0</v>
      </c>
      <c r="V211" s="17">
        <f t="shared" si="45"/>
        <v>0</v>
      </c>
      <c r="W211" s="1"/>
      <c r="X211" s="10">
        <f t="shared" si="52"/>
        <v>-7.3576591014862007</v>
      </c>
      <c r="Y211" s="17">
        <f t="shared" si="46"/>
        <v>-0.7007547219424739</v>
      </c>
      <c r="Z211" s="1"/>
      <c r="AA211" s="5" t="s">
        <v>217</v>
      </c>
      <c r="AB211" s="10">
        <v>55497</v>
      </c>
      <c r="AC211" s="10">
        <v>0.648455</v>
      </c>
      <c r="AD211" s="1"/>
      <c r="AE211" s="6">
        <f t="shared" si="47"/>
        <v>13656</v>
      </c>
      <c r="AF211" s="8">
        <f t="shared" si="48"/>
        <v>0.32637843263784327</v>
      </c>
      <c r="AG211" s="1"/>
      <c r="AH211" s="7">
        <f t="shared" si="49"/>
        <v>-9.8511661528778003</v>
      </c>
      <c r="AI211" s="8">
        <f t="shared" si="50"/>
        <v>-0.93824015261519533</v>
      </c>
      <c r="AJ211" s="1"/>
    </row>
    <row r="212" spans="1:36" ht="15.75" customHeight="1" x14ac:dyDescent="0.2">
      <c r="A212" s="3" t="s">
        <v>218</v>
      </c>
      <c r="B212" s="4">
        <v>42487</v>
      </c>
      <c r="C212" s="4">
        <v>13.8819570541381</v>
      </c>
      <c r="D212" s="4">
        <v>1</v>
      </c>
      <c r="E212" s="12"/>
      <c r="F212" s="10" t="s">
        <v>218</v>
      </c>
      <c r="G212" s="10">
        <v>37836.434996262498</v>
      </c>
      <c r="H212" s="10">
        <v>0.33523392677307101</v>
      </c>
      <c r="I212" s="10">
        <v>1</v>
      </c>
      <c r="J212" s="1"/>
      <c r="K212" s="10">
        <f t="shared" si="41"/>
        <v>-4650.5650037375017</v>
      </c>
      <c r="L212" s="17">
        <f t="shared" si="51"/>
        <v>-0.10945854034734158</v>
      </c>
      <c r="M212" s="1"/>
      <c r="N212" s="10">
        <f t="shared" si="42"/>
        <v>-13.546723127365029</v>
      </c>
      <c r="O212" s="17">
        <f t="shared" si="43"/>
        <v>-0.97585110474944592</v>
      </c>
      <c r="P212" s="1"/>
      <c r="Q212" s="10" t="s">
        <v>218</v>
      </c>
      <c r="R212" s="10">
        <v>42487</v>
      </c>
      <c r="S212" s="10">
        <v>4.4708950519561697</v>
      </c>
      <c r="T212" s="1"/>
      <c r="U212" s="10">
        <f t="shared" si="44"/>
        <v>0</v>
      </c>
      <c r="V212" s="17">
        <f t="shared" si="45"/>
        <v>0</v>
      </c>
      <c r="W212" s="1"/>
      <c r="X212" s="10">
        <f t="shared" si="52"/>
        <v>-9.4110620021819305</v>
      </c>
      <c r="Y212" s="17">
        <f t="shared" si="46"/>
        <v>-0.67793481606950856</v>
      </c>
      <c r="Z212" s="1"/>
      <c r="AA212" s="5" t="s">
        <v>218</v>
      </c>
      <c r="AB212" s="10">
        <v>50449</v>
      </c>
      <c r="AC212" s="10">
        <v>0.61949100000000001</v>
      </c>
      <c r="AD212" s="1"/>
      <c r="AE212" s="6">
        <f t="shared" si="47"/>
        <v>7962</v>
      </c>
      <c r="AF212" s="8">
        <f t="shared" si="48"/>
        <v>0.18739849836420552</v>
      </c>
      <c r="AG212" s="1"/>
      <c r="AH212" s="7">
        <f t="shared" si="49"/>
        <v>-13.2624660541381</v>
      </c>
      <c r="AI212" s="8">
        <f t="shared" si="50"/>
        <v>-0.95537437570336414</v>
      </c>
      <c r="AJ212" s="1"/>
    </row>
    <row r="213" spans="1:36" ht="15.75" customHeight="1" x14ac:dyDescent="0.2">
      <c r="A213" s="3" t="s">
        <v>219</v>
      </c>
      <c r="B213" s="4">
        <v>41994</v>
      </c>
      <c r="C213" s="4">
        <v>10.196274042129501</v>
      </c>
      <c r="D213" s="4">
        <v>1</v>
      </c>
      <c r="E213" s="12"/>
      <c r="F213" s="10" t="s">
        <v>219</v>
      </c>
      <c r="G213" s="10">
        <v>37684.847899025299</v>
      </c>
      <c r="H213" s="10">
        <v>0.36007928848266602</v>
      </c>
      <c r="I213" s="10">
        <v>1</v>
      </c>
      <c r="J213" s="1"/>
      <c r="K213" s="10">
        <f t="shared" si="41"/>
        <v>-4309.1521009747012</v>
      </c>
      <c r="L213" s="17">
        <f t="shared" si="51"/>
        <v>-0.10261351862110542</v>
      </c>
      <c r="M213" s="1"/>
      <c r="N213" s="10">
        <f t="shared" si="42"/>
        <v>-9.8361947536468346</v>
      </c>
      <c r="O213" s="17">
        <f t="shared" si="43"/>
        <v>-0.9646852088326705</v>
      </c>
      <c r="P213" s="1"/>
      <c r="Q213" s="10" t="s">
        <v>219</v>
      </c>
      <c r="R213" s="10">
        <v>41994</v>
      </c>
      <c r="S213" s="10">
        <v>3.29133081436157</v>
      </c>
      <c r="T213" s="1"/>
      <c r="U213" s="10">
        <f t="shared" si="44"/>
        <v>0</v>
      </c>
      <c r="V213" s="17">
        <f t="shared" si="45"/>
        <v>0</v>
      </c>
      <c r="W213" s="1"/>
      <c r="X213" s="10">
        <f t="shared" si="52"/>
        <v>-6.9049432277679301</v>
      </c>
      <c r="Y213" s="17">
        <f t="shared" si="46"/>
        <v>-0.67720259373548841</v>
      </c>
      <c r="Z213" s="1"/>
      <c r="AA213" s="5" t="s">
        <v>219</v>
      </c>
      <c r="AB213" s="10">
        <v>48911</v>
      </c>
      <c r="AC213" s="10">
        <v>0.60943000000000003</v>
      </c>
      <c r="AD213" s="1"/>
      <c r="AE213" s="6">
        <f t="shared" si="47"/>
        <v>6917</v>
      </c>
      <c r="AF213" s="8">
        <f t="shared" si="48"/>
        <v>0.16471400676287087</v>
      </c>
      <c r="AG213" s="1"/>
      <c r="AH213" s="7">
        <f t="shared" si="49"/>
        <v>-9.5868440421295009</v>
      </c>
      <c r="AI213" s="8">
        <f t="shared" si="50"/>
        <v>-0.94023012744832823</v>
      </c>
      <c r="AJ213" s="1"/>
    </row>
    <row r="214" spans="1:36" ht="15.75" customHeight="1" x14ac:dyDescent="0.2">
      <c r="A214" s="3" t="s">
        <v>220</v>
      </c>
      <c r="B214" s="4">
        <v>42574</v>
      </c>
      <c r="C214" s="4">
        <v>15.3170609474182</v>
      </c>
      <c r="D214" s="4">
        <v>1</v>
      </c>
      <c r="E214" s="12"/>
      <c r="F214" s="10" t="s">
        <v>220</v>
      </c>
      <c r="G214" s="10">
        <v>38626.261258002298</v>
      </c>
      <c r="H214" s="10">
        <v>0.34278392791748002</v>
      </c>
      <c r="I214" s="10">
        <v>1</v>
      </c>
      <c r="J214" s="1"/>
      <c r="K214" s="10">
        <f t="shared" si="41"/>
        <v>-3947.7387419977022</v>
      </c>
      <c r="L214" s="17">
        <f t="shared" si="51"/>
        <v>-9.2726517170049844E-2</v>
      </c>
      <c r="M214" s="1"/>
      <c r="N214" s="10">
        <f t="shared" si="42"/>
        <v>-14.97427701950072</v>
      </c>
      <c r="O214" s="17">
        <f t="shared" si="43"/>
        <v>-0.97762077665589886</v>
      </c>
      <c r="P214" s="1"/>
      <c r="Q214" s="10" t="s">
        <v>220</v>
      </c>
      <c r="R214" s="10">
        <v>42574</v>
      </c>
      <c r="S214" s="10">
        <v>3.7943627834320002</v>
      </c>
      <c r="T214" s="1"/>
      <c r="U214" s="10">
        <f t="shared" si="44"/>
        <v>0</v>
      </c>
      <c r="V214" s="17">
        <f t="shared" si="45"/>
        <v>0</v>
      </c>
      <c r="W214" s="1"/>
      <c r="X214" s="10">
        <f t="shared" si="52"/>
        <v>-11.522698163986201</v>
      </c>
      <c r="Y214" s="17">
        <f t="shared" si="46"/>
        <v>-0.75227866517880726</v>
      </c>
      <c r="Z214" s="1"/>
      <c r="AA214" s="5" t="s">
        <v>220</v>
      </c>
      <c r="AB214" s="10">
        <v>51452</v>
      </c>
      <c r="AC214" s="10">
        <v>0.60002500000000003</v>
      </c>
      <c r="AD214" s="1"/>
      <c r="AE214" s="6">
        <f t="shared" si="47"/>
        <v>8878</v>
      </c>
      <c r="AF214" s="8">
        <f t="shared" si="48"/>
        <v>0.20853102832714804</v>
      </c>
      <c r="AG214" s="1"/>
      <c r="AH214" s="7">
        <f t="shared" si="49"/>
        <v>-14.7170359474182</v>
      </c>
      <c r="AI214" s="8">
        <f t="shared" si="50"/>
        <v>-0.96082636205079941</v>
      </c>
      <c r="AJ214" s="1"/>
    </row>
    <row r="215" spans="1:36" ht="15.75" customHeight="1" x14ac:dyDescent="0.2">
      <c r="A215" s="3" t="s">
        <v>221</v>
      </c>
      <c r="B215" s="4">
        <v>41415</v>
      </c>
      <c r="C215" s="4">
        <v>12.1115200519561</v>
      </c>
      <c r="D215" s="4">
        <v>1</v>
      </c>
      <c r="E215" s="12"/>
      <c r="F215" s="10" t="s">
        <v>221</v>
      </c>
      <c r="G215" s="10">
        <v>37700.304931640603</v>
      </c>
      <c r="H215" s="10">
        <v>0.35287308692932101</v>
      </c>
      <c r="I215" s="10">
        <v>1</v>
      </c>
      <c r="J215" s="1"/>
      <c r="K215" s="10">
        <f t="shared" si="41"/>
        <v>-3714.6950683593968</v>
      </c>
      <c r="L215" s="17">
        <f t="shared" si="51"/>
        <v>-8.9694436034272532E-2</v>
      </c>
      <c r="M215" s="1"/>
      <c r="N215" s="10">
        <f t="shared" si="42"/>
        <v>-11.758646965026779</v>
      </c>
      <c r="O215" s="17">
        <f t="shared" si="43"/>
        <v>-0.97086467384642361</v>
      </c>
      <c r="P215" s="1"/>
      <c r="Q215" s="10" t="s">
        <v>221</v>
      </c>
      <c r="R215" s="10">
        <v>41415</v>
      </c>
      <c r="S215" s="10">
        <v>3.0739231109619101</v>
      </c>
      <c r="T215" s="1"/>
      <c r="U215" s="10">
        <f t="shared" si="44"/>
        <v>0</v>
      </c>
      <c r="V215" s="17">
        <f t="shared" si="45"/>
        <v>0</v>
      </c>
      <c r="W215" s="1"/>
      <c r="X215" s="10">
        <f t="shared" si="52"/>
        <v>-9.0375969409941899</v>
      </c>
      <c r="Y215" s="17">
        <f t="shared" si="46"/>
        <v>-0.74619840467791254</v>
      </c>
      <c r="Z215" s="1"/>
      <c r="AA215" s="5" t="s">
        <v>221</v>
      </c>
      <c r="AB215" s="10">
        <v>53373</v>
      </c>
      <c r="AC215" s="10">
        <v>0.62782000000000004</v>
      </c>
      <c r="AD215" s="1"/>
      <c r="AE215" s="6">
        <f t="shared" si="47"/>
        <v>11958</v>
      </c>
      <c r="AF215" s="8">
        <f t="shared" si="48"/>
        <v>0.28873596522998912</v>
      </c>
      <c r="AG215" s="1"/>
      <c r="AH215" s="7">
        <f t="shared" si="49"/>
        <v>-11.483700051956101</v>
      </c>
      <c r="AI215" s="8">
        <f t="shared" si="50"/>
        <v>-0.94816340167817315</v>
      </c>
      <c r="AJ215" s="1"/>
    </row>
    <row r="216" spans="1:36" ht="15.75" customHeight="1" x14ac:dyDescent="0.2">
      <c r="A216" s="3" t="s">
        <v>222</v>
      </c>
      <c r="B216" s="4">
        <v>43772</v>
      </c>
      <c r="C216" s="4">
        <v>19.787374973297101</v>
      </c>
      <c r="D216" s="4">
        <v>1</v>
      </c>
      <c r="E216" s="12"/>
      <c r="F216" s="10" t="s">
        <v>222</v>
      </c>
      <c r="G216" s="10">
        <v>39054.192137277198</v>
      </c>
      <c r="H216" s="10">
        <v>0.32999396324157698</v>
      </c>
      <c r="I216" s="10">
        <v>1</v>
      </c>
      <c r="J216" s="1"/>
      <c r="K216" s="10">
        <f t="shared" si="41"/>
        <v>-4717.8078627228024</v>
      </c>
      <c r="L216" s="17">
        <f t="shared" si="51"/>
        <v>-0.10778140963910268</v>
      </c>
      <c r="M216" s="1"/>
      <c r="N216" s="10">
        <f t="shared" si="42"/>
        <v>-19.457381010055524</v>
      </c>
      <c r="O216" s="17">
        <f t="shared" si="43"/>
        <v>-0.98332300450732346</v>
      </c>
      <c r="P216" s="1"/>
      <c r="Q216" s="10" t="s">
        <v>222</v>
      </c>
      <c r="R216" s="10">
        <v>43772</v>
      </c>
      <c r="S216" s="10">
        <v>6.5726869106292698</v>
      </c>
      <c r="T216" s="1"/>
      <c r="U216" s="10">
        <f t="shared" si="44"/>
        <v>0</v>
      </c>
      <c r="V216" s="17">
        <f t="shared" si="45"/>
        <v>0</v>
      </c>
      <c r="W216" s="1"/>
      <c r="X216" s="10">
        <f t="shared" si="52"/>
        <v>-13.214688062667832</v>
      </c>
      <c r="Y216" s="17">
        <f t="shared" si="46"/>
        <v>-0.66783431761418299</v>
      </c>
      <c r="Z216" s="1"/>
      <c r="AA216" s="5" t="s">
        <v>222</v>
      </c>
      <c r="AB216" s="10">
        <v>53267</v>
      </c>
      <c r="AC216" s="10">
        <v>0.59770800000000002</v>
      </c>
      <c r="AD216" s="1"/>
      <c r="AE216" s="6">
        <f t="shared" si="47"/>
        <v>9495</v>
      </c>
      <c r="AF216" s="8">
        <f t="shared" si="48"/>
        <v>0.21691949191263821</v>
      </c>
      <c r="AG216" s="1"/>
      <c r="AH216" s="7">
        <f t="shared" si="49"/>
        <v>-19.189666973297101</v>
      </c>
      <c r="AI216" s="8">
        <f t="shared" si="50"/>
        <v>-0.96979346675308864</v>
      </c>
      <c r="AJ216" s="1"/>
    </row>
    <row r="217" spans="1:36" ht="15.75" customHeight="1" x14ac:dyDescent="0.2">
      <c r="A217" s="3" t="s">
        <v>223</v>
      </c>
      <c r="B217" s="4">
        <v>41308</v>
      </c>
      <c r="C217" s="4">
        <v>10.0516550540924</v>
      </c>
      <c r="D217" s="4">
        <v>1</v>
      </c>
      <c r="E217" s="12"/>
      <c r="F217" s="10" t="s">
        <v>223</v>
      </c>
      <c r="G217" s="10">
        <v>37739.446367846002</v>
      </c>
      <c r="H217" s="10">
        <v>0.30618786811828602</v>
      </c>
      <c r="I217" s="10">
        <v>1</v>
      </c>
      <c r="J217" s="1"/>
      <c r="K217" s="10">
        <f t="shared" si="41"/>
        <v>-3568.5536321539985</v>
      </c>
      <c r="L217" s="17">
        <f t="shared" si="51"/>
        <v>-8.6388923021061256E-2</v>
      </c>
      <c r="M217" s="1"/>
      <c r="N217" s="10">
        <f t="shared" si="42"/>
        <v>-9.745467185974114</v>
      </c>
      <c r="O217" s="17">
        <f t="shared" si="43"/>
        <v>-0.96953856191139132</v>
      </c>
      <c r="P217" s="1"/>
      <c r="Q217" s="10" t="s">
        <v>223</v>
      </c>
      <c r="R217" s="10">
        <v>41308</v>
      </c>
      <c r="S217" s="10">
        <v>3.5662198066711399</v>
      </c>
      <c r="T217" s="1"/>
      <c r="U217" s="10">
        <f t="shared" si="44"/>
        <v>0</v>
      </c>
      <c r="V217" s="17">
        <f t="shared" si="45"/>
        <v>0</v>
      </c>
      <c r="W217" s="1"/>
      <c r="X217" s="10">
        <f t="shared" si="52"/>
        <v>-6.4854352474212602</v>
      </c>
      <c r="Y217" s="17">
        <f t="shared" si="46"/>
        <v>-0.645210685456302</v>
      </c>
      <c r="Z217" s="1"/>
      <c r="AA217" s="5" t="s">
        <v>223</v>
      </c>
      <c r="AB217" s="10">
        <v>54111</v>
      </c>
      <c r="AC217" s="10">
        <v>0.61617900000000003</v>
      </c>
      <c r="AD217" s="1"/>
      <c r="AE217" s="6">
        <f t="shared" si="47"/>
        <v>12803</v>
      </c>
      <c r="AF217" s="8">
        <f t="shared" si="48"/>
        <v>0.30993996320325362</v>
      </c>
      <c r="AG217" s="1"/>
      <c r="AH217" s="7">
        <f t="shared" si="49"/>
        <v>-9.4354760540923994</v>
      </c>
      <c r="AI217" s="8">
        <f t="shared" si="50"/>
        <v>-0.93869875192850638</v>
      </c>
      <c r="AJ217" s="1"/>
    </row>
    <row r="218" spans="1:36" ht="15.75" customHeight="1" x14ac:dyDescent="0.2">
      <c r="A218" s="3" t="s">
        <v>224</v>
      </c>
      <c r="B218" s="4">
        <v>45048</v>
      </c>
      <c r="C218" s="4">
        <v>13.9287550449371</v>
      </c>
      <c r="D218" s="4">
        <v>1</v>
      </c>
      <c r="E218" s="12"/>
      <c r="F218" s="10" t="s">
        <v>224</v>
      </c>
      <c r="G218" s="10">
        <v>40113.6239227724</v>
      </c>
      <c r="H218" s="10">
        <v>0.330829858779907</v>
      </c>
      <c r="I218" s="10">
        <v>1</v>
      </c>
      <c r="J218" s="1"/>
      <c r="K218" s="10">
        <f t="shared" si="41"/>
        <v>-4934.3760772276</v>
      </c>
      <c r="L218" s="17">
        <f t="shared" si="51"/>
        <v>-0.10953596335525662</v>
      </c>
      <c r="M218" s="1"/>
      <c r="N218" s="10">
        <f t="shared" si="42"/>
        <v>-13.597925186157193</v>
      </c>
      <c r="O218" s="17">
        <f t="shared" si="43"/>
        <v>-0.97624842581317706</v>
      </c>
      <c r="P218" s="1"/>
      <c r="Q218" s="10" t="s">
        <v>224</v>
      </c>
      <c r="R218" s="10">
        <v>45048</v>
      </c>
      <c r="S218" s="10">
        <v>4.5048089027404696</v>
      </c>
      <c r="T218" s="1"/>
      <c r="U218" s="10">
        <f t="shared" si="44"/>
        <v>0</v>
      </c>
      <c r="V218" s="17">
        <f t="shared" si="45"/>
        <v>0</v>
      </c>
      <c r="W218" s="1"/>
      <c r="X218" s="10">
        <f t="shared" si="52"/>
        <v>-9.4239461421966304</v>
      </c>
      <c r="Y218" s="17">
        <f t="shared" si="46"/>
        <v>-0.67658208589303159</v>
      </c>
      <c r="Z218" s="1"/>
      <c r="AA218" s="5" t="s">
        <v>224</v>
      </c>
      <c r="AB218" s="10">
        <v>57769</v>
      </c>
      <c r="AC218" s="10">
        <v>0.68766400000000005</v>
      </c>
      <c r="AD218" s="1"/>
      <c r="AE218" s="6">
        <f t="shared" si="47"/>
        <v>12721</v>
      </c>
      <c r="AF218" s="8">
        <f t="shared" si="48"/>
        <v>0.28238767536849585</v>
      </c>
      <c r="AG218" s="1"/>
      <c r="AH218" s="7">
        <f t="shared" si="49"/>
        <v>-13.2410910449371</v>
      </c>
      <c r="AI218" s="8">
        <f t="shared" si="50"/>
        <v>-0.95062990211390386</v>
      </c>
      <c r="AJ218" s="1"/>
    </row>
    <row r="219" spans="1:36" ht="15.75" customHeight="1" x14ac:dyDescent="0.2">
      <c r="A219" s="3" t="s">
        <v>225</v>
      </c>
      <c r="B219" s="4">
        <v>45152</v>
      </c>
      <c r="C219" s="4">
        <v>18.1157801151275</v>
      </c>
      <c r="D219" s="4">
        <v>1</v>
      </c>
      <c r="E219" s="12"/>
      <c r="F219" s="10" t="s">
        <v>225</v>
      </c>
      <c r="G219" s="10">
        <v>40884.447046624999</v>
      </c>
      <c r="H219" s="10">
        <v>0.37728309631347601</v>
      </c>
      <c r="I219" s="10">
        <v>1</v>
      </c>
      <c r="J219" s="1"/>
      <c r="K219" s="10">
        <f t="shared" si="41"/>
        <v>-4267.5529533750014</v>
      </c>
      <c r="L219" s="17">
        <f t="shared" si="51"/>
        <v>-9.451525853505939E-2</v>
      </c>
      <c r="M219" s="1"/>
      <c r="N219" s="10">
        <f t="shared" si="42"/>
        <v>-17.738497018814023</v>
      </c>
      <c r="O219" s="17">
        <f t="shared" si="43"/>
        <v>-0.97917378694619794</v>
      </c>
      <c r="P219" s="1"/>
      <c r="Q219" s="10" t="s">
        <v>225</v>
      </c>
      <c r="R219" s="10">
        <v>45152</v>
      </c>
      <c r="S219" s="10">
        <v>3.9017038345336901</v>
      </c>
      <c r="T219" s="1"/>
      <c r="U219" s="10">
        <f t="shared" si="44"/>
        <v>0</v>
      </c>
      <c r="V219" s="17">
        <f t="shared" si="45"/>
        <v>0</v>
      </c>
      <c r="W219" s="1"/>
      <c r="X219" s="10">
        <f t="shared" si="52"/>
        <v>-14.21407628059381</v>
      </c>
      <c r="Y219" s="17">
        <f t="shared" si="46"/>
        <v>-0.78462402337972792</v>
      </c>
      <c r="Z219" s="1"/>
      <c r="AA219" s="5" t="s">
        <v>225</v>
      </c>
      <c r="AB219" s="10">
        <v>53845</v>
      </c>
      <c r="AC219" s="10">
        <v>0.66463899999999998</v>
      </c>
      <c r="AD219" s="1"/>
      <c r="AE219" s="6">
        <f t="shared" si="47"/>
        <v>8693</v>
      </c>
      <c r="AF219" s="8">
        <f t="shared" si="48"/>
        <v>0.19252746279234587</v>
      </c>
      <c r="AG219" s="1"/>
      <c r="AH219" s="7">
        <f t="shared" si="49"/>
        <v>-17.451141115127498</v>
      </c>
      <c r="AI219" s="8">
        <f t="shared" si="50"/>
        <v>-0.9633115992921002</v>
      </c>
      <c r="AJ219" s="1"/>
    </row>
    <row r="220" spans="1:36" ht="15.75" customHeight="1" x14ac:dyDescent="0.2">
      <c r="A220" s="3" t="s">
        <v>226</v>
      </c>
      <c r="B220" s="4">
        <v>44688</v>
      </c>
      <c r="C220" s="4">
        <v>14.132889986038199</v>
      </c>
      <c r="D220" s="4">
        <v>1</v>
      </c>
      <c r="E220" s="12"/>
      <c r="F220" s="10" t="s">
        <v>226</v>
      </c>
      <c r="G220" s="10">
        <v>40142.868214225498</v>
      </c>
      <c r="H220" s="10">
        <v>0.38373708724975503</v>
      </c>
      <c r="I220" s="10">
        <v>1</v>
      </c>
      <c r="J220" s="1"/>
      <c r="K220" s="10">
        <f t="shared" ref="K220:K237" si="53">G220-B220</f>
        <v>-4545.1317857745016</v>
      </c>
      <c r="L220" s="17">
        <f t="shared" si="51"/>
        <v>-0.10170810476580965</v>
      </c>
      <c r="M220" s="1"/>
      <c r="N220" s="10">
        <f t="shared" si="42"/>
        <v>-13.749152898788443</v>
      </c>
      <c r="O220" s="17">
        <f t="shared" si="43"/>
        <v>-0.9728479392658651</v>
      </c>
      <c r="P220" s="1"/>
      <c r="Q220" s="10" t="s">
        <v>226</v>
      </c>
      <c r="R220" s="10">
        <v>44688</v>
      </c>
      <c r="S220" s="10">
        <v>3.7395060062408398</v>
      </c>
      <c r="T220" s="1"/>
      <c r="U220" s="10">
        <f t="shared" si="44"/>
        <v>0</v>
      </c>
      <c r="V220" s="17">
        <f t="shared" si="45"/>
        <v>0</v>
      </c>
      <c r="W220" s="1"/>
      <c r="X220" s="10">
        <f t="shared" si="52"/>
        <v>-10.39338397979736</v>
      </c>
      <c r="Y220" s="17">
        <f t="shared" si="46"/>
        <v>-0.73540401079078122</v>
      </c>
      <c r="Z220" s="1"/>
      <c r="AA220" s="5" t="s">
        <v>226</v>
      </c>
      <c r="AB220" s="10">
        <v>52953</v>
      </c>
      <c r="AC220" s="10">
        <v>0.66667200000000004</v>
      </c>
      <c r="AD220" s="1"/>
      <c r="AE220" s="6">
        <f t="shared" si="47"/>
        <v>8265</v>
      </c>
      <c r="AF220" s="8">
        <f t="shared" si="48"/>
        <v>0.18494897959183673</v>
      </c>
      <c r="AG220" s="1"/>
      <c r="AH220" s="7">
        <f t="shared" si="49"/>
        <v>-13.466217986038199</v>
      </c>
      <c r="AI220" s="8">
        <f t="shared" si="50"/>
        <v>-0.95282833159682123</v>
      </c>
      <c r="AJ220" s="1"/>
    </row>
    <row r="221" spans="1:36" ht="15.75" customHeight="1" x14ac:dyDescent="0.2">
      <c r="A221" s="3" t="s">
        <v>227</v>
      </c>
      <c r="B221" s="4">
        <v>43775</v>
      </c>
      <c r="C221" s="4">
        <v>12.385201930999701</v>
      </c>
      <c r="D221" s="4">
        <v>1</v>
      </c>
      <c r="E221" s="12"/>
      <c r="F221" s="10" t="s">
        <v>227</v>
      </c>
      <c r="G221" s="10">
        <v>40144.075857743403</v>
      </c>
      <c r="H221" s="10">
        <v>0.33379602432250899</v>
      </c>
      <c r="I221" s="10">
        <v>1</v>
      </c>
      <c r="J221" s="1"/>
      <c r="K221" s="10">
        <f t="shared" si="53"/>
        <v>-3630.9241422565974</v>
      </c>
      <c r="L221" s="17">
        <f t="shared" si="51"/>
        <v>-8.294515459181262E-2</v>
      </c>
      <c r="M221" s="1"/>
      <c r="N221" s="10">
        <f t="shared" si="42"/>
        <v>-12.051405906677191</v>
      </c>
      <c r="O221" s="17">
        <f t="shared" si="43"/>
        <v>-0.97304880241903602</v>
      </c>
      <c r="P221" s="1"/>
      <c r="Q221" s="10" t="s">
        <v>227</v>
      </c>
      <c r="R221" s="10">
        <v>43775</v>
      </c>
      <c r="S221" s="10">
        <v>3.2422792911529501</v>
      </c>
      <c r="T221" s="1"/>
      <c r="U221" s="10">
        <f t="shared" si="44"/>
        <v>0</v>
      </c>
      <c r="V221" s="17">
        <f t="shared" si="45"/>
        <v>0</v>
      </c>
      <c r="W221" s="1"/>
      <c r="X221" s="10">
        <f t="shared" si="52"/>
        <v>-9.1429226398467502</v>
      </c>
      <c r="Y221" s="17">
        <f t="shared" si="46"/>
        <v>-0.73821344946846235</v>
      </c>
      <c r="Z221" s="1"/>
      <c r="AA221" s="5" t="s">
        <v>227</v>
      </c>
      <c r="AB221" s="10">
        <v>50201</v>
      </c>
      <c r="AC221" s="10">
        <v>0.64685800000000004</v>
      </c>
      <c r="AD221" s="1"/>
      <c r="AE221" s="6">
        <f t="shared" si="47"/>
        <v>6426</v>
      </c>
      <c r="AF221" s="8">
        <f t="shared" si="48"/>
        <v>0.14679611650485436</v>
      </c>
      <c r="AG221" s="1"/>
      <c r="AH221" s="7">
        <f t="shared" si="49"/>
        <v>-11.738343930999701</v>
      </c>
      <c r="AI221" s="8">
        <f t="shared" si="50"/>
        <v>-0.94777170339217975</v>
      </c>
      <c r="AJ221" s="1"/>
    </row>
    <row r="222" spans="1:36" ht="15.75" customHeight="1" x14ac:dyDescent="0.2">
      <c r="A222" s="3" t="s">
        <v>228</v>
      </c>
      <c r="B222" s="4">
        <v>44333</v>
      </c>
      <c r="C222" s="4">
        <v>11.0213010311126</v>
      </c>
      <c r="D222" s="4">
        <v>1</v>
      </c>
      <c r="E222" s="12"/>
      <c r="F222" s="10" t="s">
        <v>228</v>
      </c>
      <c r="G222" s="10">
        <v>40580.539668243197</v>
      </c>
      <c r="H222" s="10">
        <v>0.32963919639587402</v>
      </c>
      <c r="I222" s="10">
        <v>1</v>
      </c>
      <c r="J222" s="1"/>
      <c r="K222" s="10">
        <f t="shared" si="53"/>
        <v>-3752.4603317568035</v>
      </c>
      <c r="L222" s="17">
        <f t="shared" si="51"/>
        <v>-8.464259878097137E-2</v>
      </c>
      <c r="M222" s="1"/>
      <c r="N222" s="10">
        <f t="shared" si="42"/>
        <v>-10.691661834716726</v>
      </c>
      <c r="O222" s="17">
        <f t="shared" si="43"/>
        <v>-0.97009071837659466</v>
      </c>
      <c r="P222" s="1"/>
      <c r="Q222" s="10" t="s">
        <v>228</v>
      </c>
      <c r="R222" s="10">
        <v>44333</v>
      </c>
      <c r="S222" s="10">
        <v>3.62175393104553</v>
      </c>
      <c r="T222" s="1"/>
      <c r="U222" s="10">
        <f t="shared" si="44"/>
        <v>0</v>
      </c>
      <c r="V222" s="17">
        <f t="shared" si="45"/>
        <v>0</v>
      </c>
      <c r="W222" s="1"/>
      <c r="X222" s="10">
        <f t="shared" si="52"/>
        <v>-7.3995471000670694</v>
      </c>
      <c r="Y222" s="17">
        <f t="shared" si="46"/>
        <v>-0.67138598965571361</v>
      </c>
      <c r="Z222" s="1"/>
      <c r="AA222" s="5" t="s">
        <v>228</v>
      </c>
      <c r="AB222" s="10">
        <v>53485</v>
      </c>
      <c r="AC222" s="10">
        <v>0.63155600000000001</v>
      </c>
      <c r="AD222" s="1"/>
      <c r="AE222" s="6">
        <f t="shared" si="47"/>
        <v>9152</v>
      </c>
      <c r="AF222" s="8">
        <f t="shared" si="48"/>
        <v>0.20643764238828863</v>
      </c>
      <c r="AG222" s="1"/>
      <c r="AH222" s="7">
        <f t="shared" si="49"/>
        <v>-10.3897450311126</v>
      </c>
      <c r="AI222" s="8">
        <f t="shared" si="50"/>
        <v>-0.9426967834181148</v>
      </c>
      <c r="AJ222" s="1"/>
    </row>
    <row r="223" spans="1:36" ht="15.75" customHeight="1" x14ac:dyDescent="0.2">
      <c r="A223" s="3" t="s">
        <v>229</v>
      </c>
      <c r="B223" s="4">
        <v>42443</v>
      </c>
      <c r="C223" s="4">
        <v>10.2114231586456</v>
      </c>
      <c r="D223" s="4">
        <v>1</v>
      </c>
      <c r="E223" s="12"/>
      <c r="F223" s="10" t="s">
        <v>229</v>
      </c>
      <c r="G223" s="10">
        <v>38957.557788944599</v>
      </c>
      <c r="H223" s="10">
        <v>0.332124233245849</v>
      </c>
      <c r="I223" s="10">
        <v>1</v>
      </c>
      <c r="J223" s="1"/>
      <c r="K223" s="10">
        <f t="shared" si="53"/>
        <v>-3485.4422110554005</v>
      </c>
      <c r="L223" s="17">
        <f t="shared" si="51"/>
        <v>-8.212054310617535E-2</v>
      </c>
      <c r="M223" s="1"/>
      <c r="N223" s="10">
        <f t="shared" si="42"/>
        <v>-9.8792989253997501</v>
      </c>
      <c r="O223" s="17">
        <f t="shared" si="43"/>
        <v>-0.96747522572652833</v>
      </c>
      <c r="P223" s="1"/>
      <c r="Q223" s="10" t="s">
        <v>229</v>
      </c>
      <c r="R223" s="10">
        <v>42443</v>
      </c>
      <c r="S223" s="10">
        <v>2.1063678264617902</v>
      </c>
      <c r="T223" s="1"/>
      <c r="U223" s="10">
        <f t="shared" si="44"/>
        <v>0</v>
      </c>
      <c r="V223" s="17">
        <f t="shared" si="45"/>
        <v>0</v>
      </c>
      <c r="W223" s="1"/>
      <c r="X223" s="10">
        <f t="shared" si="52"/>
        <v>-8.1050553321838095</v>
      </c>
      <c r="Y223" s="17">
        <f t="shared" si="46"/>
        <v>-0.79372436204659547</v>
      </c>
      <c r="Z223" s="1"/>
      <c r="AA223" s="5" t="s">
        <v>229</v>
      </c>
      <c r="AB223" s="10">
        <v>55864</v>
      </c>
      <c r="AC223" s="10">
        <v>0.62487000000000004</v>
      </c>
      <c r="AD223" s="1"/>
      <c r="AE223" s="6">
        <f t="shared" si="47"/>
        <v>13421</v>
      </c>
      <c r="AF223" s="8">
        <f t="shared" si="48"/>
        <v>0.31621233183328229</v>
      </c>
      <c r="AG223" s="1"/>
      <c r="AH223" s="7">
        <f t="shared" si="49"/>
        <v>-9.5865531586456001</v>
      </c>
      <c r="AI223" s="8">
        <f t="shared" si="50"/>
        <v>-0.93880676666788143</v>
      </c>
      <c r="AJ223" s="1"/>
    </row>
    <row r="224" spans="1:36" ht="15.75" customHeight="1" x14ac:dyDescent="0.2">
      <c r="A224" s="3" t="s">
        <v>230</v>
      </c>
      <c r="B224" s="4">
        <v>44245</v>
      </c>
      <c r="C224" s="4">
        <v>12.3827588558197</v>
      </c>
      <c r="D224" s="4">
        <v>1</v>
      </c>
      <c r="E224" s="12"/>
      <c r="F224" s="10" t="s">
        <v>230</v>
      </c>
      <c r="G224" s="10">
        <v>39657.440862130403</v>
      </c>
      <c r="H224" s="10">
        <v>0.35165071487426702</v>
      </c>
      <c r="I224" s="10">
        <v>1</v>
      </c>
      <c r="J224" s="1"/>
      <c r="K224" s="10">
        <f t="shared" si="53"/>
        <v>-4587.5591378695972</v>
      </c>
      <c r="L224" s="17">
        <f t="shared" si="51"/>
        <v>-0.10368536869408063</v>
      </c>
      <c r="M224" s="1"/>
      <c r="N224" s="10">
        <f t="shared" si="42"/>
        <v>-12.031108140945433</v>
      </c>
      <c r="O224" s="17">
        <f t="shared" si="43"/>
        <v>-0.97160158580420086</v>
      </c>
      <c r="P224" s="1"/>
      <c r="Q224" s="10" t="s">
        <v>230</v>
      </c>
      <c r="R224" s="10">
        <v>44245</v>
      </c>
      <c r="S224" s="10">
        <v>3.1749801635742099</v>
      </c>
      <c r="T224" s="1"/>
      <c r="U224" s="10">
        <f t="shared" si="44"/>
        <v>0</v>
      </c>
      <c r="V224" s="17">
        <f t="shared" si="45"/>
        <v>0</v>
      </c>
      <c r="W224" s="1"/>
      <c r="X224" s="10">
        <f t="shared" si="52"/>
        <v>-9.2077786922454905</v>
      </c>
      <c r="Y224" s="17">
        <f t="shared" si="46"/>
        <v>-0.74359670566611902</v>
      </c>
      <c r="Z224" s="1"/>
      <c r="AA224" s="5" t="s">
        <v>230</v>
      </c>
      <c r="AB224" s="10">
        <v>50009</v>
      </c>
      <c r="AC224" s="10">
        <v>0.59343500000000005</v>
      </c>
      <c r="AD224" s="1"/>
      <c r="AE224" s="6">
        <f t="shared" si="47"/>
        <v>5764</v>
      </c>
      <c r="AF224" s="8">
        <f t="shared" si="48"/>
        <v>0.13027460730025991</v>
      </c>
      <c r="AG224" s="1"/>
      <c r="AH224" s="7">
        <f t="shared" si="49"/>
        <v>-11.789323855819701</v>
      </c>
      <c r="AI224" s="8">
        <f t="shared" si="50"/>
        <v>-0.95207570405676645</v>
      </c>
      <c r="AJ224" s="1"/>
    </row>
    <row r="225" spans="1:36" ht="15.75" customHeight="1" x14ac:dyDescent="0.2">
      <c r="A225" s="3" t="s">
        <v>231</v>
      </c>
      <c r="B225" s="4">
        <v>45684</v>
      </c>
      <c r="C225" s="4">
        <v>17.271219968795702</v>
      </c>
      <c r="D225" s="4">
        <v>1</v>
      </c>
      <c r="E225" s="12"/>
      <c r="F225" s="10" t="s">
        <v>231</v>
      </c>
      <c r="G225" s="10">
        <v>40923.780403027697</v>
      </c>
      <c r="H225" s="10">
        <v>0.35366797447204501</v>
      </c>
      <c r="I225" s="10">
        <v>1</v>
      </c>
      <c r="J225" s="1"/>
      <c r="K225" s="10">
        <f t="shared" si="53"/>
        <v>-4760.2195969723034</v>
      </c>
      <c r="L225" s="17">
        <f t="shared" si="51"/>
        <v>-0.10419883541222974</v>
      </c>
      <c r="M225" s="1"/>
      <c r="N225" s="10">
        <f t="shared" ref="N225:N237" si="54">H225-C225</f>
        <v>-16.917551994323656</v>
      </c>
      <c r="O225" s="17">
        <f t="shared" ref="O225:O237" si="55">N225/C225</f>
        <v>-0.97952269873749365</v>
      </c>
      <c r="P225" s="1"/>
      <c r="Q225" s="10" t="s">
        <v>231</v>
      </c>
      <c r="R225" s="10">
        <v>45684</v>
      </c>
      <c r="S225" s="10">
        <v>3.82954597473144</v>
      </c>
      <c r="T225" s="1"/>
      <c r="U225" s="10">
        <f t="shared" si="44"/>
        <v>0</v>
      </c>
      <c r="V225" s="17">
        <f t="shared" si="45"/>
        <v>0</v>
      </c>
      <c r="W225" s="1"/>
      <c r="X225" s="10">
        <f t="shared" si="52"/>
        <v>-13.441673994064262</v>
      </c>
      <c r="Y225" s="17">
        <f t="shared" si="46"/>
        <v>-0.77827009431584071</v>
      </c>
      <c r="Z225" s="1"/>
      <c r="AA225" s="5" t="s">
        <v>231</v>
      </c>
      <c r="AB225" s="10">
        <v>55364</v>
      </c>
      <c r="AC225" s="10">
        <v>0.62129999999999996</v>
      </c>
      <c r="AD225" s="1"/>
      <c r="AE225" s="6">
        <f t="shared" si="47"/>
        <v>9680</v>
      </c>
      <c r="AF225" s="8">
        <f t="shared" si="48"/>
        <v>0.21189037737501096</v>
      </c>
      <c r="AG225" s="1"/>
      <c r="AH225" s="7">
        <f t="shared" si="49"/>
        <v>-16.6499199687957</v>
      </c>
      <c r="AI225" s="8">
        <f t="shared" si="50"/>
        <v>-0.96402686080528655</v>
      </c>
      <c r="AJ225" s="1"/>
    </row>
    <row r="226" spans="1:36" ht="15.75" customHeight="1" x14ac:dyDescent="0.2">
      <c r="A226" s="3" t="s">
        <v>232</v>
      </c>
      <c r="B226" s="4">
        <v>44634</v>
      </c>
      <c r="C226" s="4">
        <v>13.8434879779815</v>
      </c>
      <c r="D226" s="4">
        <v>1</v>
      </c>
      <c r="E226" s="12"/>
      <c r="F226" s="10" t="s">
        <v>232</v>
      </c>
      <c r="G226" s="10">
        <v>40277.356744177603</v>
      </c>
      <c r="H226" s="10">
        <v>0.34533524513244601</v>
      </c>
      <c r="I226" s="10">
        <v>1</v>
      </c>
      <c r="J226" s="1"/>
      <c r="K226" s="10">
        <f t="shared" si="53"/>
        <v>-4356.6432558223969</v>
      </c>
      <c r="L226" s="17">
        <f t="shared" si="51"/>
        <v>-9.7608174392221109E-2</v>
      </c>
      <c r="M226" s="1"/>
      <c r="N226" s="10">
        <f t="shared" si="54"/>
        <v>-13.498152732849054</v>
      </c>
      <c r="O226" s="17">
        <f t="shared" si="55"/>
        <v>-0.97505431826995392</v>
      </c>
      <c r="P226" s="1"/>
      <c r="Q226" s="10" t="s">
        <v>232</v>
      </c>
      <c r="R226" s="10">
        <v>44634</v>
      </c>
      <c r="S226" s="10">
        <v>3.7820568084716699</v>
      </c>
      <c r="T226" s="1"/>
      <c r="U226" s="10">
        <f t="shared" si="44"/>
        <v>0</v>
      </c>
      <c r="V226" s="17">
        <f t="shared" si="45"/>
        <v>0</v>
      </c>
      <c r="W226" s="1"/>
      <c r="X226" s="10">
        <f t="shared" si="52"/>
        <v>-10.061431169509831</v>
      </c>
      <c r="Y226" s="17">
        <f t="shared" si="46"/>
        <v>-0.72679885195933647</v>
      </c>
      <c r="Z226" s="1"/>
      <c r="AA226" s="5" t="s">
        <v>232</v>
      </c>
      <c r="AB226" s="10">
        <v>55162</v>
      </c>
      <c r="AC226" s="10">
        <v>0.62948400000000004</v>
      </c>
      <c r="AD226" s="1"/>
      <c r="AE226" s="6">
        <f t="shared" si="47"/>
        <v>10528</v>
      </c>
      <c r="AF226" s="8">
        <f t="shared" si="48"/>
        <v>0.23587399740108436</v>
      </c>
      <c r="AG226" s="1"/>
      <c r="AH226" s="7">
        <f t="shared" si="49"/>
        <v>-13.2140039779815</v>
      </c>
      <c r="AI226" s="8">
        <f t="shared" si="50"/>
        <v>-0.95452851181716536</v>
      </c>
      <c r="AJ226" s="1"/>
    </row>
    <row r="227" spans="1:36" ht="15.75" customHeight="1" x14ac:dyDescent="0.2">
      <c r="A227" s="3" t="s">
        <v>233</v>
      </c>
      <c r="B227" s="4">
        <v>44162</v>
      </c>
      <c r="C227" s="4">
        <v>13.5176148414611</v>
      </c>
      <c r="D227" s="4">
        <v>1</v>
      </c>
      <c r="E227" s="12"/>
      <c r="F227" s="10" t="s">
        <v>233</v>
      </c>
      <c r="G227" s="10">
        <v>40356.455214079302</v>
      </c>
      <c r="H227" s="10">
        <v>0.34832310676574701</v>
      </c>
      <c r="I227" s="10">
        <v>1</v>
      </c>
      <c r="J227" s="1"/>
      <c r="K227" s="10">
        <f t="shared" si="53"/>
        <v>-3805.5447859206979</v>
      </c>
      <c r="L227" s="17">
        <f t="shared" si="51"/>
        <v>-8.6172383178313883E-2</v>
      </c>
      <c r="M227" s="1"/>
      <c r="N227" s="10">
        <f t="shared" si="54"/>
        <v>-13.169291734695353</v>
      </c>
      <c r="O227" s="17">
        <f t="shared" si="55"/>
        <v>-0.97423191066981918</v>
      </c>
      <c r="P227" s="1"/>
      <c r="Q227" s="10" t="s">
        <v>233</v>
      </c>
      <c r="R227" s="10">
        <v>44162</v>
      </c>
      <c r="S227" s="10">
        <v>3.3377189636230402</v>
      </c>
      <c r="T227" s="1"/>
      <c r="U227" s="10">
        <f t="shared" si="44"/>
        <v>0</v>
      </c>
      <c r="V227" s="17">
        <f t="shared" si="45"/>
        <v>0</v>
      </c>
      <c r="W227" s="1"/>
      <c r="X227" s="10">
        <f t="shared" si="52"/>
        <v>-10.17989587783806</v>
      </c>
      <c r="Y227" s="17">
        <f t="shared" si="46"/>
        <v>-0.75308373535058715</v>
      </c>
      <c r="Z227" s="1"/>
      <c r="AA227" s="5" t="s">
        <v>233</v>
      </c>
      <c r="AB227" s="10">
        <v>53645</v>
      </c>
      <c r="AC227" s="10">
        <v>0.63035200000000002</v>
      </c>
      <c r="AD227" s="1"/>
      <c r="AE227" s="6">
        <f t="shared" si="47"/>
        <v>9483</v>
      </c>
      <c r="AF227" s="8">
        <f t="shared" si="48"/>
        <v>0.21473212263937322</v>
      </c>
      <c r="AG227" s="1"/>
      <c r="AH227" s="7">
        <f t="shared" si="49"/>
        <v>-12.8872628414611</v>
      </c>
      <c r="AI227" s="8">
        <f t="shared" si="50"/>
        <v>-0.95336810469946287</v>
      </c>
      <c r="AJ227" s="1"/>
    </row>
    <row r="228" spans="1:36" ht="15.75" customHeight="1" x14ac:dyDescent="0.2">
      <c r="A228" s="3" t="s">
        <v>234</v>
      </c>
      <c r="B228" s="4">
        <v>46832</v>
      </c>
      <c r="C228" s="4">
        <v>12.996706008911101</v>
      </c>
      <c r="D228" s="4">
        <v>1</v>
      </c>
      <c r="E228" s="12"/>
      <c r="F228" s="10" t="s">
        <v>234</v>
      </c>
      <c r="G228" s="10">
        <v>42495.7046905967</v>
      </c>
      <c r="H228" s="10">
        <v>0.34475493431091297</v>
      </c>
      <c r="I228" s="10">
        <v>1</v>
      </c>
      <c r="J228" s="1"/>
      <c r="K228" s="10">
        <f t="shared" si="53"/>
        <v>-4336.2953094033001</v>
      </c>
      <c r="L228" s="17">
        <f t="shared" si="51"/>
        <v>-9.2592571519544337E-2</v>
      </c>
      <c r="M228" s="1"/>
      <c r="N228" s="10">
        <f t="shared" si="54"/>
        <v>-12.651951074600188</v>
      </c>
      <c r="O228" s="17">
        <f t="shared" si="55"/>
        <v>-0.97347366832222459</v>
      </c>
      <c r="P228" s="1"/>
      <c r="Q228" s="10" t="s">
        <v>234</v>
      </c>
      <c r="R228" s="10">
        <v>46832</v>
      </c>
      <c r="S228" s="10">
        <v>3.1529958248138401</v>
      </c>
      <c r="T228" s="1"/>
      <c r="U228" s="10">
        <f t="shared" si="44"/>
        <v>0</v>
      </c>
      <c r="V228" s="17">
        <f t="shared" si="45"/>
        <v>0</v>
      </c>
      <c r="W228" s="1"/>
      <c r="X228" s="10">
        <f t="shared" si="52"/>
        <v>-9.8437101840972616</v>
      </c>
      <c r="Y228" s="17">
        <f t="shared" si="46"/>
        <v>-0.75740038878681959</v>
      </c>
      <c r="Z228" s="1"/>
      <c r="AA228" s="5" t="s">
        <v>234</v>
      </c>
      <c r="AB228" s="10">
        <v>53156</v>
      </c>
      <c r="AC228" s="10">
        <v>0.651424</v>
      </c>
      <c r="AD228" s="1"/>
      <c r="AE228" s="6">
        <f t="shared" si="47"/>
        <v>6324</v>
      </c>
      <c r="AF228" s="8">
        <f t="shared" si="48"/>
        <v>0.13503587290741373</v>
      </c>
      <c r="AG228" s="1"/>
      <c r="AH228" s="7">
        <f t="shared" si="49"/>
        <v>-12.3452820089111</v>
      </c>
      <c r="AI228" s="8">
        <f t="shared" si="50"/>
        <v>-0.94987776136866098</v>
      </c>
      <c r="AJ228" s="1"/>
    </row>
    <row r="229" spans="1:36" ht="15.75" customHeight="1" x14ac:dyDescent="0.2">
      <c r="A229" s="3" t="s">
        <v>235</v>
      </c>
      <c r="B229" s="4">
        <v>47612</v>
      </c>
      <c r="C229" s="4">
        <v>21.528881788253699</v>
      </c>
      <c r="D229" s="4">
        <v>1</v>
      </c>
      <c r="E229" s="12"/>
      <c r="F229" s="10" t="s">
        <v>235</v>
      </c>
      <c r="G229" s="10">
        <v>43205.899126689103</v>
      </c>
      <c r="H229" s="10">
        <v>0.36497402191162098</v>
      </c>
      <c r="I229" s="10">
        <v>1</v>
      </c>
      <c r="J229" s="1"/>
      <c r="K229" s="10">
        <f t="shared" si="53"/>
        <v>-4406.1008733108974</v>
      </c>
      <c r="L229" s="17">
        <f t="shared" si="51"/>
        <v>-9.2541814528078997E-2</v>
      </c>
      <c r="M229" s="1"/>
      <c r="N229" s="10">
        <f t="shared" si="54"/>
        <v>-21.163907766342078</v>
      </c>
      <c r="O229" s="17">
        <f t="shared" si="55"/>
        <v>-0.9830472374040925</v>
      </c>
      <c r="P229" s="1"/>
      <c r="Q229" s="10" t="s">
        <v>235</v>
      </c>
      <c r="R229" s="10">
        <v>47612</v>
      </c>
      <c r="S229" s="10">
        <v>3.3381137847900302</v>
      </c>
      <c r="T229" s="1"/>
      <c r="U229" s="10">
        <f t="shared" si="44"/>
        <v>0</v>
      </c>
      <c r="V229" s="17">
        <f t="shared" si="45"/>
        <v>0</v>
      </c>
      <c r="W229" s="1"/>
      <c r="X229" s="10">
        <f t="shared" si="52"/>
        <v>-18.190768003463667</v>
      </c>
      <c r="Y229" s="17">
        <f t="shared" si="46"/>
        <v>-0.84494718222609555</v>
      </c>
      <c r="Z229" s="1"/>
      <c r="AA229" s="5" t="s">
        <v>235</v>
      </c>
      <c r="AB229" s="10">
        <v>55250</v>
      </c>
      <c r="AC229" s="10">
        <v>0.638907</v>
      </c>
      <c r="AD229" s="1"/>
      <c r="AE229" s="6">
        <f t="shared" si="47"/>
        <v>7638</v>
      </c>
      <c r="AF229" s="8">
        <f t="shared" si="48"/>
        <v>0.16042174241787785</v>
      </c>
      <c r="AG229" s="1"/>
      <c r="AH229" s="7">
        <f t="shared" si="49"/>
        <v>-20.889974788253699</v>
      </c>
      <c r="AI229" s="8">
        <f t="shared" si="50"/>
        <v>-0.97032326126902735</v>
      </c>
      <c r="AJ229" s="1"/>
    </row>
    <row r="230" spans="1:36" ht="15.75" customHeight="1" x14ac:dyDescent="0.2">
      <c r="A230" s="3" t="s">
        <v>236</v>
      </c>
      <c r="B230" s="4">
        <v>45658</v>
      </c>
      <c r="C230" s="4">
        <v>9.4972448348999006</v>
      </c>
      <c r="D230" s="4">
        <v>1</v>
      </c>
      <c r="E230" s="12"/>
      <c r="F230" s="10" t="s">
        <v>236</v>
      </c>
      <c r="G230" s="10">
        <v>41783.482025805497</v>
      </c>
      <c r="H230" s="10">
        <v>0.37441205978393499</v>
      </c>
      <c r="I230" s="10">
        <v>1</v>
      </c>
      <c r="J230" s="1"/>
      <c r="K230" s="10">
        <f t="shared" si="53"/>
        <v>-3874.517974194503</v>
      </c>
      <c r="L230" s="17">
        <f t="shared" si="51"/>
        <v>-8.485956402370895E-2</v>
      </c>
      <c r="M230" s="1"/>
      <c r="N230" s="10">
        <f t="shared" si="54"/>
        <v>-9.122832775115965</v>
      </c>
      <c r="O230" s="17">
        <f t="shared" si="55"/>
        <v>-0.9605767708116707</v>
      </c>
      <c r="P230" s="1"/>
      <c r="Q230" s="10" t="s">
        <v>236</v>
      </c>
      <c r="R230" s="10">
        <v>45658</v>
      </c>
      <c r="S230" s="10">
        <v>2.9703049659728999</v>
      </c>
      <c r="T230" s="1"/>
      <c r="U230" s="10">
        <f t="shared" si="44"/>
        <v>0</v>
      </c>
      <c r="V230" s="17">
        <f t="shared" si="45"/>
        <v>0</v>
      </c>
      <c r="W230" s="1"/>
      <c r="X230" s="10">
        <f t="shared" si="52"/>
        <v>-6.5269398689270002</v>
      </c>
      <c r="Y230" s="17">
        <f t="shared" si="46"/>
        <v>-0.68724561516432603</v>
      </c>
      <c r="Z230" s="1"/>
      <c r="AA230" s="5" t="s">
        <v>236</v>
      </c>
      <c r="AB230" s="10">
        <v>58320</v>
      </c>
      <c r="AC230" s="10">
        <v>0.67023900000000003</v>
      </c>
      <c r="AD230" s="1"/>
      <c r="AE230" s="6">
        <f t="shared" si="47"/>
        <v>12662</v>
      </c>
      <c r="AF230" s="8">
        <f t="shared" si="48"/>
        <v>0.27732270357878136</v>
      </c>
      <c r="AG230" s="1"/>
      <c r="AH230" s="7">
        <f t="shared" si="49"/>
        <v>-8.8270058348999001</v>
      </c>
      <c r="AI230" s="8">
        <f t="shared" si="50"/>
        <v>-0.92942805922649829</v>
      </c>
      <c r="AJ230" s="1"/>
    </row>
    <row r="231" spans="1:36" ht="15.75" customHeight="1" x14ac:dyDescent="0.2">
      <c r="A231" s="3" t="s">
        <v>237</v>
      </c>
      <c r="B231" s="4">
        <v>45852</v>
      </c>
      <c r="C231" s="4">
        <v>13.4359576702117</v>
      </c>
      <c r="D231" s="4">
        <v>1</v>
      </c>
      <c r="E231" s="12"/>
      <c r="F231" s="10" t="s">
        <v>237</v>
      </c>
      <c r="G231" s="10">
        <v>42295.080455937998</v>
      </c>
      <c r="H231" s="10">
        <v>0.35675430297851501</v>
      </c>
      <c r="I231" s="10">
        <v>1</v>
      </c>
      <c r="J231" s="1"/>
      <c r="K231" s="10">
        <f t="shared" si="53"/>
        <v>-3556.9195440620024</v>
      </c>
      <c r="L231" s="17">
        <f t="shared" si="51"/>
        <v>-7.7573923581566825E-2</v>
      </c>
      <c r="M231" s="1"/>
      <c r="N231" s="10">
        <f t="shared" si="54"/>
        <v>-13.079203367233184</v>
      </c>
      <c r="O231" s="17">
        <f t="shared" si="55"/>
        <v>-0.97344779495923384</v>
      </c>
      <c r="P231" s="1"/>
      <c r="Q231" s="10" t="s">
        <v>237</v>
      </c>
      <c r="R231" s="10">
        <v>45852</v>
      </c>
      <c r="S231" s="10">
        <v>2.80099201202392</v>
      </c>
      <c r="T231" s="1"/>
      <c r="U231" s="10">
        <f t="shared" si="44"/>
        <v>0</v>
      </c>
      <c r="V231" s="17">
        <f t="shared" si="45"/>
        <v>0</v>
      </c>
      <c r="W231" s="1"/>
      <c r="X231" s="10">
        <f t="shared" si="52"/>
        <v>-10.634965658187779</v>
      </c>
      <c r="Y231" s="17">
        <f t="shared" si="46"/>
        <v>-0.79153015506785329</v>
      </c>
      <c r="Z231" s="1"/>
      <c r="AA231" s="5" t="s">
        <v>237</v>
      </c>
      <c r="AB231" s="10">
        <v>52394</v>
      </c>
      <c r="AC231" s="10">
        <v>0.65407899999999997</v>
      </c>
      <c r="AD231" s="1"/>
      <c r="AE231" s="6">
        <f t="shared" si="47"/>
        <v>6542</v>
      </c>
      <c r="AF231" s="8">
        <f t="shared" si="48"/>
        <v>0.14267643723283607</v>
      </c>
      <c r="AG231" s="1"/>
      <c r="AH231" s="7">
        <f t="shared" si="49"/>
        <v>-12.7818786702117</v>
      </c>
      <c r="AI231" s="8">
        <f t="shared" si="50"/>
        <v>-0.95131876595219333</v>
      </c>
      <c r="AJ231" s="1"/>
    </row>
    <row r="232" spans="1:36" ht="15.75" customHeight="1" x14ac:dyDescent="0.2">
      <c r="A232" s="3" t="s">
        <v>238</v>
      </c>
      <c r="B232" s="4">
        <v>47652</v>
      </c>
      <c r="C232" s="4">
        <v>12.506391048431301</v>
      </c>
      <c r="D232" s="4">
        <v>1</v>
      </c>
      <c r="E232" s="12"/>
      <c r="F232" s="10" t="s">
        <v>238</v>
      </c>
      <c r="G232" s="10">
        <v>43835.673469387802</v>
      </c>
      <c r="H232" s="10">
        <v>0.341094970703125</v>
      </c>
      <c r="I232" s="10">
        <v>1</v>
      </c>
      <c r="J232" s="1"/>
      <c r="K232" s="10">
        <f t="shared" si="53"/>
        <v>-3816.3265306121975</v>
      </c>
      <c r="L232" s="17">
        <f t="shared" si="51"/>
        <v>-8.0087436636703549E-2</v>
      </c>
      <c r="M232" s="1"/>
      <c r="N232" s="10">
        <f t="shared" si="54"/>
        <v>-12.165296077728176</v>
      </c>
      <c r="O232" s="17">
        <f t="shared" si="55"/>
        <v>-0.97272634692276716</v>
      </c>
      <c r="P232" s="1"/>
      <c r="Q232" s="10" t="s">
        <v>238</v>
      </c>
      <c r="R232" s="10">
        <v>47652</v>
      </c>
      <c r="S232" s="10">
        <v>3.1742930412292401</v>
      </c>
      <c r="T232" s="1"/>
      <c r="U232" s="10">
        <f t="shared" si="44"/>
        <v>0</v>
      </c>
      <c r="V232" s="17">
        <f t="shared" si="45"/>
        <v>0</v>
      </c>
      <c r="W232" s="1"/>
      <c r="X232" s="10">
        <f t="shared" si="52"/>
        <v>-9.3320980072020596</v>
      </c>
      <c r="Y232" s="17">
        <f t="shared" si="46"/>
        <v>-0.74618632753951841</v>
      </c>
      <c r="Z232" s="1"/>
      <c r="AA232" s="5" t="s">
        <v>238</v>
      </c>
      <c r="AB232" s="10">
        <v>58804</v>
      </c>
      <c r="AC232" s="10">
        <v>0.65673300000000001</v>
      </c>
      <c r="AD232" s="1"/>
      <c r="AE232" s="6">
        <f t="shared" si="47"/>
        <v>11152</v>
      </c>
      <c r="AF232" s="8">
        <f t="shared" si="48"/>
        <v>0.23403005120456644</v>
      </c>
      <c r="AG232" s="1"/>
      <c r="AH232" s="7">
        <f t="shared" si="49"/>
        <v>-11.849658048431301</v>
      </c>
      <c r="AI232" s="8">
        <f t="shared" si="50"/>
        <v>-0.94748820843225001</v>
      </c>
      <c r="AJ232" s="1"/>
    </row>
    <row r="233" spans="1:36" ht="15.75" customHeight="1" x14ac:dyDescent="0.2">
      <c r="A233" s="3" t="s">
        <v>239</v>
      </c>
      <c r="B233" s="4">
        <v>45955</v>
      </c>
      <c r="C233" s="4">
        <v>10.739914894104</v>
      </c>
      <c r="D233" s="4">
        <v>1</v>
      </c>
      <c r="E233" s="12"/>
      <c r="F233" s="10" t="s">
        <v>239</v>
      </c>
      <c r="G233" s="10">
        <v>42686.121581417603</v>
      </c>
      <c r="H233" s="10">
        <v>0.42172288894653298</v>
      </c>
      <c r="I233" s="10">
        <v>1</v>
      </c>
      <c r="J233" s="1"/>
      <c r="K233" s="10">
        <f t="shared" si="53"/>
        <v>-3268.878418582397</v>
      </c>
      <c r="L233" s="17">
        <f t="shared" si="51"/>
        <v>-7.1132160125827376E-2</v>
      </c>
      <c r="M233" s="1"/>
      <c r="N233" s="10">
        <f t="shared" si="54"/>
        <v>-10.318192005157467</v>
      </c>
      <c r="O233" s="17">
        <f t="shared" si="55"/>
        <v>-0.9607331256248548</v>
      </c>
      <c r="P233" s="1"/>
      <c r="Q233" s="10" t="s">
        <v>239</v>
      </c>
      <c r="R233" s="10">
        <v>45955</v>
      </c>
      <c r="S233" s="10">
        <v>2.2998790740966699</v>
      </c>
      <c r="T233" s="1"/>
      <c r="U233" s="10">
        <f t="shared" si="44"/>
        <v>0</v>
      </c>
      <c r="V233" s="17">
        <f t="shared" si="45"/>
        <v>0</v>
      </c>
      <c r="W233" s="1"/>
      <c r="X233" s="10">
        <f t="shared" si="52"/>
        <v>-8.4400358200073313</v>
      </c>
      <c r="Y233" s="17">
        <f t="shared" si="46"/>
        <v>-0.78585686229606377</v>
      </c>
      <c r="Z233" s="1"/>
      <c r="AA233" s="5" t="s">
        <v>239</v>
      </c>
      <c r="AB233" s="10">
        <v>55456</v>
      </c>
      <c r="AC233" s="10">
        <v>0.66500999999999999</v>
      </c>
      <c r="AD233" s="1"/>
      <c r="AE233" s="6">
        <f t="shared" si="47"/>
        <v>9501</v>
      </c>
      <c r="AF233" s="8">
        <f t="shared" si="48"/>
        <v>0.20674572951800674</v>
      </c>
      <c r="AG233" s="1"/>
      <c r="AH233" s="7">
        <f t="shared" si="49"/>
        <v>-10.074904894104</v>
      </c>
      <c r="AI233" s="8">
        <f t="shared" si="50"/>
        <v>-0.93808051492427769</v>
      </c>
      <c r="AJ233" s="1"/>
    </row>
    <row r="234" spans="1:36" ht="15.75" customHeight="1" x14ac:dyDescent="0.2">
      <c r="A234" s="3" t="s">
        <v>240</v>
      </c>
      <c r="B234" s="4">
        <v>46391</v>
      </c>
      <c r="C234" s="4">
        <v>13.641018152236899</v>
      </c>
      <c r="D234" s="4">
        <v>1</v>
      </c>
      <c r="E234" s="12"/>
      <c r="F234" s="10" t="s">
        <v>240</v>
      </c>
      <c r="G234" s="10">
        <v>42661.665161517398</v>
      </c>
      <c r="H234" s="10">
        <v>0.35746026039123502</v>
      </c>
      <c r="I234" s="10">
        <v>1</v>
      </c>
      <c r="J234" s="1"/>
      <c r="K234" s="10">
        <f t="shared" si="53"/>
        <v>-3729.3348384826022</v>
      </c>
      <c r="L234" s="17">
        <f t="shared" si="51"/>
        <v>-8.0389188387458815E-2</v>
      </c>
      <c r="M234" s="1"/>
      <c r="N234" s="10">
        <f t="shared" si="54"/>
        <v>-13.283557891845664</v>
      </c>
      <c r="O234" s="17">
        <f t="shared" si="55"/>
        <v>-0.97379519208889709</v>
      </c>
      <c r="P234" s="1"/>
      <c r="Q234" s="10" t="s">
        <v>240</v>
      </c>
      <c r="R234" s="10">
        <v>46391</v>
      </c>
      <c r="S234" s="10">
        <v>3.3200190067291202</v>
      </c>
      <c r="T234" s="1"/>
      <c r="U234" s="10">
        <f t="shared" si="44"/>
        <v>0</v>
      </c>
      <c r="V234" s="17">
        <f t="shared" si="45"/>
        <v>0</v>
      </c>
      <c r="W234" s="1"/>
      <c r="X234" s="10">
        <f t="shared" si="52"/>
        <v>-10.320999145507779</v>
      </c>
      <c r="Y234" s="17">
        <f t="shared" si="46"/>
        <v>-0.75661501438698009</v>
      </c>
      <c r="Z234" s="1"/>
      <c r="AA234" s="5" t="s">
        <v>240</v>
      </c>
      <c r="AB234" s="10">
        <v>56938</v>
      </c>
      <c r="AC234" s="10">
        <v>0.65228699999999995</v>
      </c>
      <c r="AD234" s="1"/>
      <c r="AE234" s="6">
        <f t="shared" si="47"/>
        <v>10547</v>
      </c>
      <c r="AF234" s="8">
        <f t="shared" si="48"/>
        <v>0.22735013256881723</v>
      </c>
      <c r="AG234" s="1"/>
      <c r="AH234" s="7">
        <f t="shared" si="49"/>
        <v>-12.9887311522369</v>
      </c>
      <c r="AI234" s="8">
        <f t="shared" si="50"/>
        <v>-0.95218194179346982</v>
      </c>
      <c r="AJ234" s="1"/>
    </row>
    <row r="235" spans="1:36" ht="15.75" customHeight="1" x14ac:dyDescent="0.2">
      <c r="A235" s="3" t="s">
        <v>241</v>
      </c>
      <c r="B235" s="4">
        <v>46678</v>
      </c>
      <c r="C235" s="4">
        <v>12.153053045272801</v>
      </c>
      <c r="D235" s="4">
        <v>1</v>
      </c>
      <c r="E235" s="12"/>
      <c r="F235" s="10" t="s">
        <v>241</v>
      </c>
      <c r="G235" s="10">
        <v>42316.395365168501</v>
      </c>
      <c r="H235" s="10">
        <v>0.35192084312438898</v>
      </c>
      <c r="I235" s="10">
        <v>1</v>
      </c>
      <c r="J235" s="1"/>
      <c r="K235" s="10">
        <f t="shared" si="53"/>
        <v>-4361.6046348314994</v>
      </c>
      <c r="L235" s="17">
        <f t="shared" si="51"/>
        <v>-9.3440263825174591E-2</v>
      </c>
      <c r="M235" s="1"/>
      <c r="N235" s="10">
        <f t="shared" si="54"/>
        <v>-11.801132202148411</v>
      </c>
      <c r="O235" s="17">
        <f t="shared" si="55"/>
        <v>-0.97104259795350134</v>
      </c>
      <c r="P235" s="1"/>
      <c r="Q235" s="10" t="s">
        <v>241</v>
      </c>
      <c r="R235" s="10">
        <v>46678</v>
      </c>
      <c r="S235" s="10">
        <v>3.41398000717163</v>
      </c>
      <c r="T235" s="1"/>
      <c r="U235" s="10">
        <f t="shared" si="44"/>
        <v>0</v>
      </c>
      <c r="V235" s="17">
        <f t="shared" si="45"/>
        <v>0</v>
      </c>
      <c r="W235" s="1"/>
      <c r="X235" s="10">
        <f t="shared" si="52"/>
        <v>-8.7390730381011714</v>
      </c>
      <c r="Y235" s="17">
        <f t="shared" si="46"/>
        <v>-0.71908457945062842</v>
      </c>
      <c r="Z235" s="1"/>
      <c r="AA235" s="5" t="s">
        <v>241</v>
      </c>
      <c r="AB235" s="10">
        <v>56025</v>
      </c>
      <c r="AC235" s="10">
        <v>0.63640200000000002</v>
      </c>
      <c r="AD235" s="1"/>
      <c r="AE235" s="6">
        <f t="shared" si="47"/>
        <v>9347</v>
      </c>
      <c r="AF235" s="8">
        <f t="shared" si="48"/>
        <v>0.20024422640215947</v>
      </c>
      <c r="AG235" s="1"/>
      <c r="AH235" s="7">
        <f t="shared" si="49"/>
        <v>-11.5166510452728</v>
      </c>
      <c r="AI235" s="8">
        <f t="shared" si="50"/>
        <v>-0.94763439296864227</v>
      </c>
      <c r="AJ235" s="1"/>
    </row>
    <row r="236" spans="1:36" ht="15.75" customHeight="1" x14ac:dyDescent="0.2">
      <c r="A236" s="3" t="s">
        <v>242</v>
      </c>
      <c r="B236" s="4">
        <v>47415</v>
      </c>
      <c r="C236" s="4">
        <v>11.8770549297332</v>
      </c>
      <c r="D236" s="4">
        <v>1</v>
      </c>
      <c r="E236" s="12"/>
      <c r="F236" s="10" t="s">
        <v>242</v>
      </c>
      <c r="G236" s="10">
        <v>43264.990390262101</v>
      </c>
      <c r="H236" s="10">
        <v>0.36543011665344199</v>
      </c>
      <c r="I236" s="10">
        <v>1</v>
      </c>
      <c r="J236" s="1"/>
      <c r="K236" s="10">
        <f t="shared" si="53"/>
        <v>-4150.0096097378992</v>
      </c>
      <c r="L236" s="17">
        <f t="shared" si="51"/>
        <v>-8.7525247489990493E-2</v>
      </c>
      <c r="M236" s="1"/>
      <c r="N236" s="10">
        <f t="shared" si="54"/>
        <v>-11.511624813079758</v>
      </c>
      <c r="O236" s="17">
        <f t="shared" si="55"/>
        <v>-0.96923226180097732</v>
      </c>
      <c r="P236" s="1"/>
      <c r="Q236" s="10" t="s">
        <v>242</v>
      </c>
      <c r="R236" s="10">
        <v>47415</v>
      </c>
      <c r="S236" s="10">
        <v>3.3482317924499498</v>
      </c>
      <c r="T236" s="1"/>
      <c r="U236" s="10">
        <f t="shared" si="44"/>
        <v>0</v>
      </c>
      <c r="V236" s="17">
        <f t="shared" si="45"/>
        <v>0</v>
      </c>
      <c r="W236" s="1"/>
      <c r="X236" s="10">
        <f t="shared" si="52"/>
        <v>-8.5288231372832506</v>
      </c>
      <c r="Y236" s="17">
        <f t="shared" si="46"/>
        <v>-0.71809242171071086</v>
      </c>
      <c r="Z236" s="1"/>
      <c r="AA236" s="5" t="s">
        <v>242</v>
      </c>
      <c r="AB236" s="10">
        <v>53476</v>
      </c>
      <c r="AC236" s="10">
        <v>0.63578100000000004</v>
      </c>
      <c r="AD236" s="1"/>
      <c r="AE236" s="6">
        <f t="shared" si="47"/>
        <v>6061</v>
      </c>
      <c r="AF236" s="8">
        <f t="shared" si="48"/>
        <v>0.12782874617737003</v>
      </c>
      <c r="AG236" s="1"/>
      <c r="AH236" s="7">
        <f t="shared" si="49"/>
        <v>-11.2412739297332</v>
      </c>
      <c r="AI236" s="8">
        <f t="shared" si="50"/>
        <v>-0.94646981059181801</v>
      </c>
      <c r="AJ236" s="1"/>
    </row>
    <row r="237" spans="1:36" ht="15.75" customHeight="1" x14ac:dyDescent="0.2">
      <c r="A237" s="3" t="s">
        <v>243</v>
      </c>
      <c r="B237" s="4">
        <v>47449</v>
      </c>
      <c r="C237" s="4">
        <v>15.7591550350189</v>
      </c>
      <c r="D237" s="4">
        <v>1</v>
      </c>
      <c r="E237" s="12"/>
      <c r="F237" s="10" t="s">
        <v>243</v>
      </c>
      <c r="G237" s="10">
        <v>43179.421421499399</v>
      </c>
      <c r="H237" s="10">
        <v>0.354784965515136</v>
      </c>
      <c r="I237" s="10">
        <v>1</v>
      </c>
      <c r="J237" s="1"/>
      <c r="K237" s="10">
        <f t="shared" si="53"/>
        <v>-4269.578578500601</v>
      </c>
      <c r="L237" s="17">
        <f t="shared" si="51"/>
        <v>-8.998247757593629E-2</v>
      </c>
      <c r="M237" s="1"/>
      <c r="N237" s="10">
        <f t="shared" si="54"/>
        <v>-15.404370069503763</v>
      </c>
      <c r="O237" s="17">
        <f t="shared" si="55"/>
        <v>-0.97748705658858248</v>
      </c>
      <c r="P237" s="1"/>
      <c r="Q237" s="10" t="s">
        <v>243</v>
      </c>
      <c r="R237" s="10">
        <v>47449</v>
      </c>
      <c r="S237" s="10">
        <v>3.2504587173461901</v>
      </c>
      <c r="T237" s="1"/>
      <c r="U237" s="10">
        <f t="shared" si="44"/>
        <v>0</v>
      </c>
      <c r="V237" s="17">
        <f t="shared" si="45"/>
        <v>0</v>
      </c>
      <c r="W237" s="1"/>
      <c r="X237" s="10">
        <f t="shared" si="52"/>
        <v>-12.50869631767271</v>
      </c>
      <c r="Y237" s="17">
        <f t="shared" si="46"/>
        <v>-0.79374156100861715</v>
      </c>
      <c r="Z237" s="1"/>
      <c r="AA237" s="5" t="s">
        <v>243</v>
      </c>
      <c r="AB237" s="10">
        <v>58101</v>
      </c>
      <c r="AC237" s="10">
        <v>0.67357100000000003</v>
      </c>
      <c r="AD237" s="1"/>
      <c r="AE237" s="6">
        <f t="shared" si="47"/>
        <v>10652</v>
      </c>
      <c r="AF237" s="8">
        <f t="shared" si="48"/>
        <v>0.22449366688444436</v>
      </c>
      <c r="AG237" s="1"/>
      <c r="AH237" s="7">
        <f t="shared" si="49"/>
        <v>-15.085584035018899</v>
      </c>
      <c r="AI237" s="8">
        <f t="shared" si="50"/>
        <v>-0.95725843178119396</v>
      </c>
      <c r="AJ237" s="1"/>
    </row>
    <row r="238" spans="1:36" ht="15.75" customHeight="1" x14ac:dyDescent="0.2">
      <c r="A238" s="3" t="s">
        <v>252</v>
      </c>
      <c r="B238" s="10">
        <v>188214</v>
      </c>
      <c r="C238" s="10">
        <v>103.04711294174101</v>
      </c>
      <c r="D238" s="10">
        <v>1</v>
      </c>
      <c r="E238" s="12"/>
      <c r="F238" s="19" t="s">
        <v>252</v>
      </c>
      <c r="G238" s="10">
        <v>187393.69642857101</v>
      </c>
      <c r="H238" s="10">
        <v>24.408862113952601</v>
      </c>
      <c r="I238" s="10">
        <v>1</v>
      </c>
      <c r="J238" s="1"/>
      <c r="K238" s="10">
        <f t="shared" ref="K238" si="56">G238-B238</f>
        <v>-820.3035714289872</v>
      </c>
      <c r="L238" s="17">
        <f t="shared" ref="L238" si="57">K238/B238</f>
        <v>-4.358355762212095E-3</v>
      </c>
      <c r="M238" s="1"/>
      <c r="N238" s="10">
        <f t="shared" ref="N238" si="58">H238-C238</f>
        <v>-78.638250827788397</v>
      </c>
      <c r="O238" s="17">
        <f t="shared" ref="O238" si="59">N238/C238</f>
        <v>-0.76312910262946942</v>
      </c>
      <c r="P238" s="1"/>
      <c r="Q238" s="19" t="s">
        <v>252</v>
      </c>
      <c r="R238" s="10">
        <v>188214</v>
      </c>
      <c r="S238" s="10">
        <v>120.01053404808</v>
      </c>
      <c r="T238" s="1"/>
      <c r="U238" s="10">
        <f t="shared" si="44"/>
        <v>0</v>
      </c>
      <c r="V238" s="17">
        <f t="shared" si="45"/>
        <v>0</v>
      </c>
      <c r="W238" s="1"/>
      <c r="X238" s="10">
        <f t="shared" ref="X238" si="60">S238-C238</f>
        <v>16.963421106338998</v>
      </c>
      <c r="Y238" s="17">
        <f t="shared" si="46"/>
        <v>0.16461811128982803</v>
      </c>
      <c r="Z238" s="1"/>
      <c r="AA238" s="3" t="s">
        <v>252</v>
      </c>
      <c r="AB238" s="9">
        <v>538120</v>
      </c>
      <c r="AC238" s="10">
        <v>38.864600000000003</v>
      </c>
      <c r="AD238" s="1"/>
      <c r="AE238" s="6">
        <f t="shared" si="47"/>
        <v>349906</v>
      </c>
      <c r="AF238" s="8">
        <f t="shared" si="48"/>
        <v>1.8590859340962946</v>
      </c>
      <c r="AG238" s="1"/>
      <c r="AH238" s="7">
        <f t="shared" si="49"/>
        <v>-64.18251294174101</v>
      </c>
      <c r="AI238" s="8">
        <f t="shared" si="50"/>
        <v>-0.62284629922652379</v>
      </c>
      <c r="AJ238" s="1"/>
    </row>
    <row r="239" spans="1:36" ht="15.75" customHeight="1" x14ac:dyDescent="0.2">
      <c r="A239" s="3" t="s">
        <v>253</v>
      </c>
      <c r="B239" s="10">
        <v>34993678</v>
      </c>
      <c r="C239" s="10">
        <v>386.190726280212</v>
      </c>
      <c r="D239" s="10">
        <v>0</v>
      </c>
      <c r="E239" s="12"/>
      <c r="F239" s="19" t="s">
        <v>253</v>
      </c>
      <c r="G239" s="10">
        <v>479339.15858752897</v>
      </c>
      <c r="H239" s="10">
        <v>337.49053311347899</v>
      </c>
      <c r="I239" s="10">
        <v>1</v>
      </c>
      <c r="J239" s="1"/>
      <c r="K239" s="10">
        <f t="shared" ref="K239" si="61">G239-B239</f>
        <v>-34514338.84141247</v>
      </c>
      <c r="L239" s="17">
        <f t="shared" ref="L239" si="62">K239/B239</f>
        <v>-0.98630212124065586</v>
      </c>
      <c r="M239" s="1"/>
      <c r="N239" s="10">
        <f t="shared" ref="N239" si="63">H239-C239</f>
        <v>-48.700193166733015</v>
      </c>
      <c r="O239" s="17">
        <f t="shared" ref="O239" si="64">N239/C239</f>
        <v>-0.12610399435484415</v>
      </c>
      <c r="P239" s="1"/>
      <c r="Q239" s="19" t="s">
        <v>253</v>
      </c>
      <c r="R239" s="10">
        <v>5018018</v>
      </c>
      <c r="S239" s="10">
        <v>357.64127111434902</v>
      </c>
      <c r="T239" s="1"/>
      <c r="U239" s="10">
        <f>R239-B239</f>
        <v>-29975660</v>
      </c>
      <c r="V239" s="17">
        <f>U239/B239</f>
        <v>-0.85660215539504025</v>
      </c>
      <c r="W239" s="1"/>
      <c r="X239" s="10">
        <f t="shared" ref="X239" si="65">S239-C239</f>
        <v>-28.54945516586298</v>
      </c>
      <c r="Y239" s="17">
        <f>X239/C239</f>
        <v>-7.3925791644069899E-2</v>
      </c>
      <c r="Z239" s="1"/>
      <c r="AA239" s="3" t="s">
        <v>253</v>
      </c>
      <c r="AB239" s="9">
        <v>2006040</v>
      </c>
      <c r="AC239" s="10">
        <v>366.97399999999999</v>
      </c>
      <c r="AD239" s="1"/>
      <c r="AE239" s="6">
        <f>AB239-B239</f>
        <v>-32987638</v>
      </c>
      <c r="AF239" s="8">
        <f t="shared" si="48"/>
        <v>-0.94267421675423768</v>
      </c>
      <c r="AG239" s="1"/>
      <c r="AH239" s="7">
        <f>AC239-C239</f>
        <v>-19.216726280212015</v>
      </c>
      <c r="AI239" s="8">
        <f>AH239/C239</f>
        <v>-4.9759678243202439E-2</v>
      </c>
      <c r="AJ239" s="1"/>
    </row>
    <row r="240" spans="1:36" ht="15.75" customHeight="1" x14ac:dyDescent="0.2">
      <c r="A240" s="3" t="s">
        <v>254</v>
      </c>
      <c r="B240" s="10">
        <v>55342977</v>
      </c>
      <c r="C240" s="20">
        <v>1606.694</v>
      </c>
      <c r="D240" s="10">
        <v>0</v>
      </c>
      <c r="E240" s="12"/>
      <c r="F240" s="3" t="s">
        <v>254</v>
      </c>
      <c r="G240" s="10"/>
      <c r="H240" s="10"/>
      <c r="I240" s="10"/>
      <c r="J240" s="1"/>
      <c r="K240" s="10"/>
      <c r="L240" s="17"/>
      <c r="M240" s="1"/>
      <c r="N240" s="10"/>
      <c r="O240" s="17"/>
      <c r="P240" s="1"/>
      <c r="Q240" s="3" t="s">
        <v>254</v>
      </c>
      <c r="R240" s="10"/>
      <c r="S240" s="10"/>
      <c r="T240" s="1"/>
      <c r="U240" s="10"/>
      <c r="V240" s="17"/>
      <c r="W240" s="1"/>
      <c r="X240" s="10"/>
      <c r="Y240" s="17"/>
      <c r="Z240" s="1"/>
      <c r="AA240" s="3" t="s">
        <v>254</v>
      </c>
      <c r="AB240" s="21">
        <v>4479570</v>
      </c>
      <c r="AC240">
        <v>795.18200000000002</v>
      </c>
      <c r="AD240" s="1"/>
      <c r="AE240" s="6">
        <f>AB240-B240</f>
        <v>-50863407</v>
      </c>
      <c r="AF240" s="8">
        <f t="shared" si="48"/>
        <v>-0.91905802248404522</v>
      </c>
      <c r="AG240" s="1"/>
      <c r="AH240" s="7">
        <f>AC240-C240</f>
        <v>-811.51199999999994</v>
      </c>
      <c r="AI240" s="8">
        <f>AH240/C240</f>
        <v>-0.5050818637525254</v>
      </c>
      <c r="AJ240" s="1"/>
    </row>
    <row r="241" spans="1:36" ht="15.75" customHeight="1" x14ac:dyDescent="0.2">
      <c r="A241" s="3" t="s">
        <v>255</v>
      </c>
      <c r="B241" s="10">
        <v>39631404</v>
      </c>
      <c r="C241" s="10">
        <v>1903.46</v>
      </c>
      <c r="D241" s="10">
        <v>0</v>
      </c>
      <c r="E241" s="12"/>
      <c r="F241" s="3" t="s">
        <v>255</v>
      </c>
      <c r="G241" s="10"/>
      <c r="H241" s="10"/>
      <c r="I241" s="10"/>
      <c r="J241" s="1"/>
      <c r="K241" s="10"/>
      <c r="L241" s="17"/>
      <c r="M241" s="1"/>
      <c r="N241" s="10"/>
      <c r="O241" s="17"/>
      <c r="P241" s="1"/>
      <c r="Q241" s="3" t="s">
        <v>255</v>
      </c>
      <c r="R241" s="10"/>
      <c r="S241" s="10"/>
      <c r="T241" s="1"/>
      <c r="U241" s="10"/>
      <c r="V241" s="17"/>
      <c r="W241" s="1"/>
      <c r="X241" s="10"/>
      <c r="Y241" s="17"/>
      <c r="Z241" s="1"/>
      <c r="AA241" s="3" t="s">
        <v>255</v>
      </c>
      <c r="AB241" s="21">
        <v>1724630</v>
      </c>
      <c r="AC241">
        <v>890.11</v>
      </c>
      <c r="AD241" s="1"/>
      <c r="AE241" s="6">
        <f>AB241-B241</f>
        <v>-37906774</v>
      </c>
      <c r="AF241" s="8">
        <f t="shared" si="48"/>
        <v>-0.95648324747717739</v>
      </c>
      <c r="AG241" s="1"/>
      <c r="AH241" s="7">
        <f>AC241-C241</f>
        <v>-1013.35</v>
      </c>
      <c r="AI241" s="8">
        <f>AH241/C241</f>
        <v>-0.5323726266903428</v>
      </c>
      <c r="AJ241" s="1"/>
    </row>
    <row r="242" spans="1:36" ht="15.75" customHeight="1" x14ac:dyDescent="0.2">
      <c r="A242" s="3" t="s">
        <v>256</v>
      </c>
      <c r="B242" s="10">
        <v>64172666</v>
      </c>
      <c r="C242" s="10">
        <v>5842.8617999999997</v>
      </c>
      <c r="D242" s="10">
        <v>0</v>
      </c>
      <c r="E242" s="12"/>
      <c r="F242" s="3" t="s">
        <v>256</v>
      </c>
      <c r="G242" s="10"/>
      <c r="H242" s="10"/>
      <c r="I242" s="10"/>
      <c r="J242" s="1"/>
      <c r="K242" s="10"/>
      <c r="L242" s="17"/>
      <c r="M242" s="1"/>
      <c r="N242" s="10"/>
      <c r="O242" s="17"/>
      <c r="P242" s="1"/>
      <c r="Q242" s="3" t="s">
        <v>256</v>
      </c>
      <c r="R242" s="10"/>
      <c r="S242" s="10"/>
      <c r="T242" s="1"/>
      <c r="U242" s="10"/>
      <c r="V242" s="17"/>
      <c r="W242" s="1"/>
      <c r="X242" s="10"/>
      <c r="Y242" s="17"/>
      <c r="Z242" s="1"/>
      <c r="AA242" s="3" t="s">
        <v>256</v>
      </c>
      <c r="AB242" s="21">
        <v>2428440</v>
      </c>
      <c r="AC242">
        <v>2457.98</v>
      </c>
      <c r="AD242" s="1"/>
      <c r="AE242" s="6">
        <f>AB242-B242</f>
        <v>-61744226</v>
      </c>
      <c r="AF242" s="8">
        <f t="shared" ref="AF242" si="66">AE242/B242</f>
        <v>-0.96215771992393151</v>
      </c>
      <c r="AG242" s="1"/>
      <c r="AH242" s="7"/>
      <c r="AI242" s="8"/>
      <c r="AJ242" s="1"/>
    </row>
    <row r="244" spans="1:3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5.75" customHeight="1" x14ac:dyDescent="0.2">
      <c r="A245" s="22" t="s">
        <v>244</v>
      </c>
      <c r="B245" s="23"/>
      <c r="C245" s="7">
        <f>SUM(C3:C242)</f>
        <v>11757.668949604795</v>
      </c>
      <c r="D245" s="1"/>
      <c r="E245" s="1"/>
      <c r="F245" s="22" t="s">
        <v>244</v>
      </c>
      <c r="G245" s="23"/>
      <c r="H245" s="7">
        <f>SUM(H3:H242)</f>
        <v>442.46593046188286</v>
      </c>
      <c r="I245" s="1"/>
      <c r="J245" s="1"/>
      <c r="K245" s="1"/>
      <c r="L245" s="22" t="s">
        <v>245</v>
      </c>
      <c r="M245" s="23"/>
      <c r="N245" s="7">
        <f>H245-C245</f>
        <v>-11315.203019142911</v>
      </c>
      <c r="O245" s="24">
        <f>N245/C245</f>
        <v>-0.96236788666542994</v>
      </c>
      <c r="P245" s="1"/>
      <c r="Q245" s="22" t="s">
        <v>244</v>
      </c>
      <c r="R245" s="23"/>
      <c r="S245" s="7">
        <f>SUM(S3:S242)</f>
        <v>999.63952136039632</v>
      </c>
      <c r="T245" s="1"/>
      <c r="U245" s="1"/>
      <c r="V245" s="22" t="s">
        <v>245</v>
      </c>
      <c r="W245" s="23"/>
      <c r="X245" s="7">
        <f>S245-C245</f>
        <v>-10758.029428244399</v>
      </c>
      <c r="Y245" s="24">
        <f>X245/C245</f>
        <v>-0.91497978675492508</v>
      </c>
      <c r="Z245" s="1"/>
      <c r="AA245" s="22" t="s">
        <v>244</v>
      </c>
      <c r="AB245" s="23"/>
      <c r="AC245" s="7">
        <f>SUM(AC3:AC242)</f>
        <v>6444.9016520000005</v>
      </c>
      <c r="AD245" s="1"/>
      <c r="AE245" s="1"/>
      <c r="AF245" s="22" t="s">
        <v>245</v>
      </c>
      <c r="AG245" s="23"/>
      <c r="AH245" s="7">
        <f>AC245-C245</f>
        <v>-5312.7672976047943</v>
      </c>
      <c r="AI245" s="24">
        <f>AH245/C245</f>
        <v>-0.45185549281716847</v>
      </c>
      <c r="AJ245" s="1"/>
    </row>
    <row r="246" spans="1:36" ht="15.75" customHeight="1" x14ac:dyDescent="0.2">
      <c r="A246" s="22" t="s">
        <v>246</v>
      </c>
      <c r="B246" s="23"/>
      <c r="C246" s="7">
        <f>C245/60</f>
        <v>195.96114916007991</v>
      </c>
      <c r="D246" s="1"/>
      <c r="E246" s="1"/>
      <c r="F246" s="22" t="s">
        <v>246</v>
      </c>
      <c r="G246" s="23"/>
      <c r="H246" s="7">
        <f>H245/60</f>
        <v>7.3744321743647143</v>
      </c>
      <c r="I246" s="1"/>
      <c r="J246" s="1"/>
      <c r="K246" s="1"/>
      <c r="L246" s="22" t="s">
        <v>247</v>
      </c>
      <c r="M246" s="23"/>
      <c r="N246" s="7">
        <f>H246-C246</f>
        <v>-188.58671698571519</v>
      </c>
      <c r="O246" s="25"/>
      <c r="P246" s="1"/>
      <c r="Q246" s="22" t="s">
        <v>246</v>
      </c>
      <c r="R246" s="23"/>
      <c r="S246" s="7">
        <f>S245/60</f>
        <v>16.66065868933994</v>
      </c>
      <c r="T246" s="1"/>
      <c r="U246" s="1"/>
      <c r="V246" s="22" t="s">
        <v>247</v>
      </c>
      <c r="W246" s="23"/>
      <c r="X246" s="7">
        <f>S246-C246</f>
        <v>-179.30049047073999</v>
      </c>
      <c r="Y246" s="25"/>
      <c r="Z246" s="1"/>
      <c r="AA246" s="22" t="s">
        <v>246</v>
      </c>
      <c r="AB246" s="23"/>
      <c r="AC246" s="7">
        <f>AC245/60</f>
        <v>107.41502753333334</v>
      </c>
      <c r="AD246" s="1"/>
      <c r="AE246" s="1"/>
      <c r="AF246" s="22" t="s">
        <v>247</v>
      </c>
      <c r="AG246" s="23"/>
      <c r="AH246" s="7">
        <f>AC246-C246</f>
        <v>-88.546121626746569</v>
      </c>
      <c r="AI246" s="25"/>
      <c r="AJ246" s="1"/>
    </row>
    <row r="247" spans="1:3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</sheetData>
  <mergeCells count="27">
    <mergeCell ref="N1:O1"/>
    <mergeCell ref="F245:G245"/>
    <mergeCell ref="F246:G246"/>
    <mergeCell ref="L245:M245"/>
    <mergeCell ref="O245:O246"/>
    <mergeCell ref="L246:M246"/>
    <mergeCell ref="A245:B245"/>
    <mergeCell ref="A246:B246"/>
    <mergeCell ref="AI245:AI246"/>
    <mergeCell ref="AA1:AC1"/>
    <mergeCell ref="AH1:AI1"/>
    <mergeCell ref="A1:D1"/>
    <mergeCell ref="AE1:AF1"/>
    <mergeCell ref="AF245:AG245"/>
    <mergeCell ref="AF246:AG246"/>
    <mergeCell ref="AA245:AB245"/>
    <mergeCell ref="AA246:AB246"/>
    <mergeCell ref="F1:I1"/>
    <mergeCell ref="U1:V1"/>
    <mergeCell ref="X1:Y1"/>
    <mergeCell ref="Q245:R245"/>
    <mergeCell ref="K1:L1"/>
    <mergeCell ref="V245:W245"/>
    <mergeCell ref="Y245:Y246"/>
    <mergeCell ref="Q246:R246"/>
    <mergeCell ref="V246:W246"/>
    <mergeCell ref="Q1:S1"/>
  </mergeCells>
  <conditionalFormatting sqref="AF3:AF242">
    <cfRule type="cellIs" dxfId="42" priority="49" operator="greaterThan">
      <formula>2</formula>
    </cfRule>
    <cfRule type="cellIs" dxfId="41" priority="1" operator="lessThan">
      <formula>0</formula>
    </cfRule>
  </conditionalFormatting>
  <conditionalFormatting sqref="AF3:AF242">
    <cfRule type="cellIs" dxfId="40" priority="50" operator="lessThan">
      <formula>1</formula>
    </cfRule>
  </conditionalFormatting>
  <conditionalFormatting sqref="AF3:AF242">
    <cfRule type="cellIs" dxfId="39" priority="51" operator="greaterThanOrEqual">
      <formula>1</formula>
    </cfRule>
  </conditionalFormatting>
  <conditionalFormatting sqref="AF3:AF242">
    <cfRule type="cellIs" dxfId="38" priority="52" operator="lessThanOrEqual">
      <formula>2</formula>
    </cfRule>
  </conditionalFormatting>
  <conditionalFormatting sqref="AI245:AI246">
    <cfRule type="cellIs" dxfId="37" priority="44" operator="lessThan">
      <formula>0</formula>
    </cfRule>
    <cfRule type="cellIs" dxfId="36" priority="45" operator="greaterThanOrEqual">
      <formula>0</formula>
    </cfRule>
  </conditionalFormatting>
  <conditionalFormatting sqref="O245:O246">
    <cfRule type="cellIs" dxfId="35" priority="42" operator="lessThan">
      <formula>0</formula>
    </cfRule>
    <cfRule type="cellIs" dxfId="34" priority="43" operator="greaterThanOrEqual">
      <formula>0</formula>
    </cfRule>
  </conditionalFormatting>
  <conditionalFormatting sqref="AI3:AI237 O3:O237">
    <cfRule type="cellIs" dxfId="33" priority="46" operator="lessThan">
      <formula>0</formula>
    </cfRule>
    <cfRule type="cellIs" dxfId="32" priority="47" operator="greaterThanOrEqual">
      <formula>0</formula>
    </cfRule>
  </conditionalFormatting>
  <conditionalFormatting sqref="L3:L237">
    <cfRule type="cellIs" dxfId="31" priority="39" operator="greaterThan">
      <formula>0</formula>
    </cfRule>
    <cfRule type="cellIs" dxfId="30" priority="40" operator="equal">
      <formula>0</formula>
    </cfRule>
    <cfRule type="cellIs" dxfId="29" priority="41" operator="lessThan">
      <formula>0%</formula>
    </cfRule>
  </conditionalFormatting>
  <conditionalFormatting sqref="Y245:Y246">
    <cfRule type="cellIs" dxfId="28" priority="35" operator="lessThan">
      <formula>0</formula>
    </cfRule>
    <cfRule type="cellIs" dxfId="27" priority="36" operator="greaterThanOrEqual">
      <formula>0</formula>
    </cfRule>
  </conditionalFormatting>
  <conditionalFormatting sqref="Y3:Y237">
    <cfRule type="cellIs" dxfId="26" priority="37" operator="lessThan">
      <formula>0</formula>
    </cfRule>
    <cfRule type="cellIs" dxfId="25" priority="38" operator="greaterThanOrEqual">
      <formula>0</formula>
    </cfRule>
  </conditionalFormatting>
  <conditionalFormatting sqref="V3:V237">
    <cfRule type="cellIs" dxfId="24" priority="32" operator="greaterThan">
      <formula>0</formula>
    </cfRule>
    <cfRule type="cellIs" dxfId="23" priority="33" operator="equal">
      <formula>0</formula>
    </cfRule>
    <cfRule type="cellIs" dxfId="22" priority="34" operator="lessThan">
      <formula>0%</formula>
    </cfRule>
  </conditionalFormatting>
  <conditionalFormatting sqref="AI238 O238 O240:O242 AI242">
    <cfRule type="cellIs" dxfId="21" priority="26" operator="lessThan">
      <formula>0</formula>
    </cfRule>
    <cfRule type="cellIs" dxfId="20" priority="27" operator="greaterThanOrEqual">
      <formula>0</formula>
    </cfRule>
  </conditionalFormatting>
  <conditionalFormatting sqref="L238 L240:L242">
    <cfRule type="cellIs" dxfId="19" priority="23" operator="greaterThan">
      <formula>0</formula>
    </cfRule>
    <cfRule type="cellIs" dxfId="18" priority="24" operator="equal">
      <formula>0</formula>
    </cfRule>
    <cfRule type="cellIs" dxfId="17" priority="25" operator="lessThan">
      <formula>0%</formula>
    </cfRule>
  </conditionalFormatting>
  <conditionalFormatting sqref="Y238 Y240:Y242">
    <cfRule type="cellIs" dxfId="16" priority="21" operator="lessThan">
      <formula>0</formula>
    </cfRule>
    <cfRule type="cellIs" dxfId="15" priority="22" operator="greaterThanOrEqual">
      <formula>0</formula>
    </cfRule>
  </conditionalFormatting>
  <conditionalFormatting sqref="V238 V240:V242">
    <cfRule type="cellIs" dxfId="14" priority="18" operator="greaterThan">
      <formula>0</formula>
    </cfRule>
    <cfRule type="cellIs" dxfId="13" priority="19" operator="equal">
      <formula>0</formula>
    </cfRule>
    <cfRule type="cellIs" dxfId="12" priority="20" operator="lessThan">
      <formula>0%</formula>
    </cfRule>
  </conditionalFormatting>
  <conditionalFormatting sqref="O239 AI239:AI241">
    <cfRule type="cellIs" dxfId="11" priority="12" operator="lessThan">
      <formula>0</formula>
    </cfRule>
    <cfRule type="cellIs" dxfId="10" priority="13" operator="greaterThanOrEqual">
      <formula>0</formula>
    </cfRule>
  </conditionalFormatting>
  <conditionalFormatting sqref="L239">
    <cfRule type="cellIs" dxfId="9" priority="9" operator="greaterThan">
      <formula>0</formula>
    </cfRule>
    <cfRule type="cellIs" dxfId="8" priority="10" operator="equal">
      <formula>0</formula>
    </cfRule>
    <cfRule type="cellIs" dxfId="7" priority="11" operator="lessThan">
      <formula>0%</formula>
    </cfRule>
  </conditionalFormatting>
  <conditionalFormatting sqref="Y239">
    <cfRule type="cellIs" dxfId="6" priority="7" operator="lessThan">
      <formula>0</formula>
    </cfRule>
    <cfRule type="cellIs" dxfId="5" priority="8" operator="greaterThanOrEqual">
      <formula>0</formula>
    </cfRule>
  </conditionalFormatting>
  <conditionalFormatting sqref="V239">
    <cfRule type="cellIs" dxfId="4" priority="4" operator="greaterThan">
      <formula>0</formula>
    </cfRule>
    <cfRule type="cellIs" dxfId="3" priority="5" operator="equal">
      <formula>0</formula>
    </cfRule>
    <cfRule type="cellIs" dxfId="2" priority="6" operator="lessThan">
      <formula>0%</formula>
    </cfRule>
  </conditionalFormatting>
  <conditionalFormatting sqref="D3:D242">
    <cfRule type="cellIs" dxfId="1" priority="2" operator="equal">
      <formula>1</formula>
    </cfRule>
    <cfRule type="cellIs" dxfId="0" priority="3" operator="equal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Usuário do Microsoft Office</cp:lastModifiedBy>
  <dcterms:modified xsi:type="dcterms:W3CDTF">2019-05-26T04:48:04Z</dcterms:modified>
</cp:coreProperties>
</file>