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280" tabRatio="500" activeTab="1"/>
  </bookViews>
  <sheets>
    <sheet name="Plan2" sheetId="2" r:id="rId1"/>
    <sheet name="Plan1" sheetId="1" r:id="rId2"/>
  </sheets>
  <definedNames>
    <definedName name="solutions1" localSheetId="1">Plan1!$F$2:$I$17</definedName>
    <definedName name="solutions1_1" localSheetId="1">Plan1!$AA$3:$AC$17</definedName>
    <definedName name="solutions1_2" localSheetId="1">Plan1!$Q$2:$S$17</definedName>
    <definedName name="solutions2" localSheetId="1">Plan1!$Z$4:$AC$224</definedName>
    <definedName name="solutions2_1" localSheetId="1">Plan1!$AA$18:$AC$237</definedName>
    <definedName name="solutions2_2" localSheetId="0">Plan2!$A$1:$D$5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65" i="1" l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71" i="1"/>
  <c r="C335" i="1"/>
  <c r="X271" i="1"/>
  <c r="Y271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72" i="1"/>
  <c r="C336" i="1"/>
  <c r="X27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" type="6" refreshedVersion="0" background="1" saveData="1">
    <textPr fileType="mac" codePage="10000" sourceFile="/Users/Macbook/Documents/GitKraken_Projects/ICAlgoritmos/gurobi/solutions2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<sst xmlns="http://schemas.openxmlformats.org/spreadsheetml/2006/main" count="1134" uniqueCount="348">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</sst>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48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C5"/>
    </sheetView>
  </sheetViews>
  <sheetFormatPr baseColWidth="10" defaultRowHeight="16" x14ac:dyDescent="0.2"/>
  <cols>
    <col min="1" max="1" width="13.5" bestFit="1" customWidth="1"/>
    <col min="2" max="2" width="11.6640625" bestFit="1" customWidth="1"/>
    <col min="3" max="3" width="12.1640625" bestFit="1" customWidth="1"/>
    <col min="4" max="4" width="7.66406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280</v>
      </c>
      <c r="B2">
        <v>538945</v>
      </c>
      <c r="C2">
        <v>919.36964797973599</v>
      </c>
      <c r="D2">
        <v>0</v>
      </c>
    </row>
    <row r="3" spans="1:4" x14ac:dyDescent="0.2">
      <c r="A3" t="s">
        <v>281</v>
      </c>
      <c r="B3">
        <v>539381</v>
      </c>
      <c r="C3">
        <v>911.516117811203</v>
      </c>
      <c r="D3">
        <v>0</v>
      </c>
    </row>
    <row r="4" spans="1:4" x14ac:dyDescent="0.2">
      <c r="A4" t="s">
        <v>282</v>
      </c>
      <c r="B4">
        <v>538343</v>
      </c>
      <c r="C4">
        <v>911.35817599296502</v>
      </c>
      <c r="D4">
        <v>0</v>
      </c>
    </row>
    <row r="5" spans="1:4" x14ac:dyDescent="0.2">
      <c r="A5" t="s">
        <v>283</v>
      </c>
      <c r="B5">
        <v>626327</v>
      </c>
      <c r="C5">
        <v>911.475837945938</v>
      </c>
      <c r="D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6"/>
  <sheetViews>
    <sheetView tabSelected="1" topLeftCell="L260" zoomScale="111" workbookViewId="0">
      <selection activeCell="U275" sqref="U275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</cols>
  <sheetData>
    <row r="1" spans="1:36" ht="15.75" customHeight="1" x14ac:dyDescent="0.2">
      <c r="A1" s="27" t="s">
        <v>0</v>
      </c>
      <c r="B1" s="28"/>
      <c r="C1" s="28"/>
      <c r="D1" s="23"/>
      <c r="E1" s="11"/>
      <c r="F1" s="27" t="s">
        <v>249</v>
      </c>
      <c r="G1" s="28"/>
      <c r="H1" s="28"/>
      <c r="I1" s="23"/>
      <c r="J1" s="15"/>
      <c r="K1" s="27" t="s">
        <v>1</v>
      </c>
      <c r="L1" s="23"/>
      <c r="M1" s="1"/>
      <c r="N1" s="27" t="s">
        <v>2</v>
      </c>
      <c r="O1" s="23"/>
      <c r="P1" s="1"/>
      <c r="Q1" s="26" t="s">
        <v>251</v>
      </c>
      <c r="R1" s="26"/>
      <c r="S1" s="26"/>
      <c r="T1" s="15"/>
      <c r="U1" s="27" t="s">
        <v>1</v>
      </c>
      <c r="V1" s="23"/>
      <c r="W1" s="1"/>
      <c r="X1" s="27" t="s">
        <v>2</v>
      </c>
      <c r="Y1" s="23"/>
      <c r="Z1" s="1"/>
      <c r="AA1" s="27" t="s">
        <v>248</v>
      </c>
      <c r="AB1" s="28"/>
      <c r="AC1" s="23"/>
      <c r="AD1" s="1"/>
      <c r="AE1" s="27" t="s">
        <v>1</v>
      </c>
      <c r="AF1" s="23"/>
      <c r="AG1" s="1"/>
      <c r="AH1" s="27" t="s">
        <v>2</v>
      </c>
      <c r="AI1" s="23"/>
      <c r="AJ1" s="1"/>
    </row>
    <row r="2" spans="1:36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</row>
    <row r="3" spans="1:36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</row>
    <row r="4" spans="1:36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</row>
    <row r="5" spans="1:36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</row>
    <row r="6" spans="1:36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</row>
    <row r="7" spans="1:36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</row>
    <row r="8" spans="1:36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</row>
    <row r="9" spans="1:36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</row>
    <row r="10" spans="1:36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</row>
    <row r="11" spans="1:36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</row>
    <row r="12" spans="1:36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</row>
    <row r="13" spans="1:36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</row>
    <row r="14" spans="1:36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</row>
    <row r="15" spans="1:36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</row>
    <row r="16" spans="1:36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</row>
    <row r="17" spans="1:36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</row>
    <row r="18" spans="1:36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2">G18-B18</f>
        <v>-99.599999999998545</v>
      </c>
      <c r="L18" s="17">
        <f t="shared" si="8"/>
        <v>-4.2440770410771492E-3</v>
      </c>
      <c r="M18" s="1"/>
      <c r="N18" s="10">
        <f t="shared" ref="N18:N32" si="13">H18-C18</f>
        <v>-0.30551791191101102</v>
      </c>
      <c r="O18" s="17">
        <f t="shared" ref="O18:O32" si="14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</row>
    <row r="19" spans="1:36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2"/>
        <v>0</v>
      </c>
      <c r="L19" s="17">
        <f t="shared" si="8"/>
        <v>0</v>
      </c>
      <c r="M19" s="1"/>
      <c r="N19" s="10">
        <f t="shared" si="13"/>
        <v>-3.5533189773559015E-2</v>
      </c>
      <c r="O19" s="17">
        <f t="shared" si="14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</row>
    <row r="20" spans="1:36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2"/>
        <v>0</v>
      </c>
      <c r="L20" s="17">
        <f t="shared" si="8"/>
        <v>0</v>
      </c>
      <c r="M20" s="1"/>
      <c r="N20" s="10">
        <f t="shared" si="13"/>
        <v>-2.7310609817505049E-2</v>
      </c>
      <c r="O20" s="17">
        <f t="shared" si="14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</row>
    <row r="21" spans="1:36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2"/>
        <v>-2.0909090909008228</v>
      </c>
      <c r="L21" s="17">
        <f t="shared" si="8"/>
        <v>-1.0078127396254026E-4</v>
      </c>
      <c r="M21" s="1"/>
      <c r="N21" s="10">
        <f t="shared" si="13"/>
        <v>-0.148689985275269</v>
      </c>
      <c r="O21" s="17">
        <f t="shared" si="14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</row>
    <row r="22" spans="1:36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2"/>
        <v>-733.25</v>
      </c>
      <c r="L22" s="17">
        <f t="shared" si="8"/>
        <v>-3.0582665999332667E-2</v>
      </c>
      <c r="M22" s="1"/>
      <c r="N22" s="10">
        <f t="shared" si="13"/>
        <v>-1.15430283546447</v>
      </c>
      <c r="O22" s="17">
        <f t="shared" si="14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</row>
    <row r="23" spans="1:36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2"/>
        <v>-90</v>
      </c>
      <c r="L23" s="17">
        <f t="shared" si="8"/>
        <v>-4.2828590463500522E-3</v>
      </c>
      <c r="M23" s="1"/>
      <c r="N23" s="10">
        <f t="shared" si="13"/>
        <v>-0.23902058601379397</v>
      </c>
      <c r="O23" s="17">
        <f t="shared" si="14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</row>
    <row r="24" spans="1:36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2"/>
        <v>-891</v>
      </c>
      <c r="L24" s="17">
        <f t="shared" si="8"/>
        <v>-4.0311269963353394E-2</v>
      </c>
      <c r="M24" s="1"/>
      <c r="N24" s="10">
        <f t="shared" si="13"/>
        <v>-1.089019060134881</v>
      </c>
      <c r="O24" s="17">
        <f t="shared" si="14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</row>
    <row r="25" spans="1:36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2"/>
        <v>-617.33333333340124</v>
      </c>
      <c r="L25" s="17">
        <f t="shared" si="8"/>
        <v>-3.0353689317209227E-2</v>
      </c>
      <c r="M25" s="1"/>
      <c r="N25" s="10">
        <f t="shared" si="13"/>
        <v>-0.85373997688292791</v>
      </c>
      <c r="O25" s="17">
        <f t="shared" si="14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</row>
    <row r="26" spans="1:36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2"/>
        <v>-1155.2941176470995</v>
      </c>
      <c r="L26" s="17">
        <f t="shared" si="8"/>
        <v>-4.6141629429151669E-2</v>
      </c>
      <c r="M26" s="1"/>
      <c r="N26" s="10">
        <f t="shared" si="13"/>
        <v>-2.831342935562132</v>
      </c>
      <c r="O26" s="17">
        <f t="shared" si="14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</row>
    <row r="27" spans="1:36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2"/>
        <v>-671.82352941179852</v>
      </c>
      <c r="L27" s="17">
        <f t="shared" si="8"/>
        <v>-3.0727384257766124E-2</v>
      </c>
      <c r="M27" s="1"/>
      <c r="N27" s="10">
        <f t="shared" si="13"/>
        <v>-2.0806798934936479</v>
      </c>
      <c r="O27" s="17">
        <f t="shared" si="14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</row>
    <row r="28" spans="1:36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2"/>
        <v>-744.20000000010077</v>
      </c>
      <c r="L28" s="17">
        <f t="shared" si="8"/>
        <v>-4.4347774268523973E-2</v>
      </c>
      <c r="M28" s="1"/>
      <c r="N28" s="10">
        <f t="shared" si="13"/>
        <v>-3.3950567245483319</v>
      </c>
      <c r="O28" s="17">
        <f t="shared" si="14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</row>
    <row r="29" spans="1:36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2"/>
        <v>-375.67479674800052</v>
      </c>
      <c r="L29" s="17">
        <f t="shared" si="8"/>
        <v>-2.3713849056179809E-2</v>
      </c>
      <c r="M29" s="1"/>
      <c r="N29" s="10">
        <f t="shared" si="13"/>
        <v>-2.4453501701354909</v>
      </c>
      <c r="O29" s="17">
        <f t="shared" si="14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</row>
    <row r="30" spans="1:36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2"/>
        <v>-1001.5383253225991</v>
      </c>
      <c r="L30" s="17">
        <f t="shared" si="8"/>
        <v>-5.6686570371439843E-2</v>
      </c>
      <c r="M30" s="1"/>
      <c r="N30" s="10">
        <f t="shared" si="13"/>
        <v>-7.1018588542938232</v>
      </c>
      <c r="O30" s="17">
        <f t="shared" si="14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</row>
    <row r="31" spans="1:36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2"/>
        <v>-928</v>
      </c>
      <c r="L31" s="17">
        <f t="shared" si="8"/>
        <v>-5.5241383415679503E-2</v>
      </c>
      <c r="M31" s="1"/>
      <c r="N31" s="10">
        <f t="shared" si="13"/>
        <v>-6.0283477306365914</v>
      </c>
      <c r="O31" s="17">
        <f t="shared" si="14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</row>
    <row r="32" spans="1:36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2"/>
        <v>-1392.4161822697006</v>
      </c>
      <c r="L32" s="17">
        <f t="shared" si="8"/>
        <v>-7.9607580027997282E-2</v>
      </c>
      <c r="M32" s="1"/>
      <c r="N32" s="10">
        <f t="shared" si="13"/>
        <v>-16.501487970352123</v>
      </c>
      <c r="O32" s="17">
        <f t="shared" si="14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</row>
    <row r="33" spans="1:36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2"/>
        <v>-1445.4144671842005</v>
      </c>
      <c r="L33" s="17">
        <f t="shared" si="8"/>
        <v>-8.0699819506683076E-2</v>
      </c>
      <c r="M33" s="1"/>
      <c r="N33" s="10">
        <f t="shared" ref="N33:N96" si="15">H33-C33</f>
        <v>-14.791311264038045</v>
      </c>
      <c r="O33" s="17">
        <f t="shared" ref="O33:O96" si="16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</row>
    <row r="34" spans="1:36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2"/>
        <v>-1450.8560865920008</v>
      </c>
      <c r="L34" s="17">
        <f t="shared" si="8"/>
        <v>-8.4019926256196475E-2</v>
      </c>
      <c r="M34" s="1"/>
      <c r="N34" s="10">
        <f t="shared" si="15"/>
        <v>-14.216675996780383</v>
      </c>
      <c r="O34" s="17">
        <f t="shared" si="16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</row>
    <row r="35" spans="1:36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2"/>
        <v>-1205.3040650406983</v>
      </c>
      <c r="L35" s="17">
        <f t="shared" si="8"/>
        <v>-6.8184876678208883E-2</v>
      </c>
      <c r="M35" s="1"/>
      <c r="N35" s="10">
        <f t="shared" si="15"/>
        <v>-8.4826056957244838</v>
      </c>
      <c r="O35" s="17">
        <f t="shared" si="16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</row>
    <row r="36" spans="1:36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2"/>
        <v>-1212.4807126030992</v>
      </c>
      <c r="L36" s="17">
        <f t="shared" si="8"/>
        <v>-6.9028221611334997E-2</v>
      </c>
      <c r="M36" s="1"/>
      <c r="N36" s="10">
        <f t="shared" si="15"/>
        <v>-6.8346481323242152</v>
      </c>
      <c r="O36" s="17">
        <f t="shared" si="16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</row>
    <row r="37" spans="1:36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17">G37-B37</f>
        <v>-844.45603801009929</v>
      </c>
      <c r="L37" s="17">
        <f t="shared" si="8"/>
        <v>-4.6929867623102105E-2</v>
      </c>
      <c r="M37" s="1"/>
      <c r="N37" s="10">
        <f t="shared" si="15"/>
        <v>-7.5636625289917001</v>
      </c>
      <c r="O37" s="17">
        <f t="shared" si="16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</row>
    <row r="38" spans="1:36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17"/>
        <v>-728.70938104450033</v>
      </c>
      <c r="L38" s="17">
        <f t="shared" si="8"/>
        <v>-5.1353726641613834E-2</v>
      </c>
      <c r="M38" s="1"/>
      <c r="N38" s="10">
        <f t="shared" si="15"/>
        <v>-1.9716570377349831</v>
      </c>
      <c r="O38" s="17">
        <f t="shared" si="16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</row>
    <row r="39" spans="1:36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17"/>
        <v>-859.40000000009968</v>
      </c>
      <c r="L39" s="17">
        <f t="shared" si="8"/>
        <v>-6.0127335059126825E-2</v>
      </c>
      <c r="M39" s="1"/>
      <c r="N39" s="10">
        <f t="shared" si="15"/>
        <v>-1.9230380058288548</v>
      </c>
      <c r="O39" s="17">
        <f t="shared" si="16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</row>
    <row r="40" spans="1:36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17"/>
        <v>-448.34600760459944</v>
      </c>
      <c r="L40" s="17">
        <f t="shared" si="8"/>
        <v>-3.1458462503831004E-2</v>
      </c>
      <c r="M40" s="1"/>
      <c r="N40" s="10">
        <f t="shared" si="15"/>
        <v>-1.480885505676262</v>
      </c>
      <c r="O40" s="17">
        <f t="shared" si="16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</row>
    <row r="41" spans="1:36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17"/>
        <v>-712.32000000009975</v>
      </c>
      <c r="L41" s="17">
        <f t="shared" si="8"/>
        <v>-5.3926868044522652E-2</v>
      </c>
      <c r="M41" s="1"/>
      <c r="N41" s="10">
        <f t="shared" si="15"/>
        <v>-1.418377161025995</v>
      </c>
      <c r="O41" s="17">
        <f t="shared" si="16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</row>
    <row r="42" spans="1:36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17"/>
        <v>-132.11111111120044</v>
      </c>
      <c r="L42" s="17">
        <f t="shared" si="8"/>
        <v>-1.0859042504619467E-2</v>
      </c>
      <c r="M42" s="1"/>
      <c r="N42" s="10">
        <f t="shared" si="15"/>
        <v>-0.39728999137878496</v>
      </c>
      <c r="O42" s="17">
        <f t="shared" si="16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</row>
    <row r="43" spans="1:36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17"/>
        <v>-773.05263157899935</v>
      </c>
      <c r="L43" s="17">
        <f t="shared" si="8"/>
        <v>-5.5643319051248787E-2</v>
      </c>
      <c r="M43" s="1"/>
      <c r="N43" s="10">
        <f t="shared" si="15"/>
        <v>-1.3752491474151589</v>
      </c>
      <c r="O43" s="17">
        <f t="shared" si="16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</row>
    <row r="44" spans="1:36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17"/>
        <v>-790.74193548390031</v>
      </c>
      <c r="L44" s="17">
        <f t="shared" si="8"/>
        <v>-5.7118024811030073E-2</v>
      </c>
      <c r="M44" s="1"/>
      <c r="N44" s="10">
        <f t="shared" si="15"/>
        <v>-1.312180042266837</v>
      </c>
      <c r="O44" s="17">
        <f t="shared" si="16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</row>
    <row r="45" spans="1:36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17"/>
        <v>-738.4074074074997</v>
      </c>
      <c r="L45" s="17">
        <f t="shared" si="8"/>
        <v>-5.5311416285205972E-2</v>
      </c>
      <c r="M45" s="1"/>
      <c r="N45" s="10">
        <f t="shared" si="15"/>
        <v>-3.4435930252075173</v>
      </c>
      <c r="O45" s="17">
        <f t="shared" si="16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</row>
    <row r="46" spans="1:36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17"/>
        <v>-977.92375366580018</v>
      </c>
      <c r="L46" s="17">
        <f t="shared" si="8"/>
        <v>-6.9578353160142312E-2</v>
      </c>
      <c r="M46" s="1"/>
      <c r="N46" s="10">
        <f t="shared" si="15"/>
        <v>-2.7224130630493071</v>
      </c>
      <c r="O46" s="17">
        <f t="shared" si="16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</row>
    <row r="47" spans="1:36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17"/>
        <v>-1087.1020408164004</v>
      </c>
      <c r="L47" s="17">
        <f t="shared" si="8"/>
        <v>-7.4286048982943859E-2</v>
      </c>
      <c r="M47" s="1"/>
      <c r="N47" s="10">
        <f t="shared" si="15"/>
        <v>-4.222371816635123</v>
      </c>
      <c r="O47" s="17">
        <f t="shared" si="16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</row>
    <row r="48" spans="1:36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17"/>
        <v>-1011.8378378378984</v>
      </c>
      <c r="L48" s="17">
        <f t="shared" si="8"/>
        <v>-5.5255452044446179E-2</v>
      </c>
      <c r="M48" s="1"/>
      <c r="N48" s="10">
        <f t="shared" si="15"/>
        <v>-1.9399468898773131</v>
      </c>
      <c r="O48" s="17">
        <f t="shared" si="16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</row>
    <row r="49" spans="1:36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17"/>
        <v>-1628.042534337601</v>
      </c>
      <c r="L49" s="17">
        <f t="shared" si="8"/>
        <v>-8.4758565927613549E-2</v>
      </c>
      <c r="M49" s="1"/>
      <c r="N49" s="10">
        <f t="shared" si="15"/>
        <v>-3.3263969421386648</v>
      </c>
      <c r="O49" s="17">
        <f t="shared" si="16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</row>
    <row r="50" spans="1:36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17"/>
        <v>-1593.755102040901</v>
      </c>
      <c r="L50" s="17">
        <f t="shared" si="8"/>
        <v>-8.1355543748897446E-2</v>
      </c>
      <c r="M50" s="1"/>
      <c r="N50" s="10">
        <f t="shared" si="15"/>
        <v>-2.5764033794403041</v>
      </c>
      <c r="O50" s="17">
        <f t="shared" si="16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</row>
    <row r="51" spans="1:36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17"/>
        <v>-1784.6666666667006</v>
      </c>
      <c r="L51" s="17">
        <f t="shared" si="8"/>
        <v>-9.4421811897079558E-2</v>
      </c>
      <c r="M51" s="1"/>
      <c r="N51" s="10">
        <f t="shared" si="15"/>
        <v>-2.7574915885925209</v>
      </c>
      <c r="O51" s="17">
        <f t="shared" si="16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</row>
    <row r="52" spans="1:36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17"/>
        <v>-1492.3228947870994</v>
      </c>
      <c r="L52" s="17">
        <f t="shared" si="8"/>
        <v>-7.6753736295175609E-2</v>
      </c>
      <c r="M52" s="1"/>
      <c r="N52" s="10">
        <f t="shared" si="15"/>
        <v>-2.882532119750973</v>
      </c>
      <c r="O52" s="17">
        <f t="shared" si="16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</row>
    <row r="53" spans="1:36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17"/>
        <v>-1599.2323943662013</v>
      </c>
      <c r="L53" s="17">
        <f t="shared" si="8"/>
        <v>-8.0399798620793397E-2</v>
      </c>
      <c r="M53" s="1"/>
      <c r="N53" s="10">
        <f t="shared" si="15"/>
        <v>-3.6464049816131578</v>
      </c>
      <c r="O53" s="17">
        <f t="shared" si="16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</row>
    <row r="54" spans="1:36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17"/>
        <v>-1301.4679487180001</v>
      </c>
      <c r="L54" s="17">
        <f t="shared" si="8"/>
        <v>-6.759818982589727E-2</v>
      </c>
      <c r="M54" s="1"/>
      <c r="N54" s="10">
        <f t="shared" si="15"/>
        <v>-2.5027587413787757</v>
      </c>
      <c r="O54" s="17">
        <f t="shared" si="16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</row>
    <row r="55" spans="1:36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17"/>
        <v>-1682.2899408285011</v>
      </c>
      <c r="L55" s="17">
        <f t="shared" si="8"/>
        <v>-8.7025500016993496E-2</v>
      </c>
      <c r="M55" s="1"/>
      <c r="N55" s="10">
        <f t="shared" si="15"/>
        <v>-3.4635107517242338</v>
      </c>
      <c r="O55" s="17">
        <f t="shared" si="16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</row>
    <row r="56" spans="1:36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17"/>
        <v>-1278.2000000000007</v>
      </c>
      <c r="L56" s="17">
        <f t="shared" si="8"/>
        <v>-7.0420362514462057E-2</v>
      </c>
      <c r="M56" s="1"/>
      <c r="N56" s="10">
        <f t="shared" si="15"/>
        <v>-1.8756299018859837</v>
      </c>
      <c r="O56" s="17">
        <f t="shared" si="16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</row>
    <row r="57" spans="1:36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17"/>
        <v>-1465.4576923077002</v>
      </c>
      <c r="L57" s="17">
        <f t="shared" si="8"/>
        <v>-7.8120245871725585E-2</v>
      </c>
      <c r="M57" s="1"/>
      <c r="N57" s="10">
        <f t="shared" si="15"/>
        <v>-3.0178127288818279</v>
      </c>
      <c r="O57" s="17">
        <f t="shared" si="16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</row>
    <row r="58" spans="1:36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17"/>
        <v>-2041.9260204081984</v>
      </c>
      <c r="L58" s="17">
        <f t="shared" si="8"/>
        <v>-8.6051920452113378E-2</v>
      </c>
      <c r="M58" s="1"/>
      <c r="N58" s="10">
        <f t="shared" si="15"/>
        <v>-3.1761360168456942</v>
      </c>
      <c r="O58" s="17">
        <f t="shared" si="16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</row>
    <row r="59" spans="1:36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17"/>
        <v>-2099.4824561403984</v>
      </c>
      <c r="L59" s="17">
        <f t="shared" si="8"/>
        <v>-8.7789356309445885E-2</v>
      </c>
      <c r="M59" s="1"/>
      <c r="N59" s="10">
        <f t="shared" si="15"/>
        <v>-4.4688739776611248</v>
      </c>
      <c r="O59" s="17">
        <f t="shared" si="16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</row>
    <row r="60" spans="1:36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17"/>
        <v>-2170.2589641435006</v>
      </c>
      <c r="L60" s="17">
        <f t="shared" si="8"/>
        <v>-9.2682736767317239E-2</v>
      </c>
      <c r="M60" s="1"/>
      <c r="N60" s="10">
        <f t="shared" si="15"/>
        <v>-2.2381725311279239</v>
      </c>
      <c r="O60" s="17">
        <f t="shared" si="16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</row>
    <row r="61" spans="1:36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17"/>
        <v>-1591.0674486803982</v>
      </c>
      <c r="L61" s="17">
        <f t="shared" si="8"/>
        <v>-7.0289249367396986E-2</v>
      </c>
      <c r="M61" s="1"/>
      <c r="N61" s="10">
        <f t="shared" si="15"/>
        <v>-2.5203793048858603</v>
      </c>
      <c r="O61" s="17">
        <f t="shared" si="16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</row>
    <row r="62" spans="1:36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17"/>
        <v>-1842.3790697674995</v>
      </c>
      <c r="L62" s="17">
        <f t="shared" si="8"/>
        <v>-7.8162957437847333E-2</v>
      </c>
      <c r="M62" s="1"/>
      <c r="N62" s="10">
        <f t="shared" si="15"/>
        <v>-3.3961060047149569</v>
      </c>
      <c r="O62" s="17">
        <f t="shared" si="16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</row>
    <row r="63" spans="1:36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17"/>
        <v>-2090.512195121999</v>
      </c>
      <c r="L63" s="17">
        <f t="shared" si="8"/>
        <v>-9.1797839332630707E-2</v>
      </c>
      <c r="M63" s="1"/>
      <c r="N63" s="10">
        <f t="shared" si="15"/>
        <v>-4.5956389904022146</v>
      </c>
      <c r="O63" s="17">
        <f t="shared" si="16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</row>
    <row r="64" spans="1:36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17"/>
        <v>-1838.0683949256018</v>
      </c>
      <c r="L64" s="17">
        <f t="shared" si="8"/>
        <v>-7.9850054082523214E-2</v>
      </c>
      <c r="M64" s="1"/>
      <c r="N64" s="10">
        <f t="shared" si="15"/>
        <v>-3.04920101165771</v>
      </c>
      <c r="O64" s="17">
        <f t="shared" si="16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</row>
    <row r="65" spans="1:36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17"/>
        <v>-1559.8139534883994</v>
      </c>
      <c r="L65" s="17">
        <f t="shared" si="8"/>
        <v>-6.6701473315732285E-2</v>
      </c>
      <c r="M65" s="1"/>
      <c r="N65" s="10">
        <f t="shared" si="15"/>
        <v>-3.0398890972137367</v>
      </c>
      <c r="O65" s="17">
        <f t="shared" si="16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</row>
    <row r="66" spans="1:36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17"/>
        <v>-2509.4947233085004</v>
      </c>
      <c r="L66" s="17">
        <f t="shared" si="8"/>
        <v>-0.10325439118287115</v>
      </c>
      <c r="M66" s="1"/>
      <c r="N66" s="10">
        <f t="shared" si="15"/>
        <v>-3.9137179851531974</v>
      </c>
      <c r="O66" s="17">
        <f t="shared" si="16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</row>
    <row r="67" spans="1:36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17"/>
        <v>-1703.4152173912989</v>
      </c>
      <c r="L67" s="17">
        <f t="shared" si="8"/>
        <v>-7.6246149115585651E-2</v>
      </c>
      <c r="M67" s="1"/>
      <c r="N67" s="10">
        <f t="shared" si="15"/>
        <v>-2.512978792190546</v>
      </c>
      <c r="O67" s="17">
        <f t="shared" si="16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18">R67-B67</f>
        <v>0</v>
      </c>
      <c r="V67" s="17">
        <f t="shared" ref="V67:V130" si="19">U67/B67</f>
        <v>0</v>
      </c>
      <c r="W67" s="1"/>
      <c r="X67" s="10">
        <f t="shared" si="11"/>
        <v>-1.916002750396723</v>
      </c>
      <c r="Y67" s="17">
        <f t="shared" ref="Y67:Y130" si="20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1">AB67-B67</f>
        <v>16496</v>
      </c>
      <c r="AF67" s="8">
        <f t="shared" ref="AF67:AF130" si="22">AE67/B67</f>
        <v>0.73837339420795844</v>
      </c>
      <c r="AG67" s="1"/>
      <c r="AH67" s="7">
        <f t="shared" ref="AH67:AH130" si="23">AC67-C67</f>
        <v>-2.46498883296203</v>
      </c>
      <c r="AI67" s="8">
        <f t="shared" ref="AI67:AI130" si="24">AH67/C67</f>
        <v>-0.93022770051039227</v>
      </c>
      <c r="AJ67" s="1"/>
    </row>
    <row r="68" spans="1:36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17"/>
        <v>-2942.1407407408005</v>
      </c>
      <c r="L68" s="17">
        <f t="shared" ref="L68:L131" si="25">K68/B68</f>
        <v>-0.10733039328545164</v>
      </c>
      <c r="M68" s="1"/>
      <c r="N68" s="10">
        <f t="shared" si="15"/>
        <v>-5.2962172031402508</v>
      </c>
      <c r="O68" s="17">
        <f t="shared" si="16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18"/>
        <v>0</v>
      </c>
      <c r="V68" s="17">
        <f t="shared" si="19"/>
        <v>0</v>
      </c>
      <c r="W68" s="1"/>
      <c r="X68" s="10">
        <f t="shared" ref="X68:X131" si="26">S68-C68</f>
        <v>-4.2841312885284397</v>
      </c>
      <c r="Y68" s="17">
        <f t="shared" si="20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1"/>
        <v>14542</v>
      </c>
      <c r="AF68" s="8">
        <f t="shared" si="22"/>
        <v>0.5304975922953451</v>
      </c>
      <c r="AG68" s="1"/>
      <c r="AH68" s="7">
        <f t="shared" si="23"/>
        <v>-5.2684270485382001</v>
      </c>
      <c r="AI68" s="8">
        <f t="shared" si="24"/>
        <v>-0.96318387309435372</v>
      </c>
      <c r="AJ68" s="1"/>
    </row>
    <row r="69" spans="1:36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17"/>
        <v>-2228.465240641799</v>
      </c>
      <c r="L69" s="17">
        <f t="shared" si="25"/>
        <v>-8.3613433912719456E-2</v>
      </c>
      <c r="M69" s="1"/>
      <c r="N69" s="10">
        <f t="shared" si="15"/>
        <v>-3.2081260681152299</v>
      </c>
      <c r="O69" s="17">
        <f t="shared" si="16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18"/>
        <v>0</v>
      </c>
      <c r="V69" s="17">
        <f t="shared" si="19"/>
        <v>0</v>
      </c>
      <c r="W69" s="1"/>
      <c r="X69" s="10">
        <f t="shared" si="26"/>
        <v>-2.4275319576263379</v>
      </c>
      <c r="Y69" s="17">
        <f t="shared" si="20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1"/>
        <v>16650</v>
      </c>
      <c r="AF69" s="8">
        <f t="shared" si="22"/>
        <v>0.62471859522737505</v>
      </c>
      <c r="AG69" s="1"/>
      <c r="AH69" s="7">
        <f t="shared" si="23"/>
        <v>-3.15362096351623</v>
      </c>
      <c r="AI69" s="8">
        <f t="shared" si="24"/>
        <v>-0.93894627020920707</v>
      </c>
      <c r="AJ69" s="1"/>
    </row>
    <row r="70" spans="1:36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17"/>
        <v>-1964.5283636364984</v>
      </c>
      <c r="L70" s="17">
        <f t="shared" si="25"/>
        <v>-7.2515904309050916E-2</v>
      </c>
      <c r="M70" s="1"/>
      <c r="N70" s="10">
        <f t="shared" si="15"/>
        <v>-2.4738581180572461</v>
      </c>
      <c r="O70" s="17">
        <f t="shared" si="16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18"/>
        <v>0</v>
      </c>
      <c r="V70" s="17">
        <f t="shared" si="19"/>
        <v>0</v>
      </c>
      <c r="W70" s="1"/>
      <c r="X70" s="10">
        <f t="shared" si="26"/>
        <v>-1.7553861141204781</v>
      </c>
      <c r="Y70" s="17">
        <f t="shared" si="20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1"/>
        <v>16093</v>
      </c>
      <c r="AF70" s="8">
        <f t="shared" si="22"/>
        <v>0.59403491934590824</v>
      </c>
      <c r="AG70" s="1"/>
      <c r="AH70" s="7">
        <f t="shared" si="23"/>
        <v>-2.4213391808776801</v>
      </c>
      <c r="AI70" s="8">
        <f t="shared" si="24"/>
        <v>-0.91769146116418598</v>
      </c>
      <c r="AJ70" s="1"/>
    </row>
    <row r="71" spans="1:36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17"/>
        <v>-2975.4444444444998</v>
      </c>
      <c r="L71" s="17">
        <f t="shared" si="25"/>
        <v>-0.1056996250246714</v>
      </c>
      <c r="M71" s="1"/>
      <c r="N71" s="10">
        <f t="shared" si="15"/>
        <v>-4.2687270641326833</v>
      </c>
      <c r="O71" s="17">
        <f t="shared" si="16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18"/>
        <v>0</v>
      </c>
      <c r="V71" s="17">
        <f t="shared" si="19"/>
        <v>0</v>
      </c>
      <c r="W71" s="1"/>
      <c r="X71" s="10">
        <f t="shared" si="26"/>
        <v>-3.2507324218750004</v>
      </c>
      <c r="Y71" s="17">
        <f t="shared" si="20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1"/>
        <v>16637</v>
      </c>
      <c r="AF71" s="8">
        <f t="shared" si="22"/>
        <v>0.59101243339253995</v>
      </c>
      <c r="AG71" s="1"/>
      <c r="AH71" s="7">
        <f t="shared" si="23"/>
        <v>-4.1982791824798502</v>
      </c>
      <c r="AI71" s="8">
        <f t="shared" si="24"/>
        <v>-0.95367618154469902</v>
      </c>
      <c r="AJ71" s="1"/>
    </row>
    <row r="72" spans="1:36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17"/>
        <v>-1848.6916666666984</v>
      </c>
      <c r="L72" s="17">
        <f t="shared" si="25"/>
        <v>-7.1065259731940431E-2</v>
      </c>
      <c r="M72" s="1"/>
      <c r="N72" s="10">
        <f t="shared" si="15"/>
        <v>-2.0197534561157222</v>
      </c>
      <c r="O72" s="17">
        <f t="shared" si="16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18"/>
        <v>0</v>
      </c>
      <c r="V72" s="17">
        <f t="shared" si="19"/>
        <v>0</v>
      </c>
      <c r="W72" s="1"/>
      <c r="X72" s="10">
        <f t="shared" si="26"/>
        <v>-1.4622123241424552</v>
      </c>
      <c r="Y72" s="17">
        <f t="shared" si="20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1"/>
        <v>15305</v>
      </c>
      <c r="AF72" s="8">
        <f t="shared" si="22"/>
        <v>0.58833704928115627</v>
      </c>
      <c r="AG72" s="1"/>
      <c r="AH72" s="7">
        <f t="shared" si="23"/>
        <v>-1.9439882090301501</v>
      </c>
      <c r="AI72" s="8">
        <f t="shared" si="24"/>
        <v>-0.90449978385970886</v>
      </c>
      <c r="AJ72" s="1"/>
    </row>
    <row r="73" spans="1:36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17"/>
        <v>-2224.3909774435997</v>
      </c>
      <c r="L73" s="17">
        <f t="shared" si="25"/>
        <v>-8.3699239066962666E-2</v>
      </c>
      <c r="M73" s="1"/>
      <c r="N73" s="10">
        <f t="shared" si="15"/>
        <v>-2.5619819164276061</v>
      </c>
      <c r="O73" s="17">
        <f t="shared" si="16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18"/>
        <v>0</v>
      </c>
      <c r="V73" s="17">
        <f t="shared" si="19"/>
        <v>0</v>
      </c>
      <c r="W73" s="1"/>
      <c r="X73" s="10">
        <f t="shared" si="26"/>
        <v>-1.819158077239984</v>
      </c>
      <c r="Y73" s="17">
        <f t="shared" si="20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1"/>
        <v>12531</v>
      </c>
      <c r="AF73" s="8">
        <f t="shared" si="22"/>
        <v>0.47151565322095124</v>
      </c>
      <c r="AG73" s="1"/>
      <c r="AH73" s="7">
        <f t="shared" si="23"/>
        <v>-2.5185990039520201</v>
      </c>
      <c r="AI73" s="8">
        <f t="shared" si="24"/>
        <v>-0.92445802875876182</v>
      </c>
      <c r="AJ73" s="1"/>
    </row>
    <row r="74" spans="1:36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17"/>
        <v>-1951.4574886404007</v>
      </c>
      <c r="L74" s="17">
        <f t="shared" si="25"/>
        <v>-7.5861354713123955E-2</v>
      </c>
      <c r="M74" s="1"/>
      <c r="N74" s="10">
        <f t="shared" si="15"/>
        <v>-2.6132955551147452</v>
      </c>
      <c r="O74" s="17">
        <f t="shared" si="16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18"/>
        <v>0</v>
      </c>
      <c r="V74" s="17">
        <f t="shared" si="19"/>
        <v>0</v>
      </c>
      <c r="W74" s="1"/>
      <c r="X74" s="10">
        <f t="shared" si="26"/>
        <v>-1.9359838962554921</v>
      </c>
      <c r="Y74" s="17">
        <f t="shared" si="20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1"/>
        <v>17404</v>
      </c>
      <c r="AF74" s="8">
        <f t="shared" si="22"/>
        <v>0.67656663038407716</v>
      </c>
      <c r="AG74" s="1"/>
      <c r="AH74" s="7">
        <f t="shared" si="23"/>
        <v>-2.5453896934051499</v>
      </c>
      <c r="AI74" s="8">
        <f t="shared" si="24"/>
        <v>-0.92475130069472378</v>
      </c>
      <c r="AJ74" s="1"/>
    </row>
    <row r="75" spans="1:36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17"/>
        <v>-2592.8736910994994</v>
      </c>
      <c r="L75" s="17">
        <f t="shared" si="25"/>
        <v>-9.3747692931502619E-2</v>
      </c>
      <c r="M75" s="1"/>
      <c r="N75" s="10">
        <f t="shared" si="15"/>
        <v>-6.8605701923370352</v>
      </c>
      <c r="O75" s="17">
        <f t="shared" si="16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18"/>
        <v>0</v>
      </c>
      <c r="V75" s="17">
        <f t="shared" si="19"/>
        <v>0</v>
      </c>
      <c r="W75" s="1"/>
      <c r="X75" s="10">
        <f t="shared" si="26"/>
        <v>-5.94820356369019</v>
      </c>
      <c r="Y75" s="17">
        <f t="shared" si="20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1"/>
        <v>10331</v>
      </c>
      <c r="AF75" s="8">
        <f t="shared" si="22"/>
        <v>0.373526646901439</v>
      </c>
      <c r="AG75" s="1"/>
      <c r="AH75" s="7">
        <f t="shared" si="23"/>
        <v>-6.8143432726592996</v>
      </c>
      <c r="AI75" s="8">
        <f t="shared" si="24"/>
        <v>-0.97083952419445307</v>
      </c>
      <c r="AJ75" s="1"/>
    </row>
    <row r="76" spans="1:36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17"/>
        <v>-1613.7826086956993</v>
      </c>
      <c r="L76" s="17">
        <f t="shared" si="25"/>
        <v>-6.1710168203728322E-2</v>
      </c>
      <c r="M76" s="1"/>
      <c r="N76" s="10">
        <f t="shared" si="15"/>
        <v>-2.8241078853607102</v>
      </c>
      <c r="O76" s="17">
        <f t="shared" si="16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18"/>
        <v>0</v>
      </c>
      <c r="V76" s="17">
        <f t="shared" si="19"/>
        <v>0</v>
      </c>
      <c r="W76" s="1"/>
      <c r="X76" s="10">
        <f t="shared" si="26"/>
        <v>-2.3801686763763352</v>
      </c>
      <c r="Y76" s="17">
        <f t="shared" si="20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1"/>
        <v>16912</v>
      </c>
      <c r="AF76" s="8">
        <f t="shared" si="22"/>
        <v>0.6467056709112462</v>
      </c>
      <c r="AG76" s="1"/>
      <c r="AH76" s="7">
        <f t="shared" si="23"/>
        <v>-2.77693985473632</v>
      </c>
      <c r="AI76" s="8">
        <f t="shared" si="24"/>
        <v>-0.92790611456475747</v>
      </c>
      <c r="AJ76" s="1"/>
    </row>
    <row r="77" spans="1:36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17"/>
        <v>-944.18333333339979</v>
      </c>
      <c r="L77" s="17">
        <f t="shared" si="25"/>
        <v>-3.7377116239792556E-2</v>
      </c>
      <c r="M77" s="1"/>
      <c r="N77" s="10">
        <f t="shared" si="15"/>
        <v>-3.3331949710845921</v>
      </c>
      <c r="O77" s="17">
        <f t="shared" si="16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18"/>
        <v>0</v>
      </c>
      <c r="V77" s="17">
        <f t="shared" si="19"/>
        <v>0</v>
      </c>
      <c r="W77" s="1"/>
      <c r="X77" s="10">
        <f t="shared" si="26"/>
        <v>-2.9027862548828098</v>
      </c>
      <c r="Y77" s="17">
        <f t="shared" si="20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1"/>
        <v>20102</v>
      </c>
      <c r="AF77" s="8">
        <f t="shared" si="22"/>
        <v>0.79577213887019516</v>
      </c>
      <c r="AG77" s="1"/>
      <c r="AH77" s="7">
        <f t="shared" si="23"/>
        <v>-3.27468201004028</v>
      </c>
      <c r="AI77" s="8">
        <f t="shared" si="24"/>
        <v>-0.94027186419022013</v>
      </c>
      <c r="AJ77" s="1"/>
    </row>
    <row r="78" spans="1:36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17"/>
        <v>-2103.2097902099013</v>
      </c>
      <c r="L78" s="17">
        <f t="shared" si="25"/>
        <v>-6.9325920964134133E-2</v>
      </c>
      <c r="M78" s="1"/>
      <c r="N78" s="10">
        <f t="shared" si="15"/>
        <v>-3.11370801925659</v>
      </c>
      <c r="O78" s="17">
        <f t="shared" si="16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18"/>
        <v>0</v>
      </c>
      <c r="V78" s="17">
        <f t="shared" si="19"/>
        <v>0</v>
      </c>
      <c r="W78" s="1"/>
      <c r="X78" s="10">
        <f t="shared" si="26"/>
        <v>-2.2885503768920881</v>
      </c>
      <c r="Y78" s="17">
        <f t="shared" si="20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1"/>
        <v>14251</v>
      </c>
      <c r="AF78" s="8">
        <f t="shared" si="22"/>
        <v>0.46974091897949766</v>
      </c>
      <c r="AG78" s="1"/>
      <c r="AH78" s="7">
        <f t="shared" si="23"/>
        <v>-3.0217093979034404</v>
      </c>
      <c r="AI78" s="8">
        <f t="shared" si="24"/>
        <v>-0.92788857039301686</v>
      </c>
      <c r="AJ78" s="1"/>
    </row>
    <row r="79" spans="1:36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17"/>
        <v>-2191.1463414635</v>
      </c>
      <c r="L79" s="17">
        <f t="shared" si="25"/>
        <v>-7.2010856496105558E-2</v>
      </c>
      <c r="M79" s="1"/>
      <c r="N79" s="10">
        <f t="shared" si="15"/>
        <v>-4.2611379623413006</v>
      </c>
      <c r="O79" s="17">
        <f t="shared" si="16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18"/>
        <v>0</v>
      </c>
      <c r="V79" s="17">
        <f t="shared" si="19"/>
        <v>0</v>
      </c>
      <c r="W79" s="1"/>
      <c r="X79" s="10">
        <f t="shared" si="26"/>
        <v>-3.4932656288146902</v>
      </c>
      <c r="Y79" s="17">
        <f t="shared" si="20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1"/>
        <v>13549</v>
      </c>
      <c r="AF79" s="8">
        <f t="shared" si="22"/>
        <v>0.44528066254765347</v>
      </c>
      <c r="AG79" s="1"/>
      <c r="AH79" s="7">
        <f t="shared" si="23"/>
        <v>-4.1880189191284103</v>
      </c>
      <c r="AI79" s="8">
        <f t="shared" si="24"/>
        <v>-0.94648774988075834</v>
      </c>
      <c r="AJ79" s="1"/>
    </row>
    <row r="80" spans="1:36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17"/>
        <v>-2925.9523809523998</v>
      </c>
      <c r="L80" s="17">
        <f t="shared" si="25"/>
        <v>-9.7265885943501093E-2</v>
      </c>
      <c r="M80" s="1"/>
      <c r="N80" s="10">
        <f t="shared" si="15"/>
        <v>-3.3414819240570011</v>
      </c>
      <c r="O80" s="17">
        <f t="shared" si="16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18"/>
        <v>0</v>
      </c>
      <c r="V80" s="17">
        <f t="shared" si="19"/>
        <v>0</v>
      </c>
      <c r="W80" s="1"/>
      <c r="X80" s="10">
        <f t="shared" si="26"/>
        <v>-2.4779849052429199</v>
      </c>
      <c r="Y80" s="17">
        <f t="shared" si="20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1"/>
        <v>11066</v>
      </c>
      <c r="AF80" s="8">
        <f t="shared" si="22"/>
        <v>0.36786117944285618</v>
      </c>
      <c r="AG80" s="1"/>
      <c r="AH80" s="7">
        <f t="shared" si="23"/>
        <v>-3.24876592985534</v>
      </c>
      <c r="AI80" s="8">
        <f t="shared" si="24"/>
        <v>-0.93167216520180862</v>
      </c>
      <c r="AJ80" s="1"/>
    </row>
    <row r="81" spans="1:36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17"/>
        <v>-2234.9826086957</v>
      </c>
      <c r="L81" s="17">
        <f t="shared" si="25"/>
        <v>-7.5749283467063208E-2</v>
      </c>
      <c r="M81" s="1"/>
      <c r="N81" s="10">
        <f t="shared" si="15"/>
        <v>-2.9977929592132524</v>
      </c>
      <c r="O81" s="17">
        <f t="shared" si="16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18"/>
        <v>0</v>
      </c>
      <c r="V81" s="17">
        <f t="shared" si="19"/>
        <v>0</v>
      </c>
      <c r="W81" s="1"/>
      <c r="X81" s="10">
        <f t="shared" si="26"/>
        <v>-2.3999271392822212</v>
      </c>
      <c r="Y81" s="17">
        <f t="shared" si="20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1"/>
        <v>14045</v>
      </c>
      <c r="AF81" s="8">
        <f t="shared" si="22"/>
        <v>0.47602101338756142</v>
      </c>
      <c r="AG81" s="1"/>
      <c r="AH81" s="7">
        <f t="shared" si="23"/>
        <v>-2.9319069811553904</v>
      </c>
      <c r="AI81" s="8">
        <f t="shared" si="24"/>
        <v>-0.92445144381582189</v>
      </c>
      <c r="AJ81" s="1"/>
    </row>
    <row r="82" spans="1:36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27">G82-B82</f>
        <v>-2754.076009501201</v>
      </c>
      <c r="L82" s="17">
        <f t="shared" si="25"/>
        <v>-9.024431514192284E-2</v>
      </c>
      <c r="M82" s="1"/>
      <c r="N82" s="10">
        <f t="shared" si="15"/>
        <v>-7.4582841396331734</v>
      </c>
      <c r="O82" s="17">
        <f t="shared" si="16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18"/>
        <v>0</v>
      </c>
      <c r="V82" s="17">
        <f t="shared" si="19"/>
        <v>0</v>
      </c>
      <c r="W82" s="1"/>
      <c r="X82" s="10">
        <f t="shared" si="26"/>
        <v>-6.5269138813018799</v>
      </c>
      <c r="Y82" s="17">
        <f t="shared" si="20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1"/>
        <v>12800</v>
      </c>
      <c r="AF82" s="8">
        <f t="shared" si="22"/>
        <v>0.41942460187430369</v>
      </c>
      <c r="AG82" s="1"/>
      <c r="AH82" s="7">
        <f t="shared" si="23"/>
        <v>-7.3584001133422801</v>
      </c>
      <c r="AI82" s="8">
        <f t="shared" si="24"/>
        <v>-0.9690550072131775</v>
      </c>
      <c r="AJ82" s="1"/>
    </row>
    <row r="83" spans="1:36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27"/>
        <v>-2006.4655172413986</v>
      </c>
      <c r="L83" s="17">
        <f t="shared" si="25"/>
        <v>-7.2216582106298541E-2</v>
      </c>
      <c r="M83" s="1"/>
      <c r="N83" s="10">
        <f t="shared" si="15"/>
        <v>-2.615287065505973</v>
      </c>
      <c r="O83" s="17">
        <f t="shared" si="16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18"/>
        <v>0</v>
      </c>
      <c r="V83" s="17">
        <f t="shared" si="19"/>
        <v>0</v>
      </c>
      <c r="W83" s="1"/>
      <c r="X83" s="10">
        <f t="shared" si="26"/>
        <v>-2.0331709384918129</v>
      </c>
      <c r="Y83" s="17">
        <f t="shared" si="20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1"/>
        <v>18100</v>
      </c>
      <c r="AF83" s="8">
        <f t="shared" si="22"/>
        <v>0.65145407428735969</v>
      </c>
      <c r="AG83" s="1"/>
      <c r="AH83" s="7">
        <f t="shared" si="23"/>
        <v>-2.5476899677581697</v>
      </c>
      <c r="AI83" s="8">
        <f t="shared" si="24"/>
        <v>-0.91843135237450513</v>
      </c>
      <c r="AJ83" s="1"/>
    </row>
    <row r="84" spans="1:36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27"/>
        <v>-2107.3950619761999</v>
      </c>
      <c r="L84" s="17">
        <f t="shared" si="25"/>
        <v>-6.8702975222540263E-2</v>
      </c>
      <c r="M84" s="1"/>
      <c r="N84" s="10">
        <f t="shared" si="15"/>
        <v>-3.2722470760345401</v>
      </c>
      <c r="O84" s="17">
        <f t="shared" si="16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18"/>
        <v>0</v>
      </c>
      <c r="V84" s="17">
        <f t="shared" si="19"/>
        <v>0</v>
      </c>
      <c r="W84" s="1"/>
      <c r="X84" s="10">
        <f t="shared" si="26"/>
        <v>-2.5857901573181099</v>
      </c>
      <c r="Y84" s="17">
        <f t="shared" si="20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1"/>
        <v>12137</v>
      </c>
      <c r="AF84" s="8">
        <f t="shared" si="22"/>
        <v>0.395677120688531</v>
      </c>
      <c r="AG84" s="1"/>
      <c r="AH84" s="7">
        <f t="shared" si="23"/>
        <v>-3.1837939428405702</v>
      </c>
      <c r="AI84" s="8">
        <f t="shared" si="24"/>
        <v>-0.93315466139422409</v>
      </c>
      <c r="AJ84" s="1"/>
    </row>
    <row r="85" spans="1:36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28">G85-B85</f>
        <v>-2430.491764705901</v>
      </c>
      <c r="L85" s="17">
        <f t="shared" si="25"/>
        <v>-8.1812702460815304E-2</v>
      </c>
      <c r="M85" s="1"/>
      <c r="N85" s="10">
        <f t="shared" si="15"/>
        <v>-2.901574850082389</v>
      </c>
      <c r="O85" s="17">
        <f t="shared" si="16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18"/>
        <v>0</v>
      </c>
      <c r="V85" s="17">
        <f t="shared" si="19"/>
        <v>0</v>
      </c>
      <c r="W85" s="1"/>
      <c r="X85" s="10">
        <f t="shared" si="26"/>
        <v>-2.2028717994689848</v>
      </c>
      <c r="Y85" s="17">
        <f t="shared" si="20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1"/>
        <v>11101</v>
      </c>
      <c r="AF85" s="8">
        <f t="shared" si="22"/>
        <v>0.37367039181365291</v>
      </c>
      <c r="AG85" s="1"/>
      <c r="AH85" s="7">
        <f t="shared" si="23"/>
        <v>-2.8354919167175199</v>
      </c>
      <c r="AI85" s="8">
        <f t="shared" si="24"/>
        <v>-0.92501320198845394</v>
      </c>
      <c r="AJ85" s="1"/>
    </row>
    <row r="86" spans="1:36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28"/>
        <v>-2482.2742099897987</v>
      </c>
      <c r="L86" s="17">
        <f t="shared" si="25"/>
        <v>-8.2339012505051865E-2</v>
      </c>
      <c r="M86" s="1"/>
      <c r="N86" s="10">
        <f t="shared" si="15"/>
        <v>-3.6292452812194762</v>
      </c>
      <c r="O86" s="17">
        <f t="shared" si="16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18"/>
        <v>0</v>
      </c>
      <c r="V86" s="17">
        <f t="shared" si="19"/>
        <v>0</v>
      </c>
      <c r="W86" s="1"/>
      <c r="X86" s="10">
        <f t="shared" si="26"/>
        <v>-2.850481748580926</v>
      </c>
      <c r="Y86" s="17">
        <f t="shared" si="20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1"/>
        <v>8660</v>
      </c>
      <c r="AF86" s="8">
        <f t="shared" si="22"/>
        <v>0.28725909709092118</v>
      </c>
      <c r="AG86" s="1"/>
      <c r="AH86" s="7">
        <f t="shared" si="23"/>
        <v>-3.5719570540924002</v>
      </c>
      <c r="AI86" s="8">
        <f t="shared" si="24"/>
        <v>-0.93957947348412507</v>
      </c>
      <c r="AJ86" s="1"/>
    </row>
    <row r="87" spans="1:36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28"/>
        <v>-1737.2462085869993</v>
      </c>
      <c r="L87" s="17">
        <f t="shared" si="25"/>
        <v>-5.9427572215789648E-2</v>
      </c>
      <c r="M87" s="1"/>
      <c r="N87" s="10">
        <f t="shared" si="15"/>
        <v>-2.6692130565643248</v>
      </c>
      <c r="O87" s="17">
        <f t="shared" si="16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18"/>
        <v>1.682246002019383E-4</v>
      </c>
      <c r="V87" s="17">
        <f t="shared" si="19"/>
        <v>5.7546129774571809E-9</v>
      </c>
      <c r="W87" s="1"/>
      <c r="X87" s="10">
        <f t="shared" si="26"/>
        <v>-1.9964878559112491</v>
      </c>
      <c r="Y87" s="17">
        <f t="shared" si="20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1"/>
        <v>16320.0001682246</v>
      </c>
      <c r="AF87" s="8">
        <f t="shared" si="22"/>
        <v>0.55827319338213266</v>
      </c>
      <c r="AG87" s="1"/>
      <c r="AH87" s="7">
        <f t="shared" si="23"/>
        <v>-2.6071279623718198</v>
      </c>
      <c r="AI87" s="8">
        <f t="shared" si="24"/>
        <v>-0.91945776061462814</v>
      </c>
      <c r="AJ87" s="1"/>
    </row>
    <row r="88" spans="1:36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28"/>
        <v>-2572.7999999999993</v>
      </c>
      <c r="L88" s="17">
        <f t="shared" si="25"/>
        <v>-8.084718599754892E-2</v>
      </c>
      <c r="M88" s="1"/>
      <c r="N88" s="10">
        <f t="shared" si="15"/>
        <v>-2.780507087707512</v>
      </c>
      <c r="O88" s="17">
        <f t="shared" si="16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18"/>
        <v>0</v>
      </c>
      <c r="V88" s="17">
        <f t="shared" si="19"/>
        <v>0</v>
      </c>
      <c r="W88" s="1"/>
      <c r="X88" s="10">
        <f t="shared" si="26"/>
        <v>-2.0767290592193519</v>
      </c>
      <c r="Y88" s="17">
        <f t="shared" si="20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1"/>
        <v>7416</v>
      </c>
      <c r="AF88" s="8">
        <f t="shared" si="22"/>
        <v>0.23303899695189015</v>
      </c>
      <c r="AG88" s="1"/>
      <c r="AH88" s="7">
        <f t="shared" si="23"/>
        <v>-2.6922352420806801</v>
      </c>
      <c r="AI88" s="8">
        <f t="shared" si="24"/>
        <v>-0.91579316867895</v>
      </c>
      <c r="AJ88" s="1"/>
    </row>
    <row r="89" spans="1:36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28"/>
        <v>-2976.5611192930992</v>
      </c>
      <c r="L89" s="17">
        <f t="shared" si="25"/>
        <v>-8.8799556064829935E-2</v>
      </c>
      <c r="M89" s="1"/>
      <c r="N89" s="10">
        <f t="shared" si="15"/>
        <v>-5.0942749977111816</v>
      </c>
      <c r="O89" s="17">
        <f t="shared" si="16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18"/>
        <v>0</v>
      </c>
      <c r="V89" s="17">
        <f t="shared" si="19"/>
        <v>0</v>
      </c>
      <c r="W89" s="1"/>
      <c r="X89" s="10">
        <f t="shared" si="26"/>
        <v>-4.1482472419738805</v>
      </c>
      <c r="Y89" s="17">
        <f t="shared" si="20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1"/>
        <v>12452</v>
      </c>
      <c r="AF89" s="8">
        <f t="shared" si="22"/>
        <v>0.3714797136038186</v>
      </c>
      <c r="AG89" s="1"/>
      <c r="AH89" s="7">
        <f t="shared" si="23"/>
        <v>-4.9831750874328602</v>
      </c>
      <c r="AI89" s="8">
        <f t="shared" si="24"/>
        <v>-0.95167865295789655</v>
      </c>
      <c r="AJ89" s="1"/>
    </row>
    <row r="90" spans="1:36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28"/>
        <v>-2462.7881429816989</v>
      </c>
      <c r="L90" s="17">
        <f t="shared" si="25"/>
        <v>-7.6676986923057966E-2</v>
      </c>
      <c r="M90" s="1"/>
      <c r="N90" s="10">
        <f t="shared" si="15"/>
        <v>-4.8923990726470867</v>
      </c>
      <c r="O90" s="17">
        <f t="shared" si="16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18"/>
        <v>0</v>
      </c>
      <c r="V90" s="17">
        <f t="shared" si="19"/>
        <v>0</v>
      </c>
      <c r="W90" s="1"/>
      <c r="X90" s="10">
        <f t="shared" si="26"/>
        <v>-4.2420101165771404</v>
      </c>
      <c r="Y90" s="17">
        <f t="shared" si="20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1"/>
        <v>10589</v>
      </c>
      <c r="AF90" s="8">
        <f t="shared" si="22"/>
        <v>0.32968025156449454</v>
      </c>
      <c r="AG90" s="1"/>
      <c r="AH90" s="7">
        <f t="shared" si="23"/>
        <v>-4.8121860446166904</v>
      </c>
      <c r="AI90" s="8">
        <f t="shared" si="24"/>
        <v>-0.94919292177722681</v>
      </c>
      <c r="AJ90" s="1"/>
    </row>
    <row r="91" spans="1:36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28"/>
        <v>-2850.1428571428987</v>
      </c>
      <c r="L91" s="17">
        <f t="shared" si="25"/>
        <v>-8.664101584213578E-2</v>
      </c>
      <c r="M91" s="1"/>
      <c r="N91" s="10">
        <f t="shared" si="15"/>
        <v>-4.0845937728881818</v>
      </c>
      <c r="O91" s="17">
        <f t="shared" si="16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18"/>
        <v>0</v>
      </c>
      <c r="V91" s="17">
        <f t="shared" si="19"/>
        <v>0</v>
      </c>
      <c r="W91" s="1"/>
      <c r="X91" s="10">
        <f t="shared" si="26"/>
        <v>-3.2556459903717019</v>
      </c>
      <c r="Y91" s="17">
        <f t="shared" si="20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1"/>
        <v>11600</v>
      </c>
      <c r="AF91" s="8">
        <f t="shared" si="22"/>
        <v>0.3526264591439689</v>
      </c>
      <c r="AG91" s="1"/>
      <c r="AH91" s="7">
        <f t="shared" si="23"/>
        <v>-3.9780959746398898</v>
      </c>
      <c r="AI91" s="8">
        <f t="shared" si="24"/>
        <v>-0.94012773860108034</v>
      </c>
      <c r="AJ91" s="1"/>
    </row>
    <row r="92" spans="1:36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28"/>
        <v>-2832.5465116279993</v>
      </c>
      <c r="L92" s="17">
        <f t="shared" si="25"/>
        <v>-8.5837343908239619E-2</v>
      </c>
      <c r="M92" s="1"/>
      <c r="N92" s="10">
        <f t="shared" si="15"/>
        <v>-3.9436469078063938</v>
      </c>
      <c r="O92" s="17">
        <f t="shared" si="16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18"/>
        <v>0</v>
      </c>
      <c r="V92" s="17">
        <f t="shared" si="19"/>
        <v>0</v>
      </c>
      <c r="W92" s="1"/>
      <c r="X92" s="10">
        <f t="shared" si="26"/>
        <v>-3.360041856765744</v>
      </c>
      <c r="Y92" s="17">
        <f t="shared" si="20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1"/>
        <v>8560</v>
      </c>
      <c r="AF92" s="8">
        <f t="shared" si="22"/>
        <v>0.2594018000545471</v>
      </c>
      <c r="AG92" s="1"/>
      <c r="AH92" s="7">
        <f t="shared" si="23"/>
        <v>-3.8681590667419399</v>
      </c>
      <c r="AI92" s="8">
        <f t="shared" si="24"/>
        <v>-0.93723770094208814</v>
      </c>
      <c r="AJ92" s="1"/>
    </row>
    <row r="93" spans="1:36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28"/>
        <v>-2775.1996615905991</v>
      </c>
      <c r="L93" s="17">
        <f t="shared" si="25"/>
        <v>-8.3883437963686344E-2</v>
      </c>
      <c r="M93" s="1"/>
      <c r="N93" s="10">
        <f t="shared" si="15"/>
        <v>-3.9754197597503644</v>
      </c>
      <c r="O93" s="17">
        <f t="shared" si="16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18"/>
        <v>0</v>
      </c>
      <c r="V93" s="17">
        <f t="shared" si="19"/>
        <v>0</v>
      </c>
      <c r="W93" s="1"/>
      <c r="X93" s="10">
        <f t="shared" si="26"/>
        <v>-3.0533850193023699</v>
      </c>
      <c r="Y93" s="17">
        <f t="shared" si="20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1"/>
        <v>11929</v>
      </c>
      <c r="AF93" s="8">
        <f t="shared" si="22"/>
        <v>0.36056704147019708</v>
      </c>
      <c r="AG93" s="1"/>
      <c r="AH93" s="7">
        <f t="shared" si="23"/>
        <v>-3.8650877837524398</v>
      </c>
      <c r="AI93" s="8">
        <f t="shared" si="24"/>
        <v>-0.9376497686173012</v>
      </c>
      <c r="AJ93" s="1"/>
    </row>
    <row r="94" spans="1:36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28"/>
        <v>-2273.7135416667006</v>
      </c>
      <c r="L94" s="17">
        <f t="shared" si="25"/>
        <v>-7.0564010355244886E-2</v>
      </c>
      <c r="M94" s="1"/>
      <c r="N94" s="10">
        <f t="shared" si="15"/>
        <v>-2.4916598796844482</v>
      </c>
      <c r="O94" s="17">
        <f t="shared" si="16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18"/>
        <v>0</v>
      </c>
      <c r="V94" s="17">
        <f t="shared" si="19"/>
        <v>0</v>
      </c>
      <c r="W94" s="1"/>
      <c r="X94" s="10">
        <f t="shared" si="26"/>
        <v>-2.0106439590454102</v>
      </c>
      <c r="Y94" s="17">
        <f t="shared" si="20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1"/>
        <v>10251</v>
      </c>
      <c r="AF94" s="8">
        <f t="shared" si="22"/>
        <v>0.31813667680466762</v>
      </c>
      <c r="AG94" s="1"/>
      <c r="AH94" s="7">
        <f t="shared" si="23"/>
        <v>-2.3928178969116201</v>
      </c>
      <c r="AI94" s="8">
        <f t="shared" si="24"/>
        <v>-0.90490649036992199</v>
      </c>
      <c r="AJ94" s="1"/>
    </row>
    <row r="95" spans="1:36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28"/>
        <v>-3523.9110103745988</v>
      </c>
      <c r="L95" s="17">
        <f t="shared" si="25"/>
        <v>-0.1053517597050614</v>
      </c>
      <c r="M95" s="1"/>
      <c r="N95" s="10">
        <f t="shared" si="15"/>
        <v>-4.2330648899078316</v>
      </c>
      <c r="O95" s="17">
        <f t="shared" si="16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18"/>
        <v>0</v>
      </c>
      <c r="V95" s="17">
        <f t="shared" si="19"/>
        <v>0</v>
      </c>
      <c r="W95" s="1"/>
      <c r="X95" s="10">
        <f t="shared" si="26"/>
        <v>-3.1484456062316899</v>
      </c>
      <c r="Y95" s="17">
        <f t="shared" si="20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1"/>
        <v>10297</v>
      </c>
      <c r="AF95" s="8">
        <f t="shared" si="22"/>
        <v>0.30784178899219705</v>
      </c>
      <c r="AG95" s="1"/>
      <c r="AH95" s="7">
        <f t="shared" si="23"/>
        <v>-4.1085038208770701</v>
      </c>
      <c r="AI95" s="8">
        <f t="shared" si="24"/>
        <v>-0.93972585447918833</v>
      </c>
      <c r="AJ95" s="1"/>
    </row>
    <row r="96" spans="1:36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28"/>
        <v>-2943.3292978208992</v>
      </c>
      <c r="L96" s="17">
        <f t="shared" si="25"/>
        <v>-8.9528205919847281E-2</v>
      </c>
      <c r="M96" s="1"/>
      <c r="N96" s="10">
        <f t="shared" si="15"/>
        <v>-3.6640112400054861</v>
      </c>
      <c r="O96" s="17">
        <f t="shared" si="16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18"/>
        <v>0</v>
      </c>
      <c r="V96" s="17">
        <f t="shared" si="19"/>
        <v>0</v>
      </c>
      <c r="W96" s="1"/>
      <c r="X96" s="10">
        <f t="shared" si="26"/>
        <v>-2.7572891712188703</v>
      </c>
      <c r="Y96" s="17">
        <f t="shared" si="20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1"/>
        <v>9652</v>
      </c>
      <c r="AF96" s="8">
        <f t="shared" si="22"/>
        <v>0.29358802774060105</v>
      </c>
      <c r="AG96" s="1"/>
      <c r="AH96" s="7">
        <f t="shared" si="23"/>
        <v>-3.5900841942138602</v>
      </c>
      <c r="AI96" s="8">
        <f t="shared" si="24"/>
        <v>-0.93862650831516903</v>
      </c>
      <c r="AJ96" s="1"/>
    </row>
    <row r="97" spans="1:36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28"/>
        <v>-3008.4503445480987</v>
      </c>
      <c r="L97" s="17">
        <f t="shared" si="25"/>
        <v>-8.7287481708004946E-2</v>
      </c>
      <c r="M97" s="1"/>
      <c r="N97" s="10">
        <f t="shared" ref="N97:N160" si="29">H97-C97</f>
        <v>-4.1825168132781911</v>
      </c>
      <c r="O97" s="17">
        <f t="shared" ref="O97:O160" si="30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18"/>
        <v>0</v>
      </c>
      <c r="V97" s="17">
        <f t="shared" si="19"/>
        <v>0</v>
      </c>
      <c r="W97" s="1"/>
      <c r="X97" s="10">
        <f t="shared" si="26"/>
        <v>-2.8496007919311501</v>
      </c>
      <c r="Y97" s="17">
        <f t="shared" si="20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1"/>
        <v>9688</v>
      </c>
      <c r="AF97" s="8">
        <f t="shared" si="22"/>
        <v>0.28108860906400512</v>
      </c>
      <c r="AG97" s="1"/>
      <c r="AH97" s="7">
        <f t="shared" si="23"/>
        <v>-4.0817339899444498</v>
      </c>
      <c r="AI97" s="8">
        <f t="shared" si="24"/>
        <v>-0.94060136951513562</v>
      </c>
      <c r="AJ97" s="1"/>
    </row>
    <row r="98" spans="1:36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28"/>
        <v>-2861.3260869566002</v>
      </c>
      <c r="L98" s="17">
        <f t="shared" si="25"/>
        <v>-8.3706113768733006E-2</v>
      </c>
      <c r="M98" s="1"/>
      <c r="N98" s="10">
        <f t="shared" si="29"/>
        <v>-3.2695569992065381</v>
      </c>
      <c r="O98" s="17">
        <f t="shared" si="30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18"/>
        <v>0</v>
      </c>
      <c r="V98" s="17">
        <f t="shared" si="19"/>
        <v>0</v>
      </c>
      <c r="W98" s="1"/>
      <c r="X98" s="10">
        <f t="shared" si="26"/>
        <v>-2.4183869361877388</v>
      </c>
      <c r="Y98" s="17">
        <f t="shared" si="20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1"/>
        <v>7077</v>
      </c>
      <c r="AF98" s="8">
        <f t="shared" si="22"/>
        <v>0.20703273557031274</v>
      </c>
      <c r="AG98" s="1"/>
      <c r="AH98" s="7">
        <f t="shared" si="23"/>
        <v>-3.12872283070373</v>
      </c>
      <c r="AI98" s="8">
        <f t="shared" si="24"/>
        <v>-0.92112157338967615</v>
      </c>
      <c r="AJ98" s="1"/>
    </row>
    <row r="99" spans="1:36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28"/>
        <v>-3051.5498525073999</v>
      </c>
      <c r="L99" s="17">
        <f t="shared" si="25"/>
        <v>-8.5876902473895428E-2</v>
      </c>
      <c r="M99" s="1"/>
      <c r="N99" s="10">
        <f t="shared" si="29"/>
        <v>-3.9782478809356645</v>
      </c>
      <c r="O99" s="17">
        <f t="shared" si="30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18"/>
        <v>0</v>
      </c>
      <c r="V99" s="17">
        <f t="shared" si="19"/>
        <v>0</v>
      </c>
      <c r="W99" s="1"/>
      <c r="X99" s="10">
        <f t="shared" si="26"/>
        <v>-3.2249631881713827</v>
      </c>
      <c r="Y99" s="17">
        <f t="shared" si="20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1"/>
        <v>8977</v>
      </c>
      <c r="AF99" s="8">
        <f t="shared" si="22"/>
        <v>0.25263128271514607</v>
      </c>
      <c r="AG99" s="1"/>
      <c r="AH99" s="7">
        <f t="shared" si="23"/>
        <v>-3.8747869112396196</v>
      </c>
      <c r="AI99" s="8">
        <f t="shared" si="24"/>
        <v>-0.9363523300507105</v>
      </c>
      <c r="AJ99" s="1"/>
    </row>
    <row r="100" spans="1:36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28"/>
        <v>-2133.3815104167006</v>
      </c>
      <c r="L100" s="17">
        <f t="shared" si="25"/>
        <v>-6.106367205016746E-2</v>
      </c>
      <c r="M100" s="1"/>
      <c r="N100" s="10">
        <f t="shared" si="29"/>
        <v>-3.776438951492302</v>
      </c>
      <c r="O100" s="17">
        <f t="shared" si="30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18"/>
        <v>0</v>
      </c>
      <c r="V100" s="17">
        <f t="shared" si="19"/>
        <v>0</v>
      </c>
      <c r="W100" s="1"/>
      <c r="X100" s="10">
        <f t="shared" si="26"/>
        <v>-3.1060011386871271</v>
      </c>
      <c r="Y100" s="17">
        <f t="shared" si="20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1"/>
        <v>10062</v>
      </c>
      <c r="AF100" s="8">
        <f t="shared" si="22"/>
        <v>0.2880041217047829</v>
      </c>
      <c r="AG100" s="1"/>
      <c r="AH100" s="7">
        <f t="shared" si="23"/>
        <v>-3.6314280406036303</v>
      </c>
      <c r="AI100" s="8">
        <f t="shared" si="24"/>
        <v>-0.9274792147428591</v>
      </c>
      <c r="AJ100" s="1"/>
    </row>
    <row r="101" spans="1:36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28"/>
        <v>-3171.2498011138014</v>
      </c>
      <c r="L101" s="17">
        <f t="shared" si="25"/>
        <v>-8.6693542950076585E-2</v>
      </c>
      <c r="M101" s="1"/>
      <c r="N101" s="10">
        <f t="shared" si="29"/>
        <v>-4.8582801818847621</v>
      </c>
      <c r="O101" s="17">
        <f t="shared" si="30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18"/>
        <v>0</v>
      </c>
      <c r="V101" s="17">
        <f t="shared" si="19"/>
        <v>0</v>
      </c>
      <c r="W101" s="1"/>
      <c r="X101" s="10">
        <f t="shared" si="26"/>
        <v>-3.6358873844146702</v>
      </c>
      <c r="Y101" s="17">
        <f t="shared" si="20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1"/>
        <v>5252</v>
      </c>
      <c r="AF101" s="8">
        <f t="shared" si="22"/>
        <v>0.14357572443958447</v>
      </c>
      <c r="AG101" s="1"/>
      <c r="AH101" s="7">
        <f t="shared" si="23"/>
        <v>-4.7197082772979702</v>
      </c>
      <c r="AI101" s="8">
        <f t="shared" si="24"/>
        <v>-0.94197156388951497</v>
      </c>
      <c r="AJ101" s="1"/>
    </row>
    <row r="102" spans="1:36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28"/>
        <v>-1301.948198198199</v>
      </c>
      <c r="L102" s="17">
        <f t="shared" si="25"/>
        <v>-3.9522439384317862E-2</v>
      </c>
      <c r="M102" s="1"/>
      <c r="N102" s="10">
        <f t="shared" si="29"/>
        <v>-3.0922265052795348</v>
      </c>
      <c r="O102" s="17">
        <f t="shared" si="30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18"/>
        <v>0</v>
      </c>
      <c r="V102" s="17">
        <f t="shared" si="19"/>
        <v>0</v>
      </c>
      <c r="W102" s="1"/>
      <c r="X102" s="10">
        <f t="shared" si="26"/>
        <v>-2.2874782085418639</v>
      </c>
      <c r="Y102" s="17">
        <f t="shared" si="20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1"/>
        <v>12916</v>
      </c>
      <c r="AF102" s="8">
        <f t="shared" si="22"/>
        <v>0.3920830550664805</v>
      </c>
      <c r="AG102" s="1"/>
      <c r="AH102" s="7">
        <f t="shared" si="23"/>
        <v>-2.9996221910705501</v>
      </c>
      <c r="AI102" s="8">
        <f t="shared" si="24"/>
        <v>-0.91611148894469108</v>
      </c>
      <c r="AJ102" s="1"/>
    </row>
    <row r="103" spans="1:36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28"/>
        <v>-3362.3542444611012</v>
      </c>
      <c r="L103" s="17">
        <f t="shared" si="25"/>
        <v>-9.2792996949388751E-2</v>
      </c>
      <c r="M103" s="1"/>
      <c r="N103" s="10">
        <f t="shared" si="29"/>
        <v>-4.3892841339111337</v>
      </c>
      <c r="O103" s="17">
        <f t="shared" si="30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18"/>
        <v>0</v>
      </c>
      <c r="V103" s="17">
        <f t="shared" si="19"/>
        <v>0</v>
      </c>
      <c r="W103" s="1"/>
      <c r="X103" s="10">
        <f t="shared" si="26"/>
        <v>-3.7086722850799561</v>
      </c>
      <c r="Y103" s="17">
        <f t="shared" si="20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1"/>
        <v>3531</v>
      </c>
      <c r="AF103" s="8">
        <f t="shared" si="22"/>
        <v>9.7447219539119639E-2</v>
      </c>
      <c r="AG103" s="1"/>
      <c r="AH103" s="7">
        <f t="shared" si="23"/>
        <v>-4.4206303126220705</v>
      </c>
      <c r="AI103" s="8">
        <f t="shared" si="24"/>
        <v>-0.94353734192430561</v>
      </c>
      <c r="AJ103" s="1"/>
    </row>
    <row r="104" spans="1:36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31">G104-B104</f>
        <v>-2186.6494565218018</v>
      </c>
      <c r="L104" s="17">
        <f t="shared" si="25"/>
        <v>-6.2463206116542457E-2</v>
      </c>
      <c r="M104" s="1"/>
      <c r="N104" s="10">
        <f t="shared" si="29"/>
        <v>-3.2947788238525342</v>
      </c>
      <c r="O104" s="17">
        <f t="shared" si="30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18"/>
        <v>0</v>
      </c>
      <c r="V104" s="17">
        <f t="shared" si="19"/>
        <v>0</v>
      </c>
      <c r="W104" s="1"/>
      <c r="X104" s="10">
        <f t="shared" si="26"/>
        <v>-2.5907750129699663</v>
      </c>
      <c r="Y104" s="17">
        <f t="shared" si="20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1"/>
        <v>8292</v>
      </c>
      <c r="AF104" s="8">
        <f t="shared" si="22"/>
        <v>0.23686691233181936</v>
      </c>
      <c r="AG104" s="1"/>
      <c r="AH104" s="7">
        <f t="shared" si="23"/>
        <v>-3.1623489873352</v>
      </c>
      <c r="AI104" s="8">
        <f t="shared" si="24"/>
        <v>-0.92085214528686332</v>
      </c>
      <c r="AJ104" s="1"/>
    </row>
    <row r="105" spans="1:36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31"/>
        <v>-963.70000000000073</v>
      </c>
      <c r="L105" s="17">
        <f t="shared" si="25"/>
        <v>-2.9086683568755305E-2</v>
      </c>
      <c r="M105" s="1"/>
      <c r="N105" s="10">
        <f t="shared" si="29"/>
        <v>-1.711596727371208</v>
      </c>
      <c r="O105" s="17">
        <f t="shared" si="30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18"/>
        <v>0</v>
      </c>
      <c r="V105" s="17">
        <f t="shared" si="19"/>
        <v>0</v>
      </c>
      <c r="W105" s="1"/>
      <c r="X105" s="10">
        <f t="shared" si="26"/>
        <v>-0.95886468887328313</v>
      </c>
      <c r="Y105" s="17">
        <f t="shared" si="20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1"/>
        <v>11024</v>
      </c>
      <c r="AF105" s="8">
        <f t="shared" si="22"/>
        <v>0.3327296873113606</v>
      </c>
      <c r="AG105" s="1"/>
      <c r="AH105" s="7">
        <f t="shared" si="23"/>
        <v>-1.5937957088165202</v>
      </c>
      <c r="AI105" s="8">
        <f t="shared" si="24"/>
        <v>-0.85190870521535444</v>
      </c>
      <c r="AJ105" s="1"/>
    </row>
    <row r="106" spans="1:36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31"/>
        <v>-3308.2374173017997</v>
      </c>
      <c r="L106" s="17">
        <f t="shared" si="25"/>
        <v>-9.4612978816616136E-2</v>
      </c>
      <c r="M106" s="1"/>
      <c r="N106" s="10">
        <f t="shared" si="29"/>
        <v>-3.9958102703094398</v>
      </c>
      <c r="O106" s="17">
        <f t="shared" si="30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18"/>
        <v>0</v>
      </c>
      <c r="V106" s="17">
        <f t="shared" si="19"/>
        <v>0</v>
      </c>
      <c r="W106" s="1"/>
      <c r="X106" s="10">
        <f t="shared" si="26"/>
        <v>-2.8716824054718</v>
      </c>
      <c r="Y106" s="17">
        <f t="shared" si="20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1"/>
        <v>8434</v>
      </c>
      <c r="AF106" s="8">
        <f t="shared" si="22"/>
        <v>0.24120574272150089</v>
      </c>
      <c r="AG106" s="1"/>
      <c r="AH106" s="7">
        <f t="shared" si="23"/>
        <v>-3.8782021766815098</v>
      </c>
      <c r="AI106" s="8">
        <f t="shared" si="24"/>
        <v>-0.93511805346036914</v>
      </c>
      <c r="AJ106" s="1"/>
    </row>
    <row r="107" spans="1:36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31"/>
        <v>-2789.6505102041992</v>
      </c>
      <c r="L107" s="17">
        <f t="shared" si="25"/>
        <v>-8.1504382803172917E-2</v>
      </c>
      <c r="M107" s="1"/>
      <c r="N107" s="10">
        <f t="shared" si="29"/>
        <v>-2.427828788757322</v>
      </c>
      <c r="O107" s="17">
        <f t="shared" si="30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18"/>
        <v>0</v>
      </c>
      <c r="V107" s="17">
        <f t="shared" si="19"/>
        <v>0</v>
      </c>
      <c r="W107" s="1"/>
      <c r="X107" s="10">
        <f t="shared" si="26"/>
        <v>-1.665904045104978</v>
      </c>
      <c r="Y107" s="17">
        <f t="shared" si="20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1"/>
        <v>10162</v>
      </c>
      <c r="AF107" s="8">
        <f t="shared" si="22"/>
        <v>0.29690010810179096</v>
      </c>
      <c r="AG107" s="1"/>
      <c r="AH107" s="7">
        <f t="shared" si="23"/>
        <v>-2.3164129610290503</v>
      </c>
      <c r="AI107" s="8">
        <f t="shared" si="24"/>
        <v>-0.89279470301064379</v>
      </c>
      <c r="AJ107" s="1"/>
    </row>
    <row r="108" spans="1:36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31"/>
        <v>-2251.8916449086973</v>
      </c>
      <c r="L108" s="17">
        <f t="shared" si="25"/>
        <v>-6.1342730724835121E-2</v>
      </c>
      <c r="M108" s="1"/>
      <c r="N108" s="10">
        <f t="shared" si="29"/>
        <v>-3.4148888587951598</v>
      </c>
      <c r="O108" s="17">
        <f t="shared" si="30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18"/>
        <v>0</v>
      </c>
      <c r="V108" s="17">
        <f t="shared" si="19"/>
        <v>0</v>
      </c>
      <c r="W108" s="1"/>
      <c r="X108" s="10">
        <f t="shared" si="26"/>
        <v>-2.8070089817047061</v>
      </c>
      <c r="Y108" s="17">
        <f t="shared" si="20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1"/>
        <v>7743</v>
      </c>
      <c r="AF108" s="8">
        <f t="shared" si="22"/>
        <v>0.21092345409970034</v>
      </c>
      <c r="AG108" s="1"/>
      <c r="AH108" s="7">
        <f t="shared" si="23"/>
        <v>-3.2939391586914</v>
      </c>
      <c r="AI108" s="8">
        <f t="shared" si="24"/>
        <v>-0.91788970992314467</v>
      </c>
      <c r="AJ108" s="1"/>
    </row>
    <row r="109" spans="1:36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31"/>
        <v>-2594.1695652174021</v>
      </c>
      <c r="L109" s="17">
        <f t="shared" si="25"/>
        <v>-7.0018071935692358E-2</v>
      </c>
      <c r="M109" s="1"/>
      <c r="N109" s="10">
        <f t="shared" si="29"/>
        <v>-3.083003282546994</v>
      </c>
      <c r="O109" s="17">
        <f t="shared" si="30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18"/>
        <v>0</v>
      </c>
      <c r="V109" s="17">
        <f t="shared" si="19"/>
        <v>0</v>
      </c>
      <c r="W109" s="1"/>
      <c r="X109" s="10">
        <f t="shared" si="26"/>
        <v>-2.5122692584991428</v>
      </c>
      <c r="Y109" s="17">
        <f t="shared" si="20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1"/>
        <v>7009</v>
      </c>
      <c r="AF109" s="8">
        <f t="shared" si="22"/>
        <v>0.18917678812415656</v>
      </c>
      <c r="AG109" s="1"/>
      <c r="AH109" s="7">
        <f t="shared" si="23"/>
        <v>-2.9739932318115199</v>
      </c>
      <c r="AI109" s="8">
        <f t="shared" si="24"/>
        <v>-0.9082758420239867</v>
      </c>
      <c r="AJ109" s="1"/>
    </row>
    <row r="110" spans="1:36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31"/>
        <v>-2638.7473789315991</v>
      </c>
      <c r="L110" s="17">
        <f t="shared" si="25"/>
        <v>-7.0584939517750883E-2</v>
      </c>
      <c r="M110" s="1"/>
      <c r="N110" s="10">
        <f t="shared" si="29"/>
        <v>-3.9578833580017054</v>
      </c>
      <c r="O110" s="17">
        <f t="shared" si="30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18"/>
        <v>0</v>
      </c>
      <c r="V110" s="17">
        <f t="shared" si="19"/>
        <v>0</v>
      </c>
      <c r="W110" s="1"/>
      <c r="X110" s="10">
        <f t="shared" si="26"/>
        <v>-3.4075202941894496</v>
      </c>
      <c r="Y110" s="17">
        <f t="shared" si="20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1"/>
        <v>9462</v>
      </c>
      <c r="AF110" s="8">
        <f t="shared" si="22"/>
        <v>0.2531029317355018</v>
      </c>
      <c r="AG110" s="1"/>
      <c r="AH110" s="7">
        <f t="shared" si="23"/>
        <v>-3.8189332465362504</v>
      </c>
      <c r="AI110" s="8">
        <f t="shared" si="24"/>
        <v>-0.92917784383169322</v>
      </c>
      <c r="AJ110" s="1"/>
    </row>
    <row r="111" spans="1:36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31"/>
        <v>-1881.3864541833027</v>
      </c>
      <c r="L111" s="17">
        <f t="shared" si="25"/>
        <v>-5.0892297505499423E-2</v>
      </c>
      <c r="M111" s="1"/>
      <c r="N111" s="10">
        <f t="shared" si="29"/>
        <v>-3.136152982711792</v>
      </c>
      <c r="O111" s="17">
        <f t="shared" si="30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18"/>
        <v>0</v>
      </c>
      <c r="V111" s="17">
        <f t="shared" si="19"/>
        <v>0</v>
      </c>
      <c r="W111" s="1"/>
      <c r="X111" s="10">
        <f t="shared" si="26"/>
        <v>-2.490315198898315</v>
      </c>
      <c r="Y111" s="17">
        <f t="shared" si="20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1"/>
        <v>7989</v>
      </c>
      <c r="AF111" s="8">
        <f t="shared" si="22"/>
        <v>0.21610582125081151</v>
      </c>
      <c r="AG111" s="1"/>
      <c r="AH111" s="7">
        <f t="shared" si="23"/>
        <v>-2.98654114225769</v>
      </c>
      <c r="AI111" s="8">
        <f t="shared" si="24"/>
        <v>-0.90736828625886046</v>
      </c>
      <c r="AJ111" s="1"/>
    </row>
    <row r="112" spans="1:36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31"/>
        <v>-2305.5544041450994</v>
      </c>
      <c r="L112" s="17">
        <f t="shared" si="25"/>
        <v>-6.0206674783127891E-2</v>
      </c>
      <c r="M112" s="1"/>
      <c r="N112" s="10">
        <f t="shared" si="29"/>
        <v>-2.985383987426752</v>
      </c>
      <c r="O112" s="17">
        <f t="shared" si="30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18"/>
        <v>0</v>
      </c>
      <c r="V112" s="17">
        <f t="shared" si="19"/>
        <v>0</v>
      </c>
      <c r="W112" s="1"/>
      <c r="X112" s="10">
        <f t="shared" si="26"/>
        <v>-2.2854433059692321</v>
      </c>
      <c r="Y112" s="17">
        <f t="shared" si="20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1"/>
        <v>8401</v>
      </c>
      <c r="AF112" s="8">
        <f t="shared" si="22"/>
        <v>0.21938162636444353</v>
      </c>
      <c r="AG112" s="1"/>
      <c r="AH112" s="7">
        <f t="shared" si="23"/>
        <v>-2.8563331445770199</v>
      </c>
      <c r="AI112" s="8">
        <f t="shared" si="24"/>
        <v>-0.90777381820700176</v>
      </c>
      <c r="AJ112" s="1"/>
    </row>
    <row r="113" spans="1:36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31"/>
        <v>-3262.8172043011</v>
      </c>
      <c r="L113" s="17">
        <f t="shared" si="25"/>
        <v>-8.6763208113096318E-2</v>
      </c>
      <c r="M113" s="1"/>
      <c r="N113" s="10">
        <f t="shared" si="29"/>
        <v>-3.423207283020016</v>
      </c>
      <c r="O113" s="17">
        <f t="shared" si="30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18"/>
        <v>0</v>
      </c>
      <c r="V113" s="17">
        <f t="shared" si="19"/>
        <v>0</v>
      </c>
      <c r="W113" s="1"/>
      <c r="X113" s="10">
        <f t="shared" si="26"/>
        <v>-2.4055969715118399</v>
      </c>
      <c r="Y113" s="17">
        <f t="shared" si="20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1"/>
        <v>7076</v>
      </c>
      <c r="AF113" s="8">
        <f t="shared" si="22"/>
        <v>0.18816146359623465</v>
      </c>
      <c r="AG113" s="1"/>
      <c r="AH113" s="7">
        <f t="shared" si="23"/>
        <v>-3.3054331282196001</v>
      </c>
      <c r="AI113" s="8">
        <f t="shared" si="24"/>
        <v>-0.91874316012880164</v>
      </c>
      <c r="AJ113" s="1"/>
    </row>
    <row r="114" spans="1:36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31"/>
        <v>-2723.4607843138001</v>
      </c>
      <c r="L114" s="17">
        <f t="shared" si="25"/>
        <v>-7.2895821426455398E-2</v>
      </c>
      <c r="M114" s="1"/>
      <c r="N114" s="10">
        <f t="shared" si="29"/>
        <v>-2.7172260284423828</v>
      </c>
      <c r="O114" s="17">
        <f t="shared" si="30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18"/>
        <v>0</v>
      </c>
      <c r="V114" s="17">
        <f t="shared" si="19"/>
        <v>0</v>
      </c>
      <c r="W114" s="1"/>
      <c r="X114" s="10">
        <f t="shared" si="26"/>
        <v>-2.0852277278900146</v>
      </c>
      <c r="Y114" s="17">
        <f t="shared" si="20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1"/>
        <v>7448</v>
      </c>
      <c r="AF114" s="8">
        <f t="shared" si="22"/>
        <v>0.1993522657316453</v>
      </c>
      <c r="AG114" s="1"/>
      <c r="AH114" s="7">
        <f t="shared" si="23"/>
        <v>-2.5663369349822998</v>
      </c>
      <c r="AI114" s="8">
        <f t="shared" si="24"/>
        <v>-0.89373443939314057</v>
      </c>
      <c r="AJ114" s="1"/>
    </row>
    <row r="115" spans="1:36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31"/>
        <v>-2081.1481481481969</v>
      </c>
      <c r="L115" s="17">
        <f t="shared" si="25"/>
        <v>-5.7477578108379279E-2</v>
      </c>
      <c r="M115" s="1"/>
      <c r="N115" s="10">
        <f t="shared" si="29"/>
        <v>-2.2234678268432559</v>
      </c>
      <c r="O115" s="17">
        <f t="shared" si="30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18"/>
        <v>0</v>
      </c>
      <c r="V115" s="17">
        <f t="shared" si="19"/>
        <v>0</v>
      </c>
      <c r="W115" s="1"/>
      <c r="X115" s="10">
        <f t="shared" si="26"/>
        <v>-1.645304918289179</v>
      </c>
      <c r="Y115" s="17">
        <f t="shared" si="20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1"/>
        <v>7363</v>
      </c>
      <c r="AF115" s="8">
        <f t="shared" si="22"/>
        <v>0.20335285019885108</v>
      </c>
      <c r="AG115" s="1"/>
      <c r="AH115" s="7">
        <f t="shared" si="23"/>
        <v>-2.0794818495941101</v>
      </c>
      <c r="AI115" s="8">
        <f t="shared" si="24"/>
        <v>-0.8781829844620036</v>
      </c>
      <c r="AJ115" s="1"/>
    </row>
    <row r="116" spans="1:36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31"/>
        <v>-2472.8584905660973</v>
      </c>
      <c r="L116" s="17">
        <f t="shared" si="25"/>
        <v>-6.6037987784171803E-2</v>
      </c>
      <c r="M116" s="1"/>
      <c r="N116" s="10">
        <f t="shared" si="29"/>
        <v>-3.3229579925537056</v>
      </c>
      <c r="O116" s="17">
        <f t="shared" si="30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18"/>
        <v>0</v>
      </c>
      <c r="V116" s="17">
        <f t="shared" si="19"/>
        <v>0</v>
      </c>
      <c r="W116" s="1"/>
      <c r="X116" s="10">
        <f t="shared" si="26"/>
        <v>-2.524150848388667</v>
      </c>
      <c r="Y116" s="17">
        <f t="shared" si="20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1"/>
        <v>4360</v>
      </c>
      <c r="AF116" s="8">
        <f t="shared" si="22"/>
        <v>0.11643433210489772</v>
      </c>
      <c r="AG116" s="1"/>
      <c r="AH116" s="7">
        <f t="shared" si="23"/>
        <v>-3.1979647813110299</v>
      </c>
      <c r="AI116" s="8">
        <f t="shared" si="24"/>
        <v>-0.9175943562964346</v>
      </c>
      <c r="AJ116" s="1"/>
    </row>
    <row r="117" spans="1:36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31"/>
        <v>-2486.1522956327972</v>
      </c>
      <c r="L117" s="17">
        <f t="shared" si="25"/>
        <v>-6.7115306417752263E-2</v>
      </c>
      <c r="M117" s="1"/>
      <c r="N117" s="10">
        <f t="shared" si="29"/>
        <v>-5.2301621437072665</v>
      </c>
      <c r="O117" s="17">
        <f t="shared" si="30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18"/>
        <v>0</v>
      </c>
      <c r="V117" s="17">
        <f t="shared" si="19"/>
        <v>0</v>
      </c>
      <c r="W117" s="1"/>
      <c r="X117" s="10">
        <f t="shared" si="26"/>
        <v>-4.5581591129302899</v>
      </c>
      <c r="Y117" s="17">
        <f t="shared" si="20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1"/>
        <v>10415</v>
      </c>
      <c r="AF117" s="8">
        <f t="shared" si="22"/>
        <v>0.28115973328294147</v>
      </c>
      <c r="AG117" s="1"/>
      <c r="AH117" s="7">
        <f t="shared" si="23"/>
        <v>-5.1004750688171301</v>
      </c>
      <c r="AI117" s="8">
        <f t="shared" si="24"/>
        <v>-0.94401407446703633</v>
      </c>
      <c r="AJ117" s="1"/>
    </row>
    <row r="118" spans="1:36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31"/>
        <v>-2860.7837837838015</v>
      </c>
      <c r="L118" s="17">
        <f t="shared" si="25"/>
        <v>-6.9916753031351309E-2</v>
      </c>
      <c r="M118" s="1"/>
      <c r="N118" s="10">
        <f t="shared" si="29"/>
        <v>-4.0641489028930629</v>
      </c>
      <c r="O118" s="17">
        <f t="shared" si="30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18"/>
        <v>0</v>
      </c>
      <c r="V118" s="17">
        <f t="shared" si="19"/>
        <v>0</v>
      </c>
      <c r="W118" s="1"/>
      <c r="X118" s="10">
        <f t="shared" si="26"/>
        <v>-3.3078620433807338</v>
      </c>
      <c r="Y118" s="17">
        <f t="shared" si="20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1"/>
        <v>7709</v>
      </c>
      <c r="AF118" s="8">
        <f t="shared" si="22"/>
        <v>0.18840579710144928</v>
      </c>
      <c r="AG118" s="1"/>
      <c r="AH118" s="7">
        <f t="shared" si="23"/>
        <v>-3.9205900817260697</v>
      </c>
      <c r="AI118" s="8">
        <f t="shared" si="24"/>
        <v>-0.92562167415480634</v>
      </c>
      <c r="AJ118" s="1"/>
    </row>
    <row r="119" spans="1:36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31"/>
        <v>-2406.2857142857974</v>
      </c>
      <c r="L119" s="17">
        <f t="shared" si="25"/>
        <v>-6.2896275662235282E-2</v>
      </c>
      <c r="M119" s="1"/>
      <c r="N119" s="10">
        <f t="shared" si="29"/>
        <v>-2.5993783473968461</v>
      </c>
      <c r="O119" s="17">
        <f t="shared" si="30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18"/>
        <v>0</v>
      </c>
      <c r="V119" s="17">
        <f t="shared" si="19"/>
        <v>0</v>
      </c>
      <c r="W119" s="1"/>
      <c r="X119" s="10">
        <f t="shared" si="26"/>
        <v>-1.930248260498042</v>
      </c>
      <c r="Y119" s="17">
        <f t="shared" si="20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1"/>
        <v>6980</v>
      </c>
      <c r="AF119" s="8">
        <f t="shared" si="22"/>
        <v>0.18244550159443776</v>
      </c>
      <c r="AG119" s="1"/>
      <c r="AH119" s="7">
        <f t="shared" si="23"/>
        <v>-2.4340001905822701</v>
      </c>
      <c r="AI119" s="8">
        <f t="shared" si="24"/>
        <v>-0.88307269469023386</v>
      </c>
      <c r="AJ119" s="1"/>
    </row>
    <row r="120" spans="1:36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31"/>
        <v>-2669.9306358382019</v>
      </c>
      <c r="L120" s="17">
        <f t="shared" si="25"/>
        <v>-6.7949269229588008E-2</v>
      </c>
      <c r="M120" s="1"/>
      <c r="N120" s="10">
        <f t="shared" si="29"/>
        <v>-2.9967789649963299</v>
      </c>
      <c r="O120" s="17">
        <f t="shared" si="30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18"/>
        <v>0</v>
      </c>
      <c r="V120" s="17">
        <f t="shared" si="19"/>
        <v>0</v>
      </c>
      <c r="W120" s="1"/>
      <c r="X120" s="10">
        <f t="shared" si="26"/>
        <v>-2.3789517879486</v>
      </c>
      <c r="Y120" s="17">
        <f t="shared" si="20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1"/>
        <v>6220</v>
      </c>
      <c r="AF120" s="8">
        <f t="shared" si="22"/>
        <v>0.15829791565927773</v>
      </c>
      <c r="AG120" s="1"/>
      <c r="AH120" s="7">
        <f t="shared" si="23"/>
        <v>-2.8629670702056802</v>
      </c>
      <c r="AI120" s="8">
        <f t="shared" si="24"/>
        <v>-0.90105950678971258</v>
      </c>
      <c r="AJ120" s="1"/>
    </row>
    <row r="121" spans="1:36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31"/>
        <v>-2452.4186046511968</v>
      </c>
      <c r="L121" s="17">
        <f t="shared" si="25"/>
        <v>-6.1404106378507142E-2</v>
      </c>
      <c r="M121" s="1"/>
      <c r="N121" s="10">
        <f t="shared" si="29"/>
        <v>-2.935937881469723</v>
      </c>
      <c r="O121" s="17">
        <f t="shared" si="30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18"/>
        <v>0</v>
      </c>
      <c r="V121" s="17">
        <f t="shared" si="19"/>
        <v>0</v>
      </c>
      <c r="W121" s="1"/>
      <c r="X121" s="10">
        <f t="shared" si="26"/>
        <v>-2.1282169818878138</v>
      </c>
      <c r="Y121" s="17">
        <f t="shared" si="20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1"/>
        <v>6960</v>
      </c>
      <c r="AF121" s="8">
        <f t="shared" si="22"/>
        <v>0.17426575527679711</v>
      </c>
      <c r="AG121" s="1"/>
      <c r="AH121" s="7">
        <f t="shared" si="23"/>
        <v>-2.8099579101104699</v>
      </c>
      <c r="AI121" s="8">
        <f t="shared" si="24"/>
        <v>-0.90035889644574263</v>
      </c>
      <c r="AJ121" s="1"/>
    </row>
    <row r="122" spans="1:36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31"/>
        <v>-2685.8543046358027</v>
      </c>
      <c r="L122" s="17">
        <f t="shared" si="25"/>
        <v>-6.8238168308836444E-2</v>
      </c>
      <c r="M122" s="1"/>
      <c r="N122" s="10">
        <f t="shared" si="29"/>
        <v>-4.4819450378417969</v>
      </c>
      <c r="O122" s="17">
        <f t="shared" si="30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18"/>
        <v>0</v>
      </c>
      <c r="V122" s="17">
        <f t="shared" si="19"/>
        <v>0</v>
      </c>
      <c r="W122" s="1"/>
      <c r="X122" s="10">
        <f t="shared" si="26"/>
        <v>-3.8189399242401119</v>
      </c>
      <c r="Y122" s="17">
        <f t="shared" si="20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1"/>
        <v>5019</v>
      </c>
      <c r="AF122" s="8">
        <f t="shared" si="22"/>
        <v>0.12751524390243901</v>
      </c>
      <c r="AG122" s="1"/>
      <c r="AH122" s="7">
        <f t="shared" si="23"/>
        <v>-4.37049097781372</v>
      </c>
      <c r="AI122" s="8">
        <f t="shared" si="24"/>
        <v>-0.93297568270627762</v>
      </c>
      <c r="AJ122" s="1"/>
    </row>
    <row r="123" spans="1:36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31"/>
        <v>-2406.3658885183977</v>
      </c>
      <c r="L123" s="17">
        <f t="shared" si="25"/>
        <v>-6.0987046367397359E-2</v>
      </c>
      <c r="M123" s="1"/>
      <c r="N123" s="10">
        <f t="shared" si="29"/>
        <v>-3.5152680873870903</v>
      </c>
      <c r="O123" s="17">
        <f t="shared" si="30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18"/>
        <v>0</v>
      </c>
      <c r="V123" s="17">
        <f t="shared" si="19"/>
        <v>0</v>
      </c>
      <c r="W123" s="1"/>
      <c r="X123" s="10">
        <f t="shared" si="26"/>
        <v>-4.1791481971740714</v>
      </c>
      <c r="Y123" s="17">
        <f t="shared" si="20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1"/>
        <v>6770</v>
      </c>
      <c r="AF123" s="8">
        <f t="shared" si="22"/>
        <v>0.17157918746990394</v>
      </c>
      <c r="AG123" s="1"/>
      <c r="AH123" s="7">
        <f t="shared" si="23"/>
        <v>-4.6295912934570307</v>
      </c>
      <c r="AI123" s="8">
        <f t="shared" si="24"/>
        <v>-0.93807794519103682</v>
      </c>
      <c r="AJ123" s="1"/>
    </row>
    <row r="124" spans="1:36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31"/>
        <v>-2512.7027936722006</v>
      </c>
      <c r="L124" s="17">
        <f t="shared" si="25"/>
        <v>-6.5197270204260527E-2</v>
      </c>
      <c r="M124" s="1"/>
      <c r="N124" s="10">
        <f t="shared" si="29"/>
        <v>-4.4830200672149605</v>
      </c>
      <c r="O124" s="17">
        <f t="shared" si="30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18"/>
        <v>0</v>
      </c>
      <c r="V124" s="17">
        <f t="shared" si="19"/>
        <v>0</v>
      </c>
      <c r="W124" s="1"/>
      <c r="X124" s="10">
        <f t="shared" si="26"/>
        <v>-3.7705299854278502</v>
      </c>
      <c r="Y124" s="17">
        <f t="shared" si="20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1"/>
        <v>7992</v>
      </c>
      <c r="AF124" s="8">
        <f t="shared" si="22"/>
        <v>0.20736896730669435</v>
      </c>
      <c r="AG124" s="1"/>
      <c r="AH124" s="7">
        <f t="shared" si="23"/>
        <v>-4.4614240343170106</v>
      </c>
      <c r="AI124" s="8">
        <f t="shared" si="24"/>
        <v>-0.9358110571694066</v>
      </c>
      <c r="AJ124" s="1"/>
    </row>
    <row r="125" spans="1:36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31"/>
        <v>-3712.3034714445967</v>
      </c>
      <c r="L125" s="17">
        <f t="shared" si="25"/>
        <v>-9.1155395247258353E-2</v>
      </c>
      <c r="M125" s="1"/>
      <c r="N125" s="10">
        <f t="shared" si="29"/>
        <v>-5.0346519947051931</v>
      </c>
      <c r="O125" s="17">
        <f t="shared" si="30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18"/>
        <v>0</v>
      </c>
      <c r="V125" s="17">
        <f t="shared" si="19"/>
        <v>0</v>
      </c>
      <c r="W125" s="1"/>
      <c r="X125" s="10">
        <f t="shared" si="26"/>
        <v>-3.9281601905822701</v>
      </c>
      <c r="Y125" s="17">
        <f t="shared" si="20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1"/>
        <v>7091</v>
      </c>
      <c r="AF125" s="8">
        <f t="shared" si="22"/>
        <v>0.17411909146715776</v>
      </c>
      <c r="AG125" s="1"/>
      <c r="AH125" s="7">
        <f t="shared" si="23"/>
        <v>-4.8677240965576098</v>
      </c>
      <c r="AI125" s="8">
        <f t="shared" si="24"/>
        <v>-0.93772790864086741</v>
      </c>
      <c r="AJ125" s="1"/>
    </row>
    <row r="126" spans="1:36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31"/>
        <v>-1417.584878744703</v>
      </c>
      <c r="L126" s="17">
        <f t="shared" si="25"/>
        <v>-3.7118296948095181E-2</v>
      </c>
      <c r="M126" s="1"/>
      <c r="N126" s="10">
        <f t="shared" si="29"/>
        <v>-4.3880093097686697</v>
      </c>
      <c r="O126" s="17">
        <f t="shared" si="30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18"/>
        <v>0</v>
      </c>
      <c r="V126" s="17">
        <f t="shared" si="19"/>
        <v>0</v>
      </c>
      <c r="W126" s="1"/>
      <c r="X126" s="10">
        <f t="shared" si="26"/>
        <v>-4.0318281650543151</v>
      </c>
      <c r="Y126" s="17">
        <f t="shared" si="20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1"/>
        <v>6547</v>
      </c>
      <c r="AF126" s="8">
        <f t="shared" si="22"/>
        <v>0.1714278233091566</v>
      </c>
      <c r="AG126" s="1"/>
      <c r="AH126" s="7">
        <f t="shared" si="23"/>
        <v>-4.2379400804290697</v>
      </c>
      <c r="AI126" s="8">
        <f t="shared" si="24"/>
        <v>-0.92950244939207571</v>
      </c>
      <c r="AJ126" s="1"/>
    </row>
    <row r="127" spans="1:36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31"/>
        <v>-2711.0418994413994</v>
      </c>
      <c r="L127" s="17">
        <f t="shared" si="25"/>
        <v>-6.896570591303483E-2</v>
      </c>
      <c r="M127" s="1"/>
      <c r="N127" s="10">
        <f t="shared" si="29"/>
        <v>-5.1002252101898193</v>
      </c>
      <c r="O127" s="17">
        <f t="shared" si="30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18"/>
        <v>0</v>
      </c>
      <c r="V127" s="17">
        <f t="shared" si="19"/>
        <v>0</v>
      </c>
      <c r="W127" s="1"/>
      <c r="X127" s="10">
        <f t="shared" si="26"/>
        <v>-4.403719186782836</v>
      </c>
      <c r="Y127" s="17">
        <f t="shared" si="20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1"/>
        <v>5457</v>
      </c>
      <c r="AF127" s="8">
        <f t="shared" si="22"/>
        <v>0.13881963876876113</v>
      </c>
      <c r="AG127" s="1"/>
      <c r="AH127" s="7">
        <f t="shared" si="23"/>
        <v>-4.9487341122589106</v>
      </c>
      <c r="AI127" s="8">
        <f t="shared" si="24"/>
        <v>-0.93978536775985577</v>
      </c>
      <c r="AJ127" s="1"/>
    </row>
    <row r="128" spans="1:36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31"/>
        <v>-2689.7127192983025</v>
      </c>
      <c r="L128" s="17">
        <f t="shared" si="25"/>
        <v>-6.563476621030509E-2</v>
      </c>
      <c r="M128" s="1"/>
      <c r="N128" s="10">
        <f t="shared" si="29"/>
        <v>-5.0754110813140834</v>
      </c>
      <c r="O128" s="17">
        <f t="shared" si="30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18"/>
        <v>0</v>
      </c>
      <c r="V128" s="17">
        <f t="shared" si="19"/>
        <v>0</v>
      </c>
      <c r="W128" s="1"/>
      <c r="X128" s="10">
        <f t="shared" si="26"/>
        <v>-4.4726371765136674</v>
      </c>
      <c r="Y128" s="17">
        <f t="shared" si="20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1"/>
        <v>3282</v>
      </c>
      <c r="AF128" s="8">
        <f t="shared" si="22"/>
        <v>8.0087847730600292E-2</v>
      </c>
      <c r="AG128" s="1"/>
      <c r="AH128" s="7">
        <f t="shared" si="23"/>
        <v>-4.9156401020050007</v>
      </c>
      <c r="AI128" s="8">
        <f t="shared" si="24"/>
        <v>-0.93686290066454292</v>
      </c>
      <c r="AJ128" s="1"/>
    </row>
    <row r="129" spans="1:36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31"/>
        <v>-2815.9489311165016</v>
      </c>
      <c r="L129" s="17">
        <f t="shared" si="25"/>
        <v>-6.8690058083095543E-2</v>
      </c>
      <c r="M129" s="1"/>
      <c r="N129" s="10">
        <f t="shared" si="29"/>
        <v>-3.683693885803216</v>
      </c>
      <c r="O129" s="17">
        <f t="shared" si="30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18"/>
        <v>0</v>
      </c>
      <c r="V129" s="17">
        <f t="shared" si="19"/>
        <v>0</v>
      </c>
      <c r="W129" s="1"/>
      <c r="X129" s="10">
        <f t="shared" si="26"/>
        <v>-2.8809516429901101</v>
      </c>
      <c r="Y129" s="17">
        <f t="shared" si="20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1"/>
        <v>5674</v>
      </c>
      <c r="AF129" s="8">
        <f t="shared" si="22"/>
        <v>0.13840712281985609</v>
      </c>
      <c r="AG129" s="1"/>
      <c r="AH129" s="7">
        <f t="shared" si="23"/>
        <v>-3.5771359256896904</v>
      </c>
      <c r="AI129" s="8">
        <f t="shared" si="24"/>
        <v>-0.91761552008711089</v>
      </c>
      <c r="AJ129" s="1"/>
    </row>
    <row r="130" spans="1:36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31"/>
        <v>-686.44435797670303</v>
      </c>
      <c r="L130" s="17">
        <f t="shared" si="25"/>
        <v>-1.8209039152652741E-2</v>
      </c>
      <c r="M130" s="1"/>
      <c r="N130" s="10">
        <f t="shared" si="29"/>
        <v>-1.9142200946807781</v>
      </c>
      <c r="O130" s="17">
        <f t="shared" si="30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18"/>
        <v>0</v>
      </c>
      <c r="V130" s="17">
        <f t="shared" si="19"/>
        <v>0</v>
      </c>
      <c r="W130" s="1"/>
      <c r="X130" s="10">
        <f t="shared" si="26"/>
        <v>-1.3128399848937913</v>
      </c>
      <c r="Y130" s="17">
        <f t="shared" si="20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1"/>
        <v>5179</v>
      </c>
      <c r="AF130" s="8">
        <f t="shared" si="22"/>
        <v>0.13738129343731764</v>
      </c>
      <c r="AG130" s="1"/>
      <c r="AH130" s="7">
        <f t="shared" si="23"/>
        <v>-1.7395931347198401</v>
      </c>
      <c r="AI130" s="8">
        <f t="shared" si="24"/>
        <v>-0.84316881771624785</v>
      </c>
      <c r="AJ130" s="1"/>
    </row>
    <row r="131" spans="1:36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31"/>
        <v>-2303.5955056180028</v>
      </c>
      <c r="L131" s="17">
        <f t="shared" si="25"/>
        <v>-5.6484209244489193E-2</v>
      </c>
      <c r="M131" s="1"/>
      <c r="N131" s="10">
        <f t="shared" si="29"/>
        <v>-2.9071431159973091</v>
      </c>
      <c r="O131" s="17">
        <f t="shared" si="30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32">R131-B131</f>
        <v>0</v>
      </c>
      <c r="V131" s="17">
        <f t="shared" ref="V131:V194" si="33">U131/B131</f>
        <v>0</v>
      </c>
      <c r="W131" s="1"/>
      <c r="X131" s="10">
        <f t="shared" si="26"/>
        <v>-2.2070281505584659</v>
      </c>
      <c r="Y131" s="17">
        <f t="shared" ref="Y131:Y194" si="34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35">AB131-B131</f>
        <v>6050</v>
      </c>
      <c r="AF131" s="8">
        <f t="shared" ref="AF131:AF194" si="36">AE131/B131</f>
        <v>0.14834612461074467</v>
      </c>
      <c r="AG131" s="1"/>
      <c r="AH131" s="7">
        <f t="shared" ref="AH131:AH194" si="37">AC131-C131</f>
        <v>-2.7786630037078801</v>
      </c>
      <c r="AI131" s="8">
        <f t="shared" ref="AI131:AI194" si="38">AH131/C131</f>
        <v>-0.89686018916150034</v>
      </c>
      <c r="AJ131" s="1"/>
    </row>
    <row r="132" spans="1:36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31"/>
        <v>-1582.9411764706019</v>
      </c>
      <c r="L132" s="17">
        <f t="shared" ref="L132:L195" si="39">K132/B132</f>
        <v>-3.9674699896501124E-2</v>
      </c>
      <c r="M132" s="1"/>
      <c r="N132" s="10">
        <f t="shared" si="29"/>
        <v>-4.9933550357818568</v>
      </c>
      <c r="O132" s="17">
        <f t="shared" si="30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32"/>
        <v>0</v>
      </c>
      <c r="V132" s="17">
        <f t="shared" si="33"/>
        <v>0</v>
      </c>
      <c r="W132" s="1"/>
      <c r="X132" s="10">
        <f t="shared" ref="X132:X195" si="40">S132-C132</f>
        <v>-4.319896221160886</v>
      </c>
      <c r="Y132" s="17">
        <f t="shared" si="34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35"/>
        <v>6019</v>
      </c>
      <c r="AF132" s="8">
        <f t="shared" si="36"/>
        <v>0.15085969221514864</v>
      </c>
      <c r="AG132" s="1"/>
      <c r="AH132" s="7">
        <f t="shared" si="37"/>
        <v>-4.79448616540527</v>
      </c>
      <c r="AI132" s="8">
        <f t="shared" si="38"/>
        <v>-0.93331322021357443</v>
      </c>
      <c r="AJ132" s="1"/>
    </row>
    <row r="133" spans="1:36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31"/>
        <v>-2250.4906422018976</v>
      </c>
      <c r="L133" s="17">
        <f t="shared" si="39"/>
        <v>-5.5013460501659762E-2</v>
      </c>
      <c r="M133" s="1"/>
      <c r="N133" s="10">
        <f t="shared" si="29"/>
        <v>-4.3030397891998255</v>
      </c>
      <c r="O133" s="17">
        <f t="shared" si="30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32"/>
        <v>0</v>
      </c>
      <c r="V133" s="17">
        <f t="shared" si="33"/>
        <v>0</v>
      </c>
      <c r="W133" s="1"/>
      <c r="X133" s="10">
        <f t="shared" si="40"/>
        <v>-3.6805548667907675</v>
      </c>
      <c r="Y133" s="17">
        <f t="shared" si="34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35"/>
        <v>5017</v>
      </c>
      <c r="AF133" s="8">
        <f t="shared" si="36"/>
        <v>0.12264104820572994</v>
      </c>
      <c r="AG133" s="1"/>
      <c r="AH133" s="7">
        <f t="shared" si="37"/>
        <v>-4.1346739799041705</v>
      </c>
      <c r="AI133" s="8">
        <f t="shared" si="38"/>
        <v>-0.92577580946466087</v>
      </c>
      <c r="AJ133" s="1"/>
    </row>
    <row r="134" spans="1:36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31"/>
        <v>-2963.6205186880034</v>
      </c>
      <c r="L134" s="17">
        <f t="shared" si="39"/>
        <v>-7.1633484450546347E-2</v>
      </c>
      <c r="M134" s="1"/>
      <c r="N134" s="10">
        <f t="shared" si="29"/>
        <v>-4.2347860336303711</v>
      </c>
      <c r="O134" s="17">
        <f t="shared" si="30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32"/>
        <v>0</v>
      </c>
      <c r="V134" s="17">
        <f t="shared" si="33"/>
        <v>0</v>
      </c>
      <c r="W134" s="1"/>
      <c r="X134" s="10">
        <f t="shared" si="40"/>
        <v>-3.4593429565429692</v>
      </c>
      <c r="Y134" s="17">
        <f t="shared" si="34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35"/>
        <v>4222</v>
      </c>
      <c r="AF134" s="8">
        <f t="shared" si="36"/>
        <v>0.10204969544619549</v>
      </c>
      <c r="AG134" s="1"/>
      <c r="AH134" s="7">
        <f t="shared" si="37"/>
        <v>-4.0518429342193603</v>
      </c>
      <c r="AI134" s="8">
        <f t="shared" si="38"/>
        <v>-0.92354412965372679</v>
      </c>
      <c r="AJ134" s="1"/>
    </row>
    <row r="135" spans="1:36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31"/>
        <v>-2557.9850523169007</v>
      </c>
      <c r="L135" s="17">
        <f t="shared" si="39"/>
        <v>-6.1497416812523159E-2</v>
      </c>
      <c r="M135" s="1"/>
      <c r="N135" s="10">
        <f t="shared" si="29"/>
        <v>-4.1168549060821515</v>
      </c>
      <c r="O135" s="17">
        <f t="shared" si="30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32"/>
        <v>0</v>
      </c>
      <c r="V135" s="17">
        <f t="shared" si="33"/>
        <v>0</v>
      </c>
      <c r="W135" s="1"/>
      <c r="X135" s="10">
        <f t="shared" si="40"/>
        <v>-3.3161077499389626</v>
      </c>
      <c r="Y135" s="17">
        <f t="shared" si="34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35"/>
        <v>3097</v>
      </c>
      <c r="AF135" s="8">
        <f t="shared" si="36"/>
        <v>7.4456064430821006E-2</v>
      </c>
      <c r="AG135" s="1"/>
      <c r="AH135" s="7">
        <f t="shared" si="37"/>
        <v>-3.9484577914276096</v>
      </c>
      <c r="AI135" s="8">
        <f t="shared" si="38"/>
        <v>-0.92618234870325489</v>
      </c>
      <c r="AJ135" s="1"/>
    </row>
    <row r="136" spans="1:36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31"/>
        <v>-3408.2917485266007</v>
      </c>
      <c r="L136" s="17">
        <f t="shared" si="39"/>
        <v>-7.9668351570243823E-2</v>
      </c>
      <c r="M136" s="1"/>
      <c r="N136" s="10">
        <f t="shared" si="29"/>
        <v>-3.8764038085937451</v>
      </c>
      <c r="O136" s="17">
        <f t="shared" si="30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32"/>
        <v>0</v>
      </c>
      <c r="V136" s="17">
        <f t="shared" si="33"/>
        <v>0</v>
      </c>
      <c r="W136" s="1"/>
      <c r="X136" s="10">
        <f t="shared" si="40"/>
        <v>-3.1182880401611279</v>
      </c>
      <c r="Y136" s="17">
        <f t="shared" si="34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35"/>
        <v>5482</v>
      </c>
      <c r="AF136" s="8">
        <f t="shared" si="36"/>
        <v>0.12814099717164162</v>
      </c>
      <c r="AG136" s="1"/>
      <c r="AH136" s="7">
        <f t="shared" si="37"/>
        <v>-3.7520979512939401</v>
      </c>
      <c r="AI136" s="8">
        <f t="shared" si="38"/>
        <v>-0.92091911712579666</v>
      </c>
      <c r="AJ136" s="1"/>
    </row>
    <row r="137" spans="1:36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31"/>
        <v>-2451.6876876876995</v>
      </c>
      <c r="L137" s="17">
        <f t="shared" si="39"/>
        <v>-6.0077132193577382E-2</v>
      </c>
      <c r="M137" s="1"/>
      <c r="N137" s="10">
        <f t="shared" si="29"/>
        <v>-4.3878557682037362</v>
      </c>
      <c r="O137" s="17">
        <f t="shared" si="30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32"/>
        <v>0</v>
      </c>
      <c r="V137" s="17">
        <f t="shared" si="33"/>
        <v>0</v>
      </c>
      <c r="W137" s="1"/>
      <c r="X137" s="10">
        <f t="shared" si="40"/>
        <v>-3.4881174564361599</v>
      </c>
      <c r="Y137" s="17">
        <f t="shared" si="34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35"/>
        <v>4268</v>
      </c>
      <c r="AF137" s="8">
        <f t="shared" si="36"/>
        <v>0.10458477296674754</v>
      </c>
      <c r="AG137" s="1"/>
      <c r="AH137" s="7">
        <f t="shared" si="37"/>
        <v>-4.2191078041839596</v>
      </c>
      <c r="AI137" s="8">
        <f t="shared" si="38"/>
        <v>-0.92684809321662598</v>
      </c>
      <c r="AJ137" s="1"/>
    </row>
    <row r="138" spans="1:36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31"/>
        <v>-1165.4844720497003</v>
      </c>
      <c r="L138" s="17">
        <f t="shared" si="39"/>
        <v>-7.7482015160862935E-2</v>
      </c>
      <c r="M138" s="1"/>
      <c r="N138" s="10">
        <f t="shared" si="29"/>
        <v>-7.9861328601837132</v>
      </c>
      <c r="O138" s="17">
        <f t="shared" si="30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32"/>
        <v>0</v>
      </c>
      <c r="V138" s="17">
        <f t="shared" si="33"/>
        <v>0</v>
      </c>
      <c r="W138" s="1"/>
      <c r="X138" s="10">
        <f t="shared" si="40"/>
        <v>-4.6975739002227801</v>
      </c>
      <c r="Y138" s="17">
        <f t="shared" si="34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35"/>
        <v>30651</v>
      </c>
      <c r="AF138" s="8">
        <f t="shared" si="36"/>
        <v>2.0376944555245311</v>
      </c>
      <c r="AG138" s="1"/>
      <c r="AH138" s="7">
        <f t="shared" si="37"/>
        <v>-8.18480889486694</v>
      </c>
      <c r="AI138" s="8">
        <f t="shared" si="38"/>
        <v>-0.97484739707355894</v>
      </c>
      <c r="AJ138" s="1"/>
    </row>
    <row r="139" spans="1:36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31"/>
        <v>-842.44841269850076</v>
      </c>
      <c r="L139" s="17">
        <f t="shared" si="39"/>
        <v>-5.8264638820008353E-2</v>
      </c>
      <c r="M139" s="1"/>
      <c r="N139" s="10">
        <f t="shared" si="29"/>
        <v>-4.7119200229644749</v>
      </c>
      <c r="O139" s="17">
        <f t="shared" si="30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32"/>
        <v>0</v>
      </c>
      <c r="V139" s="17">
        <f t="shared" si="33"/>
        <v>0</v>
      </c>
      <c r="W139" s="1"/>
      <c r="X139" s="10">
        <f t="shared" si="40"/>
        <v>-3.0902168750762997</v>
      </c>
      <c r="Y139" s="17">
        <f t="shared" si="34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35"/>
        <v>23294</v>
      </c>
      <c r="AF139" s="8">
        <f t="shared" si="36"/>
        <v>1.6110381077529565</v>
      </c>
      <c r="AG139" s="1"/>
      <c r="AH139" s="7">
        <f t="shared" si="37"/>
        <v>-4.8402359133911101</v>
      </c>
      <c r="AI139" s="8">
        <f t="shared" si="38"/>
        <v>-0.95789523400167409</v>
      </c>
      <c r="AJ139" s="1"/>
    </row>
    <row r="140" spans="1:36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31"/>
        <v>-1195.6537998625008</v>
      </c>
      <c r="L140" s="17">
        <f t="shared" si="39"/>
        <v>-7.8874186942575419E-2</v>
      </c>
      <c r="M140" s="1"/>
      <c r="N140" s="10">
        <f t="shared" si="29"/>
        <v>-8.3841788768768239</v>
      </c>
      <c r="O140" s="17">
        <f t="shared" si="30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32"/>
        <v>0</v>
      </c>
      <c r="V140" s="17">
        <f t="shared" si="33"/>
        <v>0</v>
      </c>
      <c r="W140" s="1"/>
      <c r="X140" s="10">
        <f t="shared" si="40"/>
        <v>-3.9718468189239502</v>
      </c>
      <c r="Y140" s="17">
        <f t="shared" si="34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35"/>
        <v>36186</v>
      </c>
      <c r="AF140" s="8">
        <f t="shared" si="36"/>
        <v>2.3870967741935485</v>
      </c>
      <c r="AG140" s="1"/>
      <c r="AH140" s="7">
        <f t="shared" si="37"/>
        <v>-8.4548689282073912</v>
      </c>
      <c r="AI140" s="8">
        <f t="shared" si="38"/>
        <v>-0.97470556613160375</v>
      </c>
      <c r="AJ140" s="1"/>
    </row>
    <row r="141" spans="1:36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31"/>
        <v>-920.13411701850055</v>
      </c>
      <c r="L141" s="17">
        <f t="shared" si="39"/>
        <v>-6.5378294516022492E-2</v>
      </c>
      <c r="M141" s="1"/>
      <c r="N141" s="10">
        <f t="shared" si="29"/>
        <v>-7.2258450984954807</v>
      </c>
      <c r="O141" s="17">
        <f t="shared" si="30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32"/>
        <v>0</v>
      </c>
      <c r="V141" s="17">
        <f t="shared" si="33"/>
        <v>0</v>
      </c>
      <c r="W141" s="1"/>
      <c r="X141" s="10">
        <f t="shared" si="40"/>
        <v>-5.6518466472625706</v>
      </c>
      <c r="Y141" s="17">
        <f t="shared" si="34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35"/>
        <v>34624</v>
      </c>
      <c r="AF141" s="8">
        <f t="shared" si="36"/>
        <v>2.4601392638908628</v>
      </c>
      <c r="AG141" s="1"/>
      <c r="AH141" s="7">
        <f t="shared" si="37"/>
        <v>-7.4354678745727503</v>
      </c>
      <c r="AI141" s="8">
        <f t="shared" si="38"/>
        <v>-0.97266925591521369</v>
      </c>
      <c r="AJ141" s="1"/>
    </row>
    <row r="142" spans="1:36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31"/>
        <v>-1106.3502031770004</v>
      </c>
      <c r="L142" s="17">
        <f t="shared" si="39"/>
        <v>-7.6526956019713654E-2</v>
      </c>
      <c r="M142" s="1"/>
      <c r="N142" s="10">
        <f t="shared" si="29"/>
        <v>-9.7922070026396817</v>
      </c>
      <c r="O142" s="17">
        <f t="shared" si="30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32"/>
        <v>0</v>
      </c>
      <c r="V142" s="17">
        <f t="shared" si="33"/>
        <v>0</v>
      </c>
      <c r="W142" s="1"/>
      <c r="X142" s="10">
        <f t="shared" si="40"/>
        <v>-5.8250741958617311</v>
      </c>
      <c r="Y142" s="17">
        <f t="shared" si="34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35"/>
        <v>18643</v>
      </c>
      <c r="AF142" s="8">
        <f t="shared" si="36"/>
        <v>1.2895483156948191</v>
      </c>
      <c r="AG142" s="1"/>
      <c r="AH142" s="7">
        <f t="shared" si="37"/>
        <v>-9.9397291712493008</v>
      </c>
      <c r="AI142" s="8">
        <f t="shared" si="38"/>
        <v>-0.97984770971615143</v>
      </c>
      <c r="AJ142" s="1"/>
    </row>
    <row r="143" spans="1:36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31"/>
        <v>-1041.2512195122999</v>
      </c>
      <c r="L143" s="17">
        <f t="shared" si="39"/>
        <v>-7.217878965148343E-2</v>
      </c>
      <c r="M143" s="1"/>
      <c r="N143" s="10">
        <f t="shared" si="29"/>
        <v>-7.4977040290832484</v>
      </c>
      <c r="O143" s="17">
        <f t="shared" si="30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32"/>
        <v>0</v>
      </c>
      <c r="V143" s="17">
        <f t="shared" si="33"/>
        <v>0</v>
      </c>
      <c r="W143" s="1"/>
      <c r="X143" s="10">
        <f t="shared" si="40"/>
        <v>-5.0244302749633798</v>
      </c>
      <c r="Y143" s="17">
        <f t="shared" si="34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35"/>
        <v>17207</v>
      </c>
      <c r="AF143" s="8">
        <f t="shared" si="36"/>
        <v>1.1927769305420768</v>
      </c>
      <c r="AG143" s="1"/>
      <c r="AH143" s="7">
        <f t="shared" si="37"/>
        <v>-7.6399401477661097</v>
      </c>
      <c r="AI143" s="8">
        <f t="shared" si="38"/>
        <v>-0.97256170615834348</v>
      </c>
      <c r="AJ143" s="1"/>
    </row>
    <row r="144" spans="1:36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31"/>
        <v>-728.48094170409968</v>
      </c>
      <c r="L144" s="17">
        <f t="shared" si="39"/>
        <v>-5.1150185486876817E-2</v>
      </c>
      <c r="M144" s="1"/>
      <c r="N144" s="10">
        <f t="shared" si="29"/>
        <v>-4.3279101848602224</v>
      </c>
      <c r="O144" s="17">
        <f t="shared" si="30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32"/>
        <v>0</v>
      </c>
      <c r="V144" s="17">
        <f t="shared" si="33"/>
        <v>0</v>
      </c>
      <c r="W144" s="1"/>
      <c r="X144" s="10">
        <f t="shared" si="40"/>
        <v>-3.41528916358947</v>
      </c>
      <c r="Y144" s="17">
        <f t="shared" si="34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35"/>
        <v>36996</v>
      </c>
      <c r="AF144" s="8">
        <f t="shared" si="36"/>
        <v>2.5976688667322003</v>
      </c>
      <c r="AG144" s="1"/>
      <c r="AH144" s="7">
        <f t="shared" si="37"/>
        <v>-4.5543291256561202</v>
      </c>
      <c r="AI144" s="8">
        <f t="shared" si="38"/>
        <v>-0.95423781847540379</v>
      </c>
      <c r="AJ144" s="1"/>
    </row>
    <row r="145" spans="1:36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31"/>
        <v>-996.4245989305</v>
      </c>
      <c r="L145" s="17">
        <f t="shared" si="39"/>
        <v>-7.0264762635251388E-2</v>
      </c>
      <c r="M145" s="1"/>
      <c r="N145" s="10">
        <f t="shared" si="29"/>
        <v>-8.899990081787104</v>
      </c>
      <c r="O145" s="17">
        <f t="shared" si="30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32"/>
        <v>0</v>
      </c>
      <c r="V145" s="17">
        <f t="shared" si="33"/>
        <v>0</v>
      </c>
      <c r="W145" s="1"/>
      <c r="X145" s="10">
        <f t="shared" si="40"/>
        <v>-7.1507360935211208</v>
      </c>
      <c r="Y145" s="17">
        <f t="shared" si="34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35"/>
        <v>18551</v>
      </c>
      <c r="AF145" s="8">
        <f t="shared" si="36"/>
        <v>1.3081588040335661</v>
      </c>
      <c r="AG145" s="1"/>
      <c r="AH145" s="7">
        <f t="shared" si="37"/>
        <v>-8.9835712519378603</v>
      </c>
      <c r="AI145" s="8">
        <f t="shared" si="38"/>
        <v>-0.97700354080573126</v>
      </c>
      <c r="AJ145" s="1"/>
    </row>
    <row r="146" spans="1:36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31"/>
        <v>-738.42925659479988</v>
      </c>
      <c r="L146" s="17">
        <f t="shared" si="39"/>
        <v>-5.0796536877952804E-2</v>
      </c>
      <c r="M146" s="1"/>
      <c r="N146" s="10">
        <f t="shared" si="29"/>
        <v>-3.2008340358734082</v>
      </c>
      <c r="O146" s="17">
        <f t="shared" si="30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32"/>
        <v>0</v>
      </c>
      <c r="V146" s="17">
        <f t="shared" si="33"/>
        <v>0</v>
      </c>
      <c r="W146" s="1"/>
      <c r="X146" s="10">
        <f t="shared" si="40"/>
        <v>-1.9114363193512001</v>
      </c>
      <c r="Y146" s="17">
        <f t="shared" si="34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35"/>
        <v>34985</v>
      </c>
      <c r="AF146" s="8">
        <f t="shared" si="36"/>
        <v>2.4066175964779526</v>
      </c>
      <c r="AG146" s="1"/>
      <c r="AH146" s="7">
        <f t="shared" si="37"/>
        <v>-3.3359689549407903</v>
      </c>
      <c r="AI146" s="8">
        <f t="shared" si="38"/>
        <v>-0.93838183247296414</v>
      </c>
      <c r="AJ146" s="1"/>
    </row>
    <row r="147" spans="1:36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31"/>
        <v>-1305.4793876327003</v>
      </c>
      <c r="L147" s="17">
        <f t="shared" si="39"/>
        <v>-8.923304084980864E-2</v>
      </c>
      <c r="M147" s="1"/>
      <c r="N147" s="10">
        <f t="shared" si="29"/>
        <v>-15.91078567504875</v>
      </c>
      <c r="O147" s="17">
        <f t="shared" si="30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32"/>
        <v>0</v>
      </c>
      <c r="V147" s="17">
        <f t="shared" si="33"/>
        <v>0</v>
      </c>
      <c r="W147" s="1"/>
      <c r="X147" s="10">
        <f t="shared" si="40"/>
        <v>-10.654024839401169</v>
      </c>
      <c r="Y147" s="17">
        <f t="shared" si="34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35"/>
        <v>37370</v>
      </c>
      <c r="AF147" s="8">
        <f t="shared" si="36"/>
        <v>2.5543403964456597</v>
      </c>
      <c r="AG147" s="1"/>
      <c r="AH147" s="7">
        <f t="shared" si="37"/>
        <v>-16.174718861679001</v>
      </c>
      <c r="AI147" s="8">
        <f t="shared" si="38"/>
        <v>-0.98745763539409581</v>
      </c>
      <c r="AJ147" s="1"/>
    </row>
    <row r="148" spans="1:36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31"/>
        <v>-1804.5633399032995</v>
      </c>
      <c r="L148" s="17">
        <f t="shared" si="39"/>
        <v>-8.4286003732055095E-2</v>
      </c>
      <c r="M148" s="1"/>
      <c r="N148" s="10">
        <f t="shared" si="29"/>
        <v>-18.464850664138723</v>
      </c>
      <c r="O148" s="17">
        <f t="shared" si="30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32"/>
        <v>0</v>
      </c>
      <c r="V148" s="17">
        <f t="shared" si="33"/>
        <v>0</v>
      </c>
      <c r="W148" s="1"/>
      <c r="X148" s="10">
        <f t="shared" si="40"/>
        <v>-13.96917080879205</v>
      </c>
      <c r="Y148" s="17">
        <f t="shared" si="34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35"/>
        <v>26080</v>
      </c>
      <c r="AF148" s="8">
        <f t="shared" si="36"/>
        <v>1.2181223727230266</v>
      </c>
      <c r="AG148" s="1"/>
      <c r="AH148" s="7">
        <f t="shared" si="37"/>
        <v>-18.4780498461303</v>
      </c>
      <c r="AI148" s="8">
        <f t="shared" si="38"/>
        <v>-0.98439772701588468</v>
      </c>
      <c r="AJ148" s="1"/>
    </row>
    <row r="149" spans="1:36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31"/>
        <v>-1736.8651923403995</v>
      </c>
      <c r="L149" s="17">
        <f t="shared" si="39"/>
        <v>-8.3744705513037587E-2</v>
      </c>
      <c r="M149" s="1"/>
      <c r="N149" s="10">
        <f t="shared" si="29"/>
        <v>-17.341600179672213</v>
      </c>
      <c r="O149" s="17">
        <f t="shared" si="30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32"/>
        <v>0</v>
      </c>
      <c r="V149" s="17">
        <f t="shared" si="33"/>
        <v>0</v>
      </c>
      <c r="W149" s="1"/>
      <c r="X149" s="10">
        <f t="shared" si="40"/>
        <v>-14.746090173721289</v>
      </c>
      <c r="Y149" s="17">
        <f t="shared" si="34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35"/>
        <v>28879</v>
      </c>
      <c r="AF149" s="8">
        <f t="shared" si="36"/>
        <v>1.392430086788814</v>
      </c>
      <c r="AG149" s="1"/>
      <c r="AH149" s="7">
        <f t="shared" si="37"/>
        <v>-17.397385198486301</v>
      </c>
      <c r="AI149" s="8">
        <f t="shared" si="38"/>
        <v>-0.98348808846738833</v>
      </c>
      <c r="AJ149" s="1"/>
    </row>
    <row r="150" spans="1:36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31"/>
        <v>-1990.6145775301993</v>
      </c>
      <c r="L150" s="17">
        <f t="shared" si="39"/>
        <v>-9.6183541627860428E-2</v>
      </c>
      <c r="M150" s="1"/>
      <c r="N150" s="10">
        <f t="shared" si="29"/>
        <v>-8.7540395259857178</v>
      </c>
      <c r="O150" s="17">
        <f t="shared" si="30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32"/>
        <v>0</v>
      </c>
      <c r="V150" s="17">
        <f t="shared" si="33"/>
        <v>0</v>
      </c>
      <c r="W150" s="1"/>
      <c r="X150" s="10">
        <f t="shared" si="40"/>
        <v>-5.6666867733001798</v>
      </c>
      <c r="Y150" s="17">
        <f t="shared" si="34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35"/>
        <v>33589</v>
      </c>
      <c r="AF150" s="8">
        <f t="shared" si="36"/>
        <v>1.6229706223424816</v>
      </c>
      <c r="AG150" s="1"/>
      <c r="AH150" s="7">
        <f t="shared" si="37"/>
        <v>-8.7919928722381595</v>
      </c>
      <c r="AI150" s="8">
        <f t="shared" si="38"/>
        <v>-0.96825525439619109</v>
      </c>
      <c r="AJ150" s="1"/>
    </row>
    <row r="151" spans="1:36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31"/>
        <v>-2210.1550600342998</v>
      </c>
      <c r="L151" s="17">
        <f t="shared" si="39"/>
        <v>-0.10258796231128388</v>
      </c>
      <c r="M151" s="1"/>
      <c r="N151" s="10">
        <f t="shared" si="29"/>
        <v>-13.517734050750672</v>
      </c>
      <c r="O151" s="17">
        <f t="shared" si="30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32"/>
        <v>0</v>
      </c>
      <c r="V151" s="17">
        <f t="shared" si="33"/>
        <v>0</v>
      </c>
      <c r="W151" s="1"/>
      <c r="X151" s="10">
        <f t="shared" si="40"/>
        <v>-10.155520915985051</v>
      </c>
      <c r="Y151" s="17">
        <f t="shared" si="34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35"/>
        <v>33055</v>
      </c>
      <c r="AF151" s="8">
        <f t="shared" si="36"/>
        <v>1.5343018937987374</v>
      </c>
      <c r="AG151" s="1"/>
      <c r="AH151" s="7">
        <f t="shared" si="37"/>
        <v>-13.559119007308899</v>
      </c>
      <c r="AI151" s="8">
        <f t="shared" si="38"/>
        <v>-0.97732987950424055</v>
      </c>
      <c r="AJ151" s="1"/>
    </row>
    <row r="152" spans="1:36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31"/>
        <v>-2013.7828548528996</v>
      </c>
      <c r="L152" s="17">
        <f t="shared" si="39"/>
        <v>-9.6835105542070574E-2</v>
      </c>
      <c r="M152" s="1"/>
      <c r="N152" s="10">
        <f t="shared" si="29"/>
        <v>-20.877238750457671</v>
      </c>
      <c r="O152" s="17">
        <f t="shared" si="30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32"/>
        <v>0</v>
      </c>
      <c r="V152" s="17">
        <f t="shared" si="33"/>
        <v>0</v>
      </c>
      <c r="W152" s="1"/>
      <c r="X152" s="10">
        <f t="shared" si="40"/>
        <v>-14.026375770568759</v>
      </c>
      <c r="Y152" s="17">
        <f t="shared" si="34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35"/>
        <v>30845</v>
      </c>
      <c r="AF152" s="8">
        <f t="shared" si="36"/>
        <v>1.4832179265243317</v>
      </c>
      <c r="AG152" s="1"/>
      <c r="AH152" s="7">
        <f t="shared" si="37"/>
        <v>-20.907337808059602</v>
      </c>
      <c r="AI152" s="8">
        <f t="shared" si="38"/>
        <v>-0.98619686322819333</v>
      </c>
      <c r="AJ152" s="1"/>
    </row>
    <row r="153" spans="1:36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31"/>
        <v>-1827.2504059415987</v>
      </c>
      <c r="L153" s="17">
        <f t="shared" si="39"/>
        <v>-8.5746147627479993E-2</v>
      </c>
      <c r="M153" s="1"/>
      <c r="N153" s="10">
        <f t="shared" si="29"/>
        <v>-24.106786251068062</v>
      </c>
      <c r="O153" s="17">
        <f t="shared" si="30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32"/>
        <v>0</v>
      </c>
      <c r="V153" s="17">
        <f t="shared" si="33"/>
        <v>0</v>
      </c>
      <c r="W153" s="1"/>
      <c r="X153" s="10">
        <f t="shared" si="40"/>
        <v>-18.952315092086739</v>
      </c>
      <c r="Y153" s="17">
        <f t="shared" si="34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35"/>
        <v>29485</v>
      </c>
      <c r="AF153" s="8">
        <f t="shared" si="36"/>
        <v>1.3836227123416236</v>
      </c>
      <c r="AG153" s="1"/>
      <c r="AH153" s="7">
        <f t="shared" si="37"/>
        <v>-24.212445109207099</v>
      </c>
      <c r="AI153" s="8">
        <f t="shared" si="38"/>
        <v>-0.98759742061827671</v>
      </c>
      <c r="AJ153" s="1"/>
    </row>
    <row r="154" spans="1:36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31"/>
        <v>-1641.9524567789013</v>
      </c>
      <c r="L154" s="17">
        <f t="shared" si="39"/>
        <v>-7.8281404375632954E-2</v>
      </c>
      <c r="M154" s="1"/>
      <c r="N154" s="10">
        <f t="shared" si="29"/>
        <v>-13.407680988311721</v>
      </c>
      <c r="O154" s="17">
        <f t="shared" si="30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32"/>
        <v>0</v>
      </c>
      <c r="V154" s="17">
        <f t="shared" si="33"/>
        <v>0</v>
      </c>
      <c r="W154" s="1"/>
      <c r="X154" s="10">
        <f t="shared" si="40"/>
        <v>-11.22982692718502</v>
      </c>
      <c r="Y154" s="17">
        <f t="shared" si="34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35"/>
        <v>31675</v>
      </c>
      <c r="AF154" s="8">
        <f t="shared" si="36"/>
        <v>1.5101311084624554</v>
      </c>
      <c r="AG154" s="1"/>
      <c r="AH154" s="7">
        <f t="shared" si="37"/>
        <v>-13.4075858782043</v>
      </c>
      <c r="AI154" s="8">
        <f t="shared" si="38"/>
        <v>-0.97773263286252465</v>
      </c>
      <c r="AJ154" s="1"/>
    </row>
    <row r="155" spans="1:36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31"/>
        <v>-2112.1310043668018</v>
      </c>
      <c r="L155" s="17">
        <f t="shared" si="39"/>
        <v>-9.8330121246126709E-2</v>
      </c>
      <c r="M155" s="1"/>
      <c r="N155" s="10">
        <f t="shared" si="29"/>
        <v>-21.169201850891085</v>
      </c>
      <c r="O155" s="17">
        <f t="shared" si="30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32"/>
        <v>0</v>
      </c>
      <c r="V155" s="17">
        <f t="shared" si="33"/>
        <v>0</v>
      </c>
      <c r="W155" s="1"/>
      <c r="X155" s="10">
        <f t="shared" si="40"/>
        <v>-16.406537771224947</v>
      </c>
      <c r="Y155" s="17">
        <f t="shared" si="34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35"/>
        <v>27731</v>
      </c>
      <c r="AF155" s="8">
        <f t="shared" si="36"/>
        <v>1.2910148975791433</v>
      </c>
      <c r="AG155" s="1"/>
      <c r="AH155" s="7">
        <f t="shared" si="37"/>
        <v>-21.2671007481384</v>
      </c>
      <c r="AI155" s="8">
        <f t="shared" si="38"/>
        <v>-0.98600214615556636</v>
      </c>
      <c r="AJ155" s="1"/>
    </row>
    <row r="156" spans="1:36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41">G156-B156</f>
        <v>-2158.1587566326016</v>
      </c>
      <c r="L156" s="17">
        <f t="shared" si="39"/>
        <v>-0.10138388484204451</v>
      </c>
      <c r="M156" s="1"/>
      <c r="N156" s="10">
        <f t="shared" si="29"/>
        <v>-20.108489036560034</v>
      </c>
      <c r="O156" s="17">
        <f t="shared" si="30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32"/>
        <v>0</v>
      </c>
      <c r="V156" s="17">
        <f t="shared" si="33"/>
        <v>0</v>
      </c>
      <c r="W156" s="1"/>
      <c r="X156" s="10">
        <f t="shared" si="40"/>
        <v>-14.93487524986265</v>
      </c>
      <c r="Y156" s="17">
        <f t="shared" si="34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35"/>
        <v>33977</v>
      </c>
      <c r="AF156" s="8">
        <f t="shared" si="36"/>
        <v>1.5961384882792315</v>
      </c>
      <c r="AG156" s="1"/>
      <c r="AH156" s="7">
        <f t="shared" si="37"/>
        <v>-20.2011592496948</v>
      </c>
      <c r="AI156" s="8">
        <f t="shared" si="38"/>
        <v>-0.98493107797849877</v>
      </c>
      <c r="AJ156" s="1"/>
    </row>
    <row r="157" spans="1:36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41"/>
        <v>-1998.7382466240997</v>
      </c>
      <c r="L157" s="17">
        <f t="shared" si="39"/>
        <v>-9.2248038335907126E-2</v>
      </c>
      <c r="M157" s="1"/>
      <c r="N157" s="10">
        <f t="shared" si="29"/>
        <v>-23.123090028762761</v>
      </c>
      <c r="O157" s="17">
        <f t="shared" si="30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32"/>
        <v>0</v>
      </c>
      <c r="V157" s="17">
        <f t="shared" si="33"/>
        <v>0</v>
      </c>
      <c r="W157" s="1"/>
      <c r="X157" s="10">
        <f t="shared" si="40"/>
        <v>-18.228853702545109</v>
      </c>
      <c r="Y157" s="17">
        <f t="shared" si="34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35"/>
        <v>26577</v>
      </c>
      <c r="AF157" s="8">
        <f t="shared" si="36"/>
        <v>1.2266118982784879</v>
      </c>
      <c r="AG157" s="1"/>
      <c r="AH157" s="7">
        <f t="shared" si="37"/>
        <v>-23.175791837249697</v>
      </c>
      <c r="AI157" s="8">
        <f t="shared" si="38"/>
        <v>-0.98731386565753754</v>
      </c>
      <c r="AJ157" s="1"/>
    </row>
    <row r="158" spans="1:36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41"/>
        <v>-2196.1468189234001</v>
      </c>
      <c r="L158" s="17">
        <f t="shared" si="39"/>
        <v>-8.6170714075311947E-2</v>
      </c>
      <c r="M158" s="1"/>
      <c r="N158" s="10">
        <f t="shared" si="29"/>
        <v>-10.30429482460022</v>
      </c>
      <c r="O158" s="17">
        <f t="shared" si="30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32"/>
        <v>0</v>
      </c>
      <c r="V158" s="17">
        <f t="shared" si="33"/>
        <v>0</v>
      </c>
      <c r="W158" s="1"/>
      <c r="X158" s="10">
        <f t="shared" si="40"/>
        <v>-8.2291307449340891</v>
      </c>
      <c r="Y158" s="17">
        <f t="shared" si="34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35"/>
        <v>25132</v>
      </c>
      <c r="AF158" s="8">
        <f t="shared" si="36"/>
        <v>0.98611002118810331</v>
      </c>
      <c r="AG158" s="1"/>
      <c r="AH158" s="7">
        <f t="shared" si="37"/>
        <v>-10.361487960937501</v>
      </c>
      <c r="AI158" s="8">
        <f t="shared" si="38"/>
        <v>-0.96698879431299067</v>
      </c>
      <c r="AJ158" s="1"/>
    </row>
    <row r="159" spans="1:36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41"/>
        <v>-2284.6426220946014</v>
      </c>
      <c r="L159" s="17">
        <f t="shared" si="39"/>
        <v>-8.8050357347462194E-2</v>
      </c>
      <c r="M159" s="1"/>
      <c r="N159" s="10">
        <f t="shared" si="29"/>
        <v>-19.106127023696875</v>
      </c>
      <c r="O159" s="17">
        <f t="shared" si="30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32"/>
        <v>0</v>
      </c>
      <c r="V159" s="17">
        <f t="shared" si="33"/>
        <v>0</v>
      </c>
      <c r="W159" s="1"/>
      <c r="X159" s="10">
        <f t="shared" si="40"/>
        <v>-16.624826192855821</v>
      </c>
      <c r="Y159" s="17">
        <f t="shared" si="34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35"/>
        <v>20163</v>
      </c>
      <c r="AF159" s="8">
        <f t="shared" si="36"/>
        <v>0.77708405596022656</v>
      </c>
      <c r="AG159" s="1"/>
      <c r="AH159" s="7">
        <f t="shared" si="37"/>
        <v>-19.092437082855199</v>
      </c>
      <c r="AI159" s="8">
        <f t="shared" si="38"/>
        <v>-0.98131383162610009</v>
      </c>
      <c r="AJ159" s="1"/>
    </row>
    <row r="160" spans="1:36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41"/>
        <v>-2382.3244434556982</v>
      </c>
      <c r="L160" s="17">
        <f t="shared" si="39"/>
        <v>-9.2556993024425896E-2</v>
      </c>
      <c r="M160" s="1"/>
      <c r="N160" s="10">
        <f t="shared" si="29"/>
        <v>-17.085150957107526</v>
      </c>
      <c r="O160" s="17">
        <f t="shared" si="30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32"/>
        <v>0</v>
      </c>
      <c r="V160" s="17">
        <f t="shared" si="33"/>
        <v>0</v>
      </c>
      <c r="W160" s="1"/>
      <c r="X160" s="10">
        <f t="shared" si="40"/>
        <v>-14.087611198425279</v>
      </c>
      <c r="Y160" s="17">
        <f t="shared" si="34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35"/>
        <v>24022</v>
      </c>
      <c r="AF160" s="8">
        <f t="shared" si="36"/>
        <v>0.93329189168188353</v>
      </c>
      <c r="AG160" s="1"/>
      <c r="AH160" s="7">
        <f t="shared" si="37"/>
        <v>-17.099366148727398</v>
      </c>
      <c r="AI160" s="8">
        <f t="shared" si="38"/>
        <v>-0.97913775210169041</v>
      </c>
      <c r="AJ160" s="1"/>
    </row>
    <row r="161" spans="1:36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41"/>
        <v>-2565.7984316051006</v>
      </c>
      <c r="L161" s="17">
        <f t="shared" si="39"/>
        <v>-9.7610835867195489E-2</v>
      </c>
      <c r="M161" s="1"/>
      <c r="N161" s="10">
        <f t="shared" ref="N161:N224" si="42">H161-C161</f>
        <v>-17.683855056762695</v>
      </c>
      <c r="O161" s="17">
        <f t="shared" ref="O161:O224" si="43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32"/>
        <v>0</v>
      </c>
      <c r="V161" s="17">
        <f t="shared" si="33"/>
        <v>0</v>
      </c>
      <c r="W161" s="1"/>
      <c r="X161" s="10">
        <f t="shared" si="40"/>
        <v>-14.124068021774301</v>
      </c>
      <c r="Y161" s="17">
        <f t="shared" si="34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35"/>
        <v>25003</v>
      </c>
      <c r="AF161" s="8">
        <f t="shared" si="36"/>
        <v>0.95119074792665292</v>
      </c>
      <c r="AG161" s="1"/>
      <c r="AH161" s="7">
        <f t="shared" si="37"/>
        <v>-17.905654843231201</v>
      </c>
      <c r="AI161" s="8">
        <f t="shared" si="38"/>
        <v>-0.98014041561396259</v>
      </c>
      <c r="AJ161" s="1"/>
    </row>
    <row r="162" spans="1:36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41"/>
        <v>-2567.3147646664002</v>
      </c>
      <c r="L162" s="17">
        <f t="shared" si="39"/>
        <v>-9.8803677827370692E-2</v>
      </c>
      <c r="M162" s="1"/>
      <c r="N162" s="10">
        <f t="shared" si="42"/>
        <v>-24.443015098571706</v>
      </c>
      <c r="O162" s="17">
        <f t="shared" si="43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32"/>
        <v>0</v>
      </c>
      <c r="V162" s="17">
        <f t="shared" si="33"/>
        <v>0</v>
      </c>
      <c r="W162" s="1"/>
      <c r="X162" s="10">
        <f t="shared" si="40"/>
        <v>-19.019705057144098</v>
      </c>
      <c r="Y162" s="17">
        <f t="shared" si="34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35"/>
        <v>21543</v>
      </c>
      <c r="AF162" s="8">
        <f t="shared" si="36"/>
        <v>0.82908713054187189</v>
      </c>
      <c r="AG162" s="1"/>
      <c r="AH162" s="7">
        <f t="shared" si="37"/>
        <v>-24.473994078506397</v>
      </c>
      <c r="AI162" s="8">
        <f t="shared" si="38"/>
        <v>-0.98576925691762363</v>
      </c>
      <c r="AJ162" s="1"/>
    </row>
    <row r="163" spans="1:36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41"/>
        <v>-2825.8074716621995</v>
      </c>
      <c r="L163" s="17">
        <f t="shared" si="39"/>
        <v>-0.11152888943687886</v>
      </c>
      <c r="M163" s="1"/>
      <c r="N163" s="10">
        <f t="shared" si="42"/>
        <v>-29.256030797958346</v>
      </c>
      <c r="O163" s="17">
        <f t="shared" si="43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32"/>
        <v>0</v>
      </c>
      <c r="V163" s="17">
        <f t="shared" si="33"/>
        <v>0</v>
      </c>
      <c r="W163" s="1"/>
      <c r="X163" s="10">
        <f t="shared" si="40"/>
        <v>-21.734143018722509</v>
      </c>
      <c r="Y163" s="17">
        <f t="shared" si="34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35"/>
        <v>20292</v>
      </c>
      <c r="AF163" s="8">
        <f t="shared" si="36"/>
        <v>0.80088408256699684</v>
      </c>
      <c r="AG163" s="1"/>
      <c r="AH163" s="7">
        <f t="shared" si="37"/>
        <v>-29.259484940414399</v>
      </c>
      <c r="AI163" s="8">
        <f t="shared" si="38"/>
        <v>-0.98871807536954692</v>
      </c>
      <c r="AJ163" s="1"/>
    </row>
    <row r="164" spans="1:36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41"/>
        <v>-2906.3566352816015</v>
      </c>
      <c r="L164" s="17">
        <f t="shared" si="39"/>
        <v>-0.1115469827396508</v>
      </c>
      <c r="M164" s="1"/>
      <c r="N164" s="10">
        <f t="shared" si="42"/>
        <v>-24.604225873947048</v>
      </c>
      <c r="O164" s="17">
        <f t="shared" si="43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32"/>
        <v>0</v>
      </c>
      <c r="V164" s="17">
        <f t="shared" si="33"/>
        <v>0</v>
      </c>
      <c r="W164" s="1"/>
      <c r="X164" s="10">
        <f t="shared" si="40"/>
        <v>-20.071105957031161</v>
      </c>
      <c r="Y164" s="17">
        <f t="shared" si="34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35"/>
        <v>23889</v>
      </c>
      <c r="AF164" s="8">
        <f t="shared" si="36"/>
        <v>0.91686816350028788</v>
      </c>
      <c r="AG164" s="1"/>
      <c r="AH164" s="7">
        <f t="shared" si="37"/>
        <v>-24.589298936019802</v>
      </c>
      <c r="AI164" s="8">
        <f t="shared" si="38"/>
        <v>-0.98566697540620518</v>
      </c>
      <c r="AJ164" s="1"/>
    </row>
    <row r="165" spans="1:36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41"/>
        <v>-2357.5965034965993</v>
      </c>
      <c r="L165" s="17">
        <f t="shared" si="39"/>
        <v>-9.2491035837449956E-2</v>
      </c>
      <c r="M165" s="1"/>
      <c r="N165" s="10">
        <f t="shared" si="42"/>
        <v>-19.529599905014035</v>
      </c>
      <c r="O165" s="17">
        <f t="shared" si="43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32"/>
        <v>0</v>
      </c>
      <c r="V165" s="17">
        <f t="shared" si="33"/>
        <v>0</v>
      </c>
      <c r="W165" s="1"/>
      <c r="X165" s="10">
        <f t="shared" si="40"/>
        <v>-15.98348999023438</v>
      </c>
      <c r="Y165" s="17">
        <f t="shared" si="34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35"/>
        <v>23129</v>
      </c>
      <c r="AF165" s="8">
        <f t="shared" si="36"/>
        <v>0.90737544134954884</v>
      </c>
      <c r="AG165" s="1"/>
      <c r="AH165" s="7">
        <f t="shared" si="37"/>
        <v>-19.537809005996699</v>
      </c>
      <c r="AI165" s="8">
        <f t="shared" si="38"/>
        <v>-0.98206781331036752</v>
      </c>
      <c r="AJ165" s="1"/>
    </row>
    <row r="166" spans="1:36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41"/>
        <v>-2475.0202328160012</v>
      </c>
      <c r="L166" s="17">
        <f t="shared" si="39"/>
        <v>-9.6839354911025952E-2</v>
      </c>
      <c r="M166" s="1"/>
      <c r="N166" s="10">
        <f t="shared" si="42"/>
        <v>-19.167944669723486</v>
      </c>
      <c r="O166" s="17">
        <f t="shared" si="43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32"/>
        <v>0</v>
      </c>
      <c r="V166" s="17">
        <f t="shared" si="33"/>
        <v>0</v>
      </c>
      <c r="W166" s="1"/>
      <c r="X166" s="10">
        <f t="shared" si="40"/>
        <v>-16.075802803039529</v>
      </c>
      <c r="Y166" s="17">
        <f t="shared" si="34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35"/>
        <v>27405</v>
      </c>
      <c r="AF166" s="8">
        <f t="shared" si="36"/>
        <v>1.0722670005477737</v>
      </c>
      <c r="AG166" s="1"/>
      <c r="AH166" s="7">
        <f t="shared" si="37"/>
        <v>-19.134649845703102</v>
      </c>
      <c r="AI166" s="8">
        <f t="shared" si="38"/>
        <v>-0.98149603748131342</v>
      </c>
      <c r="AJ166" s="1"/>
    </row>
    <row r="167" spans="1:36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41"/>
        <v>-2372.0119265444991</v>
      </c>
      <c r="L167" s="17">
        <f t="shared" si="39"/>
        <v>-9.3423077059649431E-2</v>
      </c>
      <c r="M167" s="1"/>
      <c r="N167" s="10">
        <f t="shared" si="42"/>
        <v>-8.1686477661132741</v>
      </c>
      <c r="O167" s="17">
        <f t="shared" si="43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32"/>
        <v>0</v>
      </c>
      <c r="V167" s="17">
        <f t="shared" si="33"/>
        <v>0</v>
      </c>
      <c r="W167" s="1"/>
      <c r="X167" s="10">
        <f t="shared" si="40"/>
        <v>-5.7809188365936208</v>
      </c>
      <c r="Y167" s="17">
        <f t="shared" si="34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35"/>
        <v>26305</v>
      </c>
      <c r="AF167" s="8">
        <f t="shared" si="36"/>
        <v>1.0360378101614809</v>
      </c>
      <c r="AG167" s="1"/>
      <c r="AH167" s="7">
        <f t="shared" si="37"/>
        <v>-8.1374480098571702</v>
      </c>
      <c r="AI167" s="8">
        <f t="shared" si="38"/>
        <v>-0.95675712351249065</v>
      </c>
      <c r="AJ167" s="1"/>
    </row>
    <row r="168" spans="1:36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41"/>
        <v>-3030.4473159428999</v>
      </c>
      <c r="L168" s="17">
        <f t="shared" si="39"/>
        <v>-9.9630052797544139E-2</v>
      </c>
      <c r="M168" s="1"/>
      <c r="N168" s="10">
        <f t="shared" si="42"/>
        <v>-28.131175994873047</v>
      </c>
      <c r="O168" s="17">
        <f t="shared" si="43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32"/>
        <v>0</v>
      </c>
      <c r="V168" s="17">
        <f t="shared" si="33"/>
        <v>0</v>
      </c>
      <c r="W168" s="1"/>
      <c r="X168" s="10">
        <f t="shared" si="40"/>
        <v>-23.586810111999512</v>
      </c>
      <c r="Y168" s="17">
        <f t="shared" si="34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35"/>
        <v>18752</v>
      </c>
      <c r="AF168" s="8">
        <f t="shared" si="36"/>
        <v>0.61649735345366075</v>
      </c>
      <c r="AG168" s="1"/>
      <c r="AH168" s="7">
        <f t="shared" si="37"/>
        <v>-28.052852178909301</v>
      </c>
      <c r="AI168" s="8">
        <f t="shared" si="38"/>
        <v>-0.98545943481836074</v>
      </c>
      <c r="AJ168" s="1"/>
    </row>
    <row r="169" spans="1:36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41"/>
        <v>-2353.1301359813006</v>
      </c>
      <c r="L169" s="17">
        <f t="shared" si="39"/>
        <v>-8.3899530644322054E-2</v>
      </c>
      <c r="M169" s="1"/>
      <c r="N169" s="10">
        <f t="shared" si="42"/>
        <v>-12.33072805404662</v>
      </c>
      <c r="O169" s="17">
        <f t="shared" si="43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32"/>
        <v>0</v>
      </c>
      <c r="V169" s="17">
        <f t="shared" si="33"/>
        <v>0</v>
      </c>
      <c r="W169" s="1"/>
      <c r="X169" s="10">
        <f t="shared" si="40"/>
        <v>-10.18423509597778</v>
      </c>
      <c r="Y169" s="17">
        <f t="shared" si="34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35"/>
        <v>18685</v>
      </c>
      <c r="AF169" s="8">
        <f t="shared" si="36"/>
        <v>0.66620315898313542</v>
      </c>
      <c r="AG169" s="1"/>
      <c r="AH169" s="7">
        <f t="shared" si="37"/>
        <v>-12.293217008178701</v>
      </c>
      <c r="AI169" s="8">
        <f t="shared" si="38"/>
        <v>-0.96944890095707192</v>
      </c>
      <c r="AJ169" s="1"/>
    </row>
    <row r="170" spans="1:36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41"/>
        <v>-2645.3685731024016</v>
      </c>
      <c r="L170" s="17">
        <f t="shared" si="39"/>
        <v>-9.2333981609158872E-2</v>
      </c>
      <c r="M170" s="1"/>
      <c r="N170" s="10">
        <f t="shared" si="42"/>
        <v>-16.073911905288636</v>
      </c>
      <c r="O170" s="17">
        <f t="shared" si="43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32"/>
        <v>0</v>
      </c>
      <c r="V170" s="17">
        <f t="shared" si="33"/>
        <v>0</v>
      </c>
      <c r="W170" s="1"/>
      <c r="X170" s="10">
        <f t="shared" si="40"/>
        <v>-13.82255387306208</v>
      </c>
      <c r="Y170" s="17">
        <f t="shared" si="34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35"/>
        <v>23890</v>
      </c>
      <c r="AF170" s="8">
        <f t="shared" si="36"/>
        <v>0.83385689354275738</v>
      </c>
      <c r="AG170" s="1"/>
      <c r="AH170" s="7">
        <f t="shared" si="37"/>
        <v>-15.977105842987001</v>
      </c>
      <c r="AI170" s="8">
        <f t="shared" si="38"/>
        <v>-0.97560342024795199</v>
      </c>
      <c r="AJ170" s="1"/>
    </row>
    <row r="171" spans="1:36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41"/>
        <v>-2676.3174343175997</v>
      </c>
      <c r="L171" s="17">
        <f t="shared" si="39"/>
        <v>-9.1117984281547035E-2</v>
      </c>
      <c r="M171" s="1"/>
      <c r="N171" s="10">
        <f t="shared" si="42"/>
        <v>-23.092393875121974</v>
      </c>
      <c r="O171" s="17">
        <f t="shared" si="43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32"/>
        <v>0</v>
      </c>
      <c r="V171" s="17">
        <f t="shared" si="33"/>
        <v>0</v>
      </c>
      <c r="W171" s="1"/>
      <c r="X171" s="10">
        <f t="shared" si="40"/>
        <v>-19.677538633346472</v>
      </c>
      <c r="Y171" s="17">
        <f t="shared" si="34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35"/>
        <v>18225</v>
      </c>
      <c r="AF171" s="8">
        <f t="shared" si="36"/>
        <v>0.62048890099414411</v>
      </c>
      <c r="AG171" s="1"/>
      <c r="AH171" s="7">
        <f t="shared" si="37"/>
        <v>-23.069243847824001</v>
      </c>
      <c r="AI171" s="8">
        <f t="shared" si="38"/>
        <v>-0.98265394936582229</v>
      </c>
      <c r="AJ171" s="1"/>
    </row>
    <row r="172" spans="1:36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41"/>
        <v>-2979.9990261200983</v>
      </c>
      <c r="L172" s="17">
        <f t="shared" si="39"/>
        <v>-9.9832463186602952E-2</v>
      </c>
      <c r="M172" s="1"/>
      <c r="N172" s="10">
        <f t="shared" si="42"/>
        <v>-15.376609325408852</v>
      </c>
      <c r="O172" s="17">
        <f t="shared" si="43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32"/>
        <v>0</v>
      </c>
      <c r="V172" s="17">
        <f t="shared" si="33"/>
        <v>0</v>
      </c>
      <c r="W172" s="1"/>
      <c r="X172" s="10">
        <f t="shared" si="40"/>
        <v>-11.330148935317911</v>
      </c>
      <c r="Y172" s="17">
        <f t="shared" si="34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35"/>
        <v>19524</v>
      </c>
      <c r="AF172" s="8">
        <f t="shared" si="36"/>
        <v>0.65407035175879402</v>
      </c>
      <c r="AG172" s="1"/>
      <c r="AH172" s="7">
        <f t="shared" si="37"/>
        <v>-15.3025200644683</v>
      </c>
      <c r="AI172" s="8">
        <f t="shared" si="38"/>
        <v>-0.97395233840092854</v>
      </c>
      <c r="AJ172" s="1"/>
    </row>
    <row r="173" spans="1:36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41"/>
        <v>-2504.0038078094985</v>
      </c>
      <c r="L173" s="17">
        <f t="shared" si="39"/>
        <v>-8.3631268421545654E-2</v>
      </c>
      <c r="M173" s="1"/>
      <c r="N173" s="10">
        <f t="shared" si="42"/>
        <v>-10.07299900054924</v>
      </c>
      <c r="O173" s="17">
        <f t="shared" si="43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32"/>
        <v>0</v>
      </c>
      <c r="V173" s="17">
        <f t="shared" si="33"/>
        <v>0</v>
      </c>
      <c r="W173" s="1"/>
      <c r="X173" s="10">
        <f t="shared" si="40"/>
        <v>-7.2994780540465598</v>
      </c>
      <c r="Y173" s="17">
        <f t="shared" si="34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35"/>
        <v>22409</v>
      </c>
      <c r="AF173" s="8">
        <f t="shared" si="36"/>
        <v>0.74843859590528039</v>
      </c>
      <c r="AG173" s="1"/>
      <c r="AH173" s="7">
        <f t="shared" si="37"/>
        <v>-10.0224409456176</v>
      </c>
      <c r="AI173" s="8">
        <f t="shared" si="38"/>
        <v>-0.96098433352630497</v>
      </c>
      <c r="AJ173" s="1"/>
    </row>
    <row r="174" spans="1:36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41"/>
        <v>-3573.7197480147006</v>
      </c>
      <c r="L174" s="17">
        <f t="shared" si="39"/>
        <v>-0.11783176985771705</v>
      </c>
      <c r="M174" s="1"/>
      <c r="N174" s="10">
        <f t="shared" si="42"/>
        <v>-17.206426382064805</v>
      </c>
      <c r="O174" s="17">
        <f t="shared" si="43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32"/>
        <v>0</v>
      </c>
      <c r="V174" s="17">
        <f t="shared" si="33"/>
        <v>0</v>
      </c>
      <c r="W174" s="1"/>
      <c r="X174" s="10">
        <f t="shared" si="40"/>
        <v>-10.233608245849602</v>
      </c>
      <c r="Y174" s="17">
        <f t="shared" si="34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35"/>
        <v>17738</v>
      </c>
      <c r="AF174" s="8">
        <f t="shared" si="36"/>
        <v>0.58485278116654027</v>
      </c>
      <c r="AG174" s="1"/>
      <c r="AH174" s="7">
        <f t="shared" si="37"/>
        <v>-17.109605211746203</v>
      </c>
      <c r="AI174" s="8">
        <f t="shared" si="38"/>
        <v>-0.9758171419681112</v>
      </c>
      <c r="AJ174" s="1"/>
    </row>
    <row r="175" spans="1:36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41"/>
        <v>-3367.9303446179001</v>
      </c>
      <c r="L175" s="17">
        <f t="shared" si="39"/>
        <v>-0.11244425562960404</v>
      </c>
      <c r="M175" s="1"/>
      <c r="N175" s="10">
        <f t="shared" si="42"/>
        <v>-16.624354839324951</v>
      </c>
      <c r="O175" s="17">
        <f t="shared" si="43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32"/>
        <v>0</v>
      </c>
      <c r="V175" s="17">
        <f t="shared" si="33"/>
        <v>0</v>
      </c>
      <c r="W175" s="1"/>
      <c r="X175" s="10">
        <f t="shared" si="40"/>
        <v>-11.769494771957401</v>
      </c>
      <c r="Y175" s="17">
        <f t="shared" si="34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35"/>
        <v>19724</v>
      </c>
      <c r="AF175" s="8">
        <f t="shared" si="36"/>
        <v>0.65852029914529919</v>
      </c>
      <c r="AG175" s="1"/>
      <c r="AH175" s="7">
        <f t="shared" si="37"/>
        <v>-16.5619797598114</v>
      </c>
      <c r="AI175" s="8">
        <f t="shared" si="38"/>
        <v>-0.97607683554198899</v>
      </c>
      <c r="AJ175" s="1"/>
    </row>
    <row r="176" spans="1:36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41"/>
        <v>-3066.7334257022994</v>
      </c>
      <c r="L176" s="17">
        <f t="shared" si="39"/>
        <v>-0.10380926903061063</v>
      </c>
      <c r="M176" s="1"/>
      <c r="N176" s="10">
        <f t="shared" si="42"/>
        <v>-11.553654909133867</v>
      </c>
      <c r="O176" s="17">
        <f t="shared" si="43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32"/>
        <v>0</v>
      </c>
      <c r="V176" s="17">
        <f t="shared" si="33"/>
        <v>0</v>
      </c>
      <c r="W176" s="1"/>
      <c r="X176" s="10">
        <f t="shared" si="40"/>
        <v>-8.5622217655181494</v>
      </c>
      <c r="Y176" s="17">
        <f t="shared" si="34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35"/>
        <v>19384</v>
      </c>
      <c r="AF176" s="8">
        <f t="shared" si="36"/>
        <v>0.65615056529686544</v>
      </c>
      <c r="AG176" s="1"/>
      <c r="AH176" s="7">
        <f t="shared" si="37"/>
        <v>-11.444661956848099</v>
      </c>
      <c r="AI176" s="8">
        <f t="shared" si="38"/>
        <v>-0.96123968880005672</v>
      </c>
      <c r="AJ176" s="1"/>
    </row>
    <row r="177" spans="1:36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41"/>
        <v>-2617.9110222099989</v>
      </c>
      <c r="L177" s="17">
        <f t="shared" si="39"/>
        <v>-9.1917805632175803E-2</v>
      </c>
      <c r="M177" s="1"/>
      <c r="N177" s="10">
        <f t="shared" si="42"/>
        <v>-18.111379146575878</v>
      </c>
      <c r="O177" s="17">
        <f t="shared" si="43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32"/>
        <v>0</v>
      </c>
      <c r="V177" s="17">
        <f t="shared" si="33"/>
        <v>0</v>
      </c>
      <c r="W177" s="1"/>
      <c r="X177" s="10">
        <f t="shared" si="40"/>
        <v>-15.33078908920284</v>
      </c>
      <c r="Y177" s="17">
        <f t="shared" si="34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35"/>
        <v>20824</v>
      </c>
      <c r="AF177" s="8">
        <f t="shared" si="36"/>
        <v>0.7311541027351568</v>
      </c>
      <c r="AG177" s="1"/>
      <c r="AH177" s="7">
        <f t="shared" si="37"/>
        <v>-18.013431128906202</v>
      </c>
      <c r="AI177" s="8">
        <f t="shared" si="38"/>
        <v>-0.97836965698127343</v>
      </c>
      <c r="AJ177" s="1"/>
    </row>
    <row r="178" spans="1:36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41"/>
        <v>-3088.0306588390013</v>
      </c>
      <c r="L178" s="17">
        <f t="shared" si="39"/>
        <v>-9.5377294339778276E-2</v>
      </c>
      <c r="M178" s="1"/>
      <c r="N178" s="10">
        <f t="shared" si="42"/>
        <v>-8.9178831577300954</v>
      </c>
      <c r="O178" s="17">
        <f t="shared" si="43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32"/>
        <v>0</v>
      </c>
      <c r="V178" s="17">
        <f t="shared" si="33"/>
        <v>0</v>
      </c>
      <c r="W178" s="1"/>
      <c r="X178" s="10">
        <f t="shared" si="40"/>
        <v>-6.22835397720337</v>
      </c>
      <c r="Y178" s="17">
        <f t="shared" si="34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35"/>
        <v>20080</v>
      </c>
      <c r="AF178" s="8">
        <f t="shared" si="36"/>
        <v>0.62019334712913488</v>
      </c>
      <c r="AG178" s="1"/>
      <c r="AH178" s="7">
        <f t="shared" si="37"/>
        <v>-8.8343011443176191</v>
      </c>
      <c r="AI178" s="8">
        <f t="shared" si="38"/>
        <v>-0.95196983443914229</v>
      </c>
      <c r="AJ178" s="1"/>
    </row>
    <row r="179" spans="1:36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41"/>
        <v>-2876.997044043801</v>
      </c>
      <c r="L179" s="17">
        <f t="shared" si="39"/>
        <v>-8.9325541605930231E-2</v>
      </c>
      <c r="M179" s="1"/>
      <c r="N179" s="10">
        <f t="shared" si="42"/>
        <v>-13.530078887939425</v>
      </c>
      <c r="O179" s="17">
        <f t="shared" si="43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32"/>
        <v>0</v>
      </c>
      <c r="V179" s="17">
        <f t="shared" si="33"/>
        <v>0</v>
      </c>
      <c r="W179" s="1"/>
      <c r="X179" s="10">
        <f t="shared" si="40"/>
        <v>-11.456528663635229</v>
      </c>
      <c r="Y179" s="17">
        <f t="shared" si="34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35"/>
        <v>17887</v>
      </c>
      <c r="AF179" s="8">
        <f t="shared" si="36"/>
        <v>0.55535891703924489</v>
      </c>
      <c r="AG179" s="1"/>
      <c r="AH179" s="7">
        <f t="shared" si="37"/>
        <v>-13.3537068600311</v>
      </c>
      <c r="AI179" s="8">
        <f t="shared" si="38"/>
        <v>-0.96425930602115772</v>
      </c>
      <c r="AJ179" s="1"/>
    </row>
    <row r="180" spans="1:36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41"/>
        <v>-3098.8094720467016</v>
      </c>
      <c r="L180" s="17">
        <f t="shared" si="39"/>
        <v>-9.1480470923029508E-2</v>
      </c>
      <c r="M180" s="1"/>
      <c r="N180" s="10">
        <f t="shared" si="42"/>
        <v>-12.468846797943099</v>
      </c>
      <c r="O180" s="17">
        <f t="shared" si="43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32"/>
        <v>0</v>
      </c>
      <c r="V180" s="17">
        <f t="shared" si="33"/>
        <v>0</v>
      </c>
      <c r="W180" s="1"/>
      <c r="X180" s="10">
        <f t="shared" si="40"/>
        <v>-8.5190546512603689</v>
      </c>
      <c r="Y180" s="17">
        <f t="shared" si="34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35"/>
        <v>19061</v>
      </c>
      <c r="AF180" s="8">
        <f t="shared" si="36"/>
        <v>0.56270295802090098</v>
      </c>
      <c r="AG180" s="1"/>
      <c r="AH180" s="7">
        <f t="shared" si="37"/>
        <v>-12.3254187613983</v>
      </c>
      <c r="AI180" s="8">
        <f t="shared" si="38"/>
        <v>-0.96263817711857602</v>
      </c>
      <c r="AJ180" s="1"/>
    </row>
    <row r="181" spans="1:36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41"/>
        <v>-2574.8662351673011</v>
      </c>
      <c r="L181" s="17">
        <f t="shared" si="39"/>
        <v>-7.9053950912385276E-2</v>
      </c>
      <c r="M181" s="1"/>
      <c r="N181" s="10">
        <f t="shared" si="42"/>
        <v>-7.4291536808013889</v>
      </c>
      <c r="O181" s="17">
        <f t="shared" si="43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32"/>
        <v>0</v>
      </c>
      <c r="V181" s="17">
        <f t="shared" si="33"/>
        <v>0</v>
      </c>
      <c r="W181" s="1"/>
      <c r="X181" s="10">
        <f t="shared" si="40"/>
        <v>-5.4808707237243706</v>
      </c>
      <c r="Y181" s="17">
        <f t="shared" si="34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35"/>
        <v>21563</v>
      </c>
      <c r="AF181" s="8">
        <f t="shared" si="36"/>
        <v>0.66203064075404505</v>
      </c>
      <c r="AG181" s="1"/>
      <c r="AH181" s="7">
        <f t="shared" si="37"/>
        <v>-7.2957896945190406</v>
      </c>
      <c r="AI181" s="8">
        <f t="shared" si="38"/>
        <v>-0.93971652892320379</v>
      </c>
      <c r="AJ181" s="1"/>
    </row>
    <row r="182" spans="1:36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41"/>
        <v>-3518.7111632302003</v>
      </c>
      <c r="L182" s="17">
        <f t="shared" si="39"/>
        <v>-0.10464568515182752</v>
      </c>
      <c r="M182" s="1"/>
      <c r="N182" s="10">
        <f t="shared" si="42"/>
        <v>-24.897606849670339</v>
      </c>
      <c r="O182" s="17">
        <f t="shared" si="43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32"/>
        <v>0</v>
      </c>
      <c r="V182" s="17">
        <f t="shared" si="33"/>
        <v>0</v>
      </c>
      <c r="W182" s="1"/>
      <c r="X182" s="10">
        <f t="shared" si="40"/>
        <v>-21.002731800079278</v>
      </c>
      <c r="Y182" s="17">
        <f t="shared" si="34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35"/>
        <v>16576</v>
      </c>
      <c r="AF182" s="8">
        <f t="shared" si="36"/>
        <v>0.49296654275092938</v>
      </c>
      <c r="AG182" s="1"/>
      <c r="AH182" s="7">
        <f t="shared" si="37"/>
        <v>-24.791055851943899</v>
      </c>
      <c r="AI182" s="8">
        <f t="shared" si="38"/>
        <v>-0.98119650044066975</v>
      </c>
      <c r="AJ182" s="1"/>
    </row>
    <row r="183" spans="1:36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41"/>
        <v>-3251.3888157895017</v>
      </c>
      <c r="L183" s="17">
        <f t="shared" si="39"/>
        <v>-9.7951100071985958E-2</v>
      </c>
      <c r="M183" s="1"/>
      <c r="N183" s="10">
        <f t="shared" si="42"/>
        <v>-12.066821098327583</v>
      </c>
      <c r="O183" s="17">
        <f t="shared" si="43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32"/>
        <v>0</v>
      </c>
      <c r="V183" s="17">
        <f t="shared" si="33"/>
        <v>0</v>
      </c>
      <c r="W183" s="1"/>
      <c r="X183" s="10">
        <f t="shared" si="40"/>
        <v>-8.7267255783080593</v>
      </c>
      <c r="Y183" s="17">
        <f t="shared" si="34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35"/>
        <v>18288</v>
      </c>
      <c r="AF183" s="8">
        <f t="shared" si="36"/>
        <v>0.55094294149545098</v>
      </c>
      <c r="AG183" s="1"/>
      <c r="AH183" s="7">
        <f t="shared" si="37"/>
        <v>-11.9373848282165</v>
      </c>
      <c r="AI183" s="8">
        <f t="shared" si="38"/>
        <v>-0.96162385000018613</v>
      </c>
      <c r="AJ183" s="1"/>
    </row>
    <row r="184" spans="1:36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41"/>
        <v>-2091.2828438949982</v>
      </c>
      <c r="L184" s="17">
        <f t="shared" si="39"/>
        <v>-6.6119157858136463E-2</v>
      </c>
      <c r="M184" s="1"/>
      <c r="N184" s="10">
        <f t="shared" si="42"/>
        <v>-9.4804992675781197</v>
      </c>
      <c r="O184" s="17">
        <f t="shared" si="43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32"/>
        <v>0</v>
      </c>
      <c r="V184" s="17">
        <f t="shared" si="33"/>
        <v>0</v>
      </c>
      <c r="W184" s="1"/>
      <c r="X184" s="10">
        <f t="shared" si="40"/>
        <v>-8.0156290531158412</v>
      </c>
      <c r="Y184" s="17">
        <f t="shared" si="34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35"/>
        <v>20294</v>
      </c>
      <c r="AF184" s="8">
        <f t="shared" si="36"/>
        <v>0.6416263555597711</v>
      </c>
      <c r="AG184" s="1"/>
      <c r="AH184" s="7">
        <f t="shared" si="37"/>
        <v>-9.2645691380309998</v>
      </c>
      <c r="AI184" s="8">
        <f t="shared" si="38"/>
        <v>-0.94498194889273313</v>
      </c>
      <c r="AJ184" s="1"/>
    </row>
    <row r="185" spans="1:36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41"/>
        <v>-2708.7898153899005</v>
      </c>
      <c r="L185" s="17">
        <f t="shared" si="39"/>
        <v>-8.1464912796303884E-2</v>
      </c>
      <c r="M185" s="1"/>
      <c r="N185" s="10">
        <f t="shared" si="42"/>
        <v>-13.473789215087816</v>
      </c>
      <c r="O185" s="17">
        <f t="shared" si="43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32"/>
        <v>0</v>
      </c>
      <c r="V185" s="17">
        <f t="shared" si="33"/>
        <v>0</v>
      </c>
      <c r="W185" s="1"/>
      <c r="X185" s="10">
        <f t="shared" si="40"/>
        <v>-10.8984732627868</v>
      </c>
      <c r="Y185" s="17">
        <f t="shared" si="34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35"/>
        <v>20380</v>
      </c>
      <c r="AF185" s="8">
        <f t="shared" si="36"/>
        <v>0.61291389732639623</v>
      </c>
      <c r="AG185" s="1"/>
      <c r="AH185" s="7">
        <f t="shared" si="37"/>
        <v>-13.3129772430114</v>
      </c>
      <c r="AI185" s="8">
        <f t="shared" si="38"/>
        <v>-0.96349475478652036</v>
      </c>
      <c r="AJ185" s="1"/>
    </row>
    <row r="186" spans="1:36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41"/>
        <v>-3077.4235813310988</v>
      </c>
      <c r="L186" s="17">
        <f t="shared" si="39"/>
        <v>-9.1058811141291829E-2</v>
      </c>
      <c r="M186" s="1"/>
      <c r="N186" s="10">
        <f t="shared" si="42"/>
        <v>-14.54897713661188</v>
      </c>
      <c r="O186" s="17">
        <f t="shared" si="43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32"/>
        <v>0</v>
      </c>
      <c r="V186" s="17">
        <f t="shared" si="33"/>
        <v>0</v>
      </c>
      <c r="W186" s="1"/>
      <c r="X186" s="10">
        <f t="shared" si="40"/>
        <v>-11.525321006774851</v>
      </c>
      <c r="Y186" s="17">
        <f t="shared" si="34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35"/>
        <v>17437</v>
      </c>
      <c r="AF186" s="8">
        <f t="shared" si="36"/>
        <v>0.51594863297431648</v>
      </c>
      <c r="AG186" s="1"/>
      <c r="AH186" s="7">
        <f t="shared" si="37"/>
        <v>-14.4357231665954</v>
      </c>
      <c r="AI186" s="8">
        <f t="shared" si="38"/>
        <v>-0.96803407827824062</v>
      </c>
      <c r="AJ186" s="1"/>
    </row>
    <row r="187" spans="1:36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41"/>
        <v>-3963.3481464426004</v>
      </c>
      <c r="L187" s="17">
        <f t="shared" si="39"/>
        <v>-0.11627495588929768</v>
      </c>
      <c r="M187" s="1"/>
      <c r="N187" s="10">
        <f t="shared" si="42"/>
        <v>-13.156536102294838</v>
      </c>
      <c r="O187" s="17">
        <f t="shared" si="43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32"/>
        <v>0</v>
      </c>
      <c r="V187" s="17">
        <f t="shared" si="33"/>
        <v>0</v>
      </c>
      <c r="W187" s="1"/>
      <c r="X187" s="10">
        <f t="shared" si="40"/>
        <v>-8.6129820346831494</v>
      </c>
      <c r="Y187" s="17">
        <f t="shared" si="34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35"/>
        <v>18392</v>
      </c>
      <c r="AF187" s="8">
        <f t="shared" si="36"/>
        <v>0.53957636566332223</v>
      </c>
      <c r="AG187" s="1"/>
      <c r="AH187" s="7">
        <f t="shared" si="37"/>
        <v>-13.0448451060485</v>
      </c>
      <c r="AI187" s="8">
        <f t="shared" si="38"/>
        <v>-0.96578940089087506</v>
      </c>
      <c r="AJ187" s="1"/>
    </row>
    <row r="188" spans="1:36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41"/>
        <v>-3734.2929990232005</v>
      </c>
      <c r="L188" s="17">
        <f t="shared" si="39"/>
        <v>-0.10363536200214249</v>
      </c>
      <c r="M188" s="1"/>
      <c r="N188" s="10">
        <f t="shared" si="42"/>
        <v>-11.333990097045877</v>
      </c>
      <c r="O188" s="17">
        <f t="shared" si="43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32"/>
        <v>0</v>
      </c>
      <c r="V188" s="17">
        <f t="shared" si="33"/>
        <v>0</v>
      </c>
      <c r="W188" s="1"/>
      <c r="X188" s="10">
        <f t="shared" si="40"/>
        <v>-8.3904891014098997</v>
      </c>
      <c r="Y188" s="17">
        <f t="shared" si="34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35"/>
        <v>17288</v>
      </c>
      <c r="AF188" s="8">
        <f t="shared" si="36"/>
        <v>0.47978242166902563</v>
      </c>
      <c r="AG188" s="1"/>
      <c r="AH188" s="7">
        <f t="shared" si="37"/>
        <v>-11.213154120697</v>
      </c>
      <c r="AI188" s="8">
        <f t="shared" si="38"/>
        <v>-0.95681988304752386</v>
      </c>
      <c r="AJ188" s="1"/>
    </row>
    <row r="189" spans="1:36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41"/>
        <v>-3043.1355303093005</v>
      </c>
      <c r="L189" s="17">
        <f t="shared" si="39"/>
        <v>-8.3508562616539078E-2</v>
      </c>
      <c r="M189" s="1"/>
      <c r="N189" s="10">
        <f t="shared" si="42"/>
        <v>-9.6435859203338552</v>
      </c>
      <c r="O189" s="17">
        <f t="shared" si="43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32"/>
        <v>0</v>
      </c>
      <c r="V189" s="17">
        <f t="shared" si="33"/>
        <v>0</v>
      </c>
      <c r="W189" s="1"/>
      <c r="X189" s="10">
        <f t="shared" si="40"/>
        <v>-7.2005119323730407</v>
      </c>
      <c r="Y189" s="17">
        <f t="shared" si="34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35"/>
        <v>16094</v>
      </c>
      <c r="AF189" s="8">
        <f t="shared" si="36"/>
        <v>0.44164539941274938</v>
      </c>
      <c r="AG189" s="1"/>
      <c r="AH189" s="7">
        <f t="shared" si="37"/>
        <v>-9.4832040786590497</v>
      </c>
      <c r="AI189" s="8">
        <f t="shared" si="38"/>
        <v>-0.94869798220045254</v>
      </c>
      <c r="AJ189" s="1"/>
    </row>
    <row r="190" spans="1:36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41"/>
        <v>-2945.7892444952013</v>
      </c>
      <c r="L190" s="17">
        <f t="shared" si="39"/>
        <v>-8.0587329553405959E-2</v>
      </c>
      <c r="M190" s="1"/>
      <c r="N190" s="10">
        <f t="shared" si="42"/>
        <v>-13.728807926177897</v>
      </c>
      <c r="O190" s="17">
        <f t="shared" si="43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32"/>
        <v>0</v>
      </c>
      <c r="V190" s="17">
        <f t="shared" si="33"/>
        <v>0</v>
      </c>
      <c r="W190" s="1"/>
      <c r="X190" s="10">
        <f t="shared" si="40"/>
        <v>-10.61947107315056</v>
      </c>
      <c r="Y190" s="17">
        <f t="shared" si="34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35"/>
        <v>15765</v>
      </c>
      <c r="AF190" s="8">
        <f t="shared" si="36"/>
        <v>0.43127975050610057</v>
      </c>
      <c r="AG190" s="1"/>
      <c r="AH190" s="7">
        <f t="shared" si="37"/>
        <v>-13.525791057434001</v>
      </c>
      <c r="AI190" s="8">
        <f t="shared" si="38"/>
        <v>-0.96239342976389586</v>
      </c>
      <c r="AJ190" s="1"/>
    </row>
    <row r="191" spans="1:36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41"/>
        <v>-4134.6594349871011</v>
      </c>
      <c r="L191" s="17">
        <f t="shared" si="39"/>
        <v>-0.11214764660375125</v>
      </c>
      <c r="M191" s="1"/>
      <c r="N191" s="10">
        <f t="shared" si="42"/>
        <v>-14.172488927841119</v>
      </c>
      <c r="O191" s="17">
        <f t="shared" si="43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32"/>
        <v>0</v>
      </c>
      <c r="V191" s="17">
        <f t="shared" si="33"/>
        <v>0</v>
      </c>
      <c r="W191" s="1"/>
      <c r="X191" s="10">
        <f t="shared" si="40"/>
        <v>-10.01560688018793</v>
      </c>
      <c r="Y191" s="17">
        <f t="shared" si="34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35"/>
        <v>16865</v>
      </c>
      <c r="AF191" s="8">
        <f t="shared" si="36"/>
        <v>0.45744276879678852</v>
      </c>
      <c r="AG191" s="1"/>
      <c r="AH191" s="7">
        <f t="shared" si="37"/>
        <v>-14.083348868865899</v>
      </c>
      <c r="AI191" s="8">
        <f t="shared" si="38"/>
        <v>-0.96275311686353726</v>
      </c>
      <c r="AJ191" s="1"/>
    </row>
    <row r="192" spans="1:36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41"/>
        <v>-3127.8315400190004</v>
      </c>
      <c r="L192" s="17">
        <f t="shared" si="39"/>
        <v>-8.7882654042285985E-2</v>
      </c>
      <c r="M192" s="1"/>
      <c r="N192" s="10">
        <f t="shared" si="42"/>
        <v>-7.9406161308288548</v>
      </c>
      <c r="O192" s="17">
        <f t="shared" si="43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32"/>
        <v>0</v>
      </c>
      <c r="V192" s="17">
        <f t="shared" si="33"/>
        <v>0</v>
      </c>
      <c r="W192" s="1"/>
      <c r="X192" s="10">
        <f t="shared" si="40"/>
        <v>-5.3651952743530291</v>
      </c>
      <c r="Y192" s="17">
        <f t="shared" si="34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35"/>
        <v>17696</v>
      </c>
      <c r="AF192" s="8">
        <f t="shared" si="36"/>
        <v>0.49720434941417774</v>
      </c>
      <c r="AG192" s="1"/>
      <c r="AH192" s="7">
        <f t="shared" si="37"/>
        <v>-7.7465760290679899</v>
      </c>
      <c r="AI192" s="8">
        <f t="shared" si="38"/>
        <v>-0.93636616397031647</v>
      </c>
      <c r="AJ192" s="1"/>
    </row>
    <row r="193" spans="1:36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41"/>
        <v>-3402.6000019119019</v>
      </c>
      <c r="L193" s="17">
        <f t="shared" si="39"/>
        <v>-9.3467750849134765E-2</v>
      </c>
      <c r="M193" s="1"/>
      <c r="N193" s="10">
        <f t="shared" si="42"/>
        <v>-9.9213421344756778</v>
      </c>
      <c r="O193" s="17">
        <f t="shared" si="43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32"/>
        <v>0</v>
      </c>
      <c r="V193" s="17">
        <f t="shared" si="33"/>
        <v>0</v>
      </c>
      <c r="W193" s="1"/>
      <c r="X193" s="10">
        <f t="shared" si="40"/>
        <v>-5.6757948398589804</v>
      </c>
      <c r="Y193" s="17">
        <f t="shared" si="34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35"/>
        <v>13034</v>
      </c>
      <c r="AF193" s="8">
        <f t="shared" si="36"/>
        <v>0.35803757828810023</v>
      </c>
      <c r="AG193" s="1"/>
      <c r="AH193" s="7">
        <f t="shared" si="37"/>
        <v>-9.7446560827789011</v>
      </c>
      <c r="AI193" s="8">
        <f t="shared" si="38"/>
        <v>-0.94883980927451694</v>
      </c>
      <c r="AJ193" s="1"/>
    </row>
    <row r="194" spans="1:36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41"/>
        <v>-3897.4636552010998</v>
      </c>
      <c r="L194" s="17">
        <f t="shared" si="39"/>
        <v>-0.10291148223492554</v>
      </c>
      <c r="M194" s="1"/>
      <c r="N194" s="10">
        <f t="shared" si="42"/>
        <v>-13.470018863677948</v>
      </c>
      <c r="O194" s="17">
        <f t="shared" si="43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32"/>
        <v>0</v>
      </c>
      <c r="V194" s="17">
        <f t="shared" si="33"/>
        <v>0</v>
      </c>
      <c r="W194" s="1"/>
      <c r="X194" s="10">
        <f t="shared" si="40"/>
        <v>-8.767094135284399</v>
      </c>
      <c r="Y194" s="17">
        <f t="shared" si="34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35"/>
        <v>14645</v>
      </c>
      <c r="AF194" s="8">
        <f t="shared" si="36"/>
        <v>0.38669729615547105</v>
      </c>
      <c r="AG194" s="1"/>
      <c r="AH194" s="7">
        <f t="shared" si="37"/>
        <v>-13.220167028610199</v>
      </c>
      <c r="AI194" s="8">
        <f t="shared" si="38"/>
        <v>-0.95811329446561666</v>
      </c>
      <c r="AJ194" s="1"/>
    </row>
    <row r="195" spans="1:36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41"/>
        <v>-3292.5933360097006</v>
      </c>
      <c r="L195" s="17">
        <f t="shared" si="39"/>
        <v>-9.2097936729313878E-2</v>
      </c>
      <c r="M195" s="1"/>
      <c r="N195" s="10">
        <f t="shared" si="42"/>
        <v>-8.5095999240875191</v>
      </c>
      <c r="O195" s="17">
        <f t="shared" si="43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44">R195-B195</f>
        <v>0</v>
      </c>
      <c r="V195" s="17">
        <f t="shared" ref="V195:V238" si="45">U195/B195</f>
        <v>0</v>
      </c>
      <c r="W195" s="1"/>
      <c r="X195" s="10">
        <f t="shared" si="40"/>
        <v>-6.0131993293762207</v>
      </c>
      <c r="Y195" s="17">
        <f t="shared" ref="Y195:Y238" si="46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8" si="47">AB195-B195</f>
        <v>20898</v>
      </c>
      <c r="AF195" s="8">
        <f t="shared" ref="AF195:AF241" si="48">AE195/B195</f>
        <v>0.58454308970378455</v>
      </c>
      <c r="AG195" s="1"/>
      <c r="AH195" s="7">
        <f t="shared" ref="AH195:AH238" si="49">AC195-C195</f>
        <v>-8.2629691022491407</v>
      </c>
      <c r="AI195" s="8">
        <f t="shared" ref="AI195:AI238" si="50">AH195/C195</f>
        <v>-0.9361828619686775</v>
      </c>
      <c r="AJ195" s="1"/>
    </row>
    <row r="196" spans="1:36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41"/>
        <v>-3804.4863013700015</v>
      </c>
      <c r="L196" s="17">
        <f t="shared" ref="L196:L237" si="51">K196/B196</f>
        <v>-0.1049947923656686</v>
      </c>
      <c r="M196" s="1"/>
      <c r="N196" s="10">
        <f t="shared" si="42"/>
        <v>-11.16539597511291</v>
      </c>
      <c r="O196" s="17">
        <f t="shared" si="43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44"/>
        <v>0</v>
      </c>
      <c r="V196" s="17">
        <f t="shared" si="45"/>
        <v>0</v>
      </c>
      <c r="W196" s="1"/>
      <c r="X196" s="10">
        <f t="shared" ref="X196:X237" si="52">S196-C196</f>
        <v>-7.9305241107940692</v>
      </c>
      <c r="Y196" s="17">
        <f t="shared" si="46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47"/>
        <v>20096</v>
      </c>
      <c r="AF196" s="8">
        <f t="shared" si="48"/>
        <v>0.55460190423623568</v>
      </c>
      <c r="AG196" s="1"/>
      <c r="AH196" s="7">
        <f t="shared" si="49"/>
        <v>-10.9851389848175</v>
      </c>
      <c r="AI196" s="8">
        <f t="shared" si="50"/>
        <v>-0.95507002303248945</v>
      </c>
      <c r="AJ196" s="1"/>
    </row>
    <row r="197" spans="1:36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41"/>
        <v>-3889.8842037803988</v>
      </c>
      <c r="L197" s="17">
        <f t="shared" si="51"/>
        <v>-0.10472442935010766</v>
      </c>
      <c r="M197" s="1"/>
      <c r="N197" s="10">
        <f t="shared" si="42"/>
        <v>-14.652608156204169</v>
      </c>
      <c r="O197" s="17">
        <f t="shared" si="43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44"/>
        <v>0</v>
      </c>
      <c r="V197" s="17">
        <f t="shared" si="45"/>
        <v>0</v>
      </c>
      <c r="W197" s="1"/>
      <c r="X197" s="10">
        <f t="shared" si="52"/>
        <v>-10.863557815551708</v>
      </c>
      <c r="Y197" s="17">
        <f t="shared" si="46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47"/>
        <v>18784</v>
      </c>
      <c r="AF197" s="8">
        <f t="shared" si="48"/>
        <v>0.50570751669179415</v>
      </c>
      <c r="AG197" s="1"/>
      <c r="AH197" s="7">
        <f t="shared" si="49"/>
        <v>-14.582880910858099</v>
      </c>
      <c r="AI197" s="8">
        <f t="shared" si="50"/>
        <v>-0.96580506876967032</v>
      </c>
      <c r="AJ197" s="1"/>
    </row>
    <row r="198" spans="1:36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41"/>
        <v>-3924.8084714548968</v>
      </c>
      <c r="L198" s="17">
        <f t="shared" si="51"/>
        <v>-9.8363661849449807E-2</v>
      </c>
      <c r="M198" s="1"/>
      <c r="N198" s="10">
        <f t="shared" si="42"/>
        <v>-10.545526027679358</v>
      </c>
      <c r="O198" s="17">
        <f t="shared" si="43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44"/>
        <v>0</v>
      </c>
      <c r="V198" s="17">
        <f t="shared" si="45"/>
        <v>0</v>
      </c>
      <c r="W198" s="1"/>
      <c r="X198" s="10">
        <f t="shared" si="52"/>
        <v>-7.6353852748870015</v>
      </c>
      <c r="Y198" s="17">
        <f t="shared" si="46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47"/>
        <v>13077</v>
      </c>
      <c r="AF198" s="8">
        <f t="shared" si="48"/>
        <v>0.32773614696373526</v>
      </c>
      <c r="AG198" s="1"/>
      <c r="AH198" s="7">
        <f t="shared" si="49"/>
        <v>-10.355670243118201</v>
      </c>
      <c r="AI198" s="8">
        <f t="shared" si="50"/>
        <v>-0.94819795559534459</v>
      </c>
      <c r="AJ198" s="1"/>
    </row>
    <row r="199" spans="1:36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41"/>
        <v>-4105.6122699386033</v>
      </c>
      <c r="L199" s="17">
        <f t="shared" si="51"/>
        <v>-0.1033196333376602</v>
      </c>
      <c r="M199" s="1"/>
      <c r="N199" s="10">
        <f t="shared" si="42"/>
        <v>-12.507711172103814</v>
      </c>
      <c r="O199" s="17">
        <f t="shared" si="43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44"/>
        <v>0</v>
      </c>
      <c r="V199" s="17">
        <f t="shared" si="45"/>
        <v>0</v>
      </c>
      <c r="W199" s="1"/>
      <c r="X199" s="10">
        <f t="shared" si="52"/>
        <v>-8.5982830524443905</v>
      </c>
      <c r="Y199" s="17">
        <f t="shared" si="46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47"/>
        <v>12897</v>
      </c>
      <c r="AF199" s="8">
        <f t="shared" si="48"/>
        <v>0.32455897526234995</v>
      </c>
      <c r="AG199" s="1"/>
      <c r="AH199" s="7">
        <f t="shared" si="49"/>
        <v>-12.3055810949096</v>
      </c>
      <c r="AI199" s="8">
        <f t="shared" si="50"/>
        <v>-0.95785787819391732</v>
      </c>
      <c r="AJ199" s="1"/>
    </row>
    <row r="200" spans="1:36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41"/>
        <v>-4073.9960350014007</v>
      </c>
      <c r="L200" s="17">
        <f t="shared" si="51"/>
        <v>-0.10535560875640437</v>
      </c>
      <c r="M200" s="1"/>
      <c r="N200" s="10">
        <f t="shared" si="42"/>
        <v>-14.268964052200285</v>
      </c>
      <c r="O200" s="17">
        <f t="shared" si="43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44"/>
        <v>0</v>
      </c>
      <c r="V200" s="17">
        <f t="shared" si="45"/>
        <v>0</v>
      </c>
      <c r="W200" s="1"/>
      <c r="X200" s="10">
        <f t="shared" si="52"/>
        <v>-10.8330268859863</v>
      </c>
      <c r="Y200" s="17">
        <f t="shared" si="46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47"/>
        <v>14082</v>
      </c>
      <c r="AF200" s="8">
        <f t="shared" si="48"/>
        <v>0.36416767953657969</v>
      </c>
      <c r="AG200" s="1"/>
      <c r="AH200" s="7">
        <f t="shared" si="49"/>
        <v>-13.937316040679899</v>
      </c>
      <c r="AI200" s="8">
        <f t="shared" si="50"/>
        <v>-0.95452608528051519</v>
      </c>
      <c r="AJ200" s="1"/>
    </row>
    <row r="201" spans="1:36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41"/>
        <v>-4048.2229012091993</v>
      </c>
      <c r="L201" s="17">
        <f t="shared" si="51"/>
        <v>-0.10141092966279715</v>
      </c>
      <c r="M201" s="1"/>
      <c r="N201" s="10">
        <f t="shared" si="42"/>
        <v>-15.455508708953779</v>
      </c>
      <c r="O201" s="17">
        <f t="shared" si="43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44"/>
        <v>0</v>
      </c>
      <c r="V201" s="17">
        <f t="shared" si="45"/>
        <v>0</v>
      </c>
      <c r="W201" s="1"/>
      <c r="X201" s="10">
        <f t="shared" si="52"/>
        <v>-11.67962217330925</v>
      </c>
      <c r="Y201" s="17">
        <f t="shared" si="46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47"/>
        <v>13116</v>
      </c>
      <c r="AF201" s="8">
        <f t="shared" si="48"/>
        <v>0.3285653448232671</v>
      </c>
      <c r="AG201" s="1"/>
      <c r="AH201" s="7">
        <f t="shared" si="49"/>
        <v>-15.254471061248699</v>
      </c>
      <c r="AI201" s="8">
        <f t="shared" si="50"/>
        <v>-0.96526201790530786</v>
      </c>
      <c r="AJ201" s="1"/>
    </row>
    <row r="202" spans="1:36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41"/>
        <v>-4061.3145202668966</v>
      </c>
      <c r="L202" s="17">
        <f t="shared" si="51"/>
        <v>-9.9771889162946409E-2</v>
      </c>
      <c r="M202" s="1"/>
      <c r="N202" s="10">
        <f t="shared" si="42"/>
        <v>-15.1636641025543</v>
      </c>
      <c r="O202" s="17">
        <f t="shared" si="43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44"/>
        <v>0</v>
      </c>
      <c r="V202" s="17">
        <f t="shared" si="45"/>
        <v>0</v>
      </c>
      <c r="W202" s="1"/>
      <c r="X202" s="10">
        <f t="shared" si="52"/>
        <v>-10.378614187240579</v>
      </c>
      <c r="Y202" s="17">
        <f t="shared" si="46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47"/>
        <v>12318</v>
      </c>
      <c r="AF202" s="8">
        <f t="shared" si="48"/>
        <v>0.30260895199724858</v>
      </c>
      <c r="AG202" s="1"/>
      <c r="AH202" s="7">
        <f t="shared" si="49"/>
        <v>-14.8765842119293</v>
      </c>
      <c r="AI202" s="8">
        <f t="shared" si="50"/>
        <v>-0.95812909702284288</v>
      </c>
      <c r="AJ202" s="1"/>
    </row>
    <row r="203" spans="1:36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41"/>
        <v>-4528.311932108998</v>
      </c>
      <c r="L203" s="17">
        <f t="shared" si="51"/>
        <v>-0.11575143611127012</v>
      </c>
      <c r="M203" s="1"/>
      <c r="N203" s="10">
        <f t="shared" si="42"/>
        <v>-16.926958084106367</v>
      </c>
      <c r="O203" s="17">
        <f t="shared" si="43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44"/>
        <v>0</v>
      </c>
      <c r="V203" s="17">
        <f t="shared" si="45"/>
        <v>0</v>
      </c>
      <c r="W203" s="1"/>
      <c r="X203" s="10">
        <f t="shared" si="52"/>
        <v>-11.97845292091362</v>
      </c>
      <c r="Y203" s="17">
        <f t="shared" si="46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47"/>
        <v>11378</v>
      </c>
      <c r="AF203" s="8">
        <f t="shared" si="48"/>
        <v>0.29084123616471974</v>
      </c>
      <c r="AG203" s="1"/>
      <c r="AH203" s="7">
        <f t="shared" si="49"/>
        <v>-16.692454134857101</v>
      </c>
      <c r="AI203" s="8">
        <f t="shared" si="50"/>
        <v>-0.9646549568241114</v>
      </c>
      <c r="AJ203" s="1"/>
    </row>
    <row r="204" spans="1:36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41"/>
        <v>-3098.322863036803</v>
      </c>
      <c r="L204" s="17">
        <f t="shared" si="51"/>
        <v>-7.9761175519032126E-2</v>
      </c>
      <c r="M204" s="1"/>
      <c r="N204" s="10">
        <f t="shared" si="42"/>
        <v>-16.695299148559556</v>
      </c>
      <c r="O204" s="17">
        <f t="shared" si="43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44"/>
        <v>0</v>
      </c>
      <c r="V204" s="17">
        <f t="shared" si="45"/>
        <v>0</v>
      </c>
      <c r="W204" s="1"/>
      <c r="X204" s="10">
        <f t="shared" si="52"/>
        <v>-13.995115995407101</v>
      </c>
      <c r="Y204" s="17">
        <f t="shared" si="46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47"/>
        <v>14794</v>
      </c>
      <c r="AF204" s="8">
        <f t="shared" si="48"/>
        <v>0.38084695585017375</v>
      </c>
      <c r="AG204" s="1"/>
      <c r="AH204" s="7">
        <f t="shared" si="49"/>
        <v>-16.461226910354601</v>
      </c>
      <c r="AI204" s="8">
        <f t="shared" si="50"/>
        <v>-0.96580773274670384</v>
      </c>
      <c r="AJ204" s="1"/>
    </row>
    <row r="205" spans="1:36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41"/>
        <v>-3357.9253999724024</v>
      </c>
      <c r="L205" s="17">
        <f t="shared" si="51"/>
        <v>-8.691182834590544E-2</v>
      </c>
      <c r="M205" s="1"/>
      <c r="N205" s="10">
        <f t="shared" si="42"/>
        <v>-10.453746795654293</v>
      </c>
      <c r="O205" s="17">
        <f t="shared" si="43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44"/>
        <v>0</v>
      </c>
      <c r="V205" s="17">
        <f t="shared" si="45"/>
        <v>0</v>
      </c>
      <c r="W205" s="1"/>
      <c r="X205" s="10">
        <f t="shared" si="52"/>
        <v>-7.7464029788970992</v>
      </c>
      <c r="Y205" s="17">
        <f t="shared" si="46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47"/>
        <v>13265</v>
      </c>
      <c r="AF205" s="8">
        <f t="shared" si="48"/>
        <v>0.3433326431307589</v>
      </c>
      <c r="AG205" s="1"/>
      <c r="AH205" s="7">
        <f t="shared" si="49"/>
        <v>-10.227688975265499</v>
      </c>
      <c r="AI205" s="8">
        <f t="shared" si="50"/>
        <v>-0.94675743756057507</v>
      </c>
      <c r="AJ205" s="1"/>
    </row>
    <row r="206" spans="1:36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41"/>
        <v>-3570.7087348780988</v>
      </c>
      <c r="L206" s="17">
        <f t="shared" si="51"/>
        <v>-9.1341162766757869E-2</v>
      </c>
      <c r="M206" s="1"/>
      <c r="N206" s="10">
        <f t="shared" si="42"/>
        <v>-13.191801786422699</v>
      </c>
      <c r="O206" s="17">
        <f t="shared" si="43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44"/>
        <v>0</v>
      </c>
      <c r="V206" s="17">
        <f t="shared" si="45"/>
        <v>0</v>
      </c>
      <c r="W206" s="1"/>
      <c r="X206" s="10">
        <f t="shared" si="52"/>
        <v>-10.146883964538549</v>
      </c>
      <c r="Y206" s="17">
        <f t="shared" si="46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47"/>
        <v>13277</v>
      </c>
      <c r="AF206" s="8">
        <f t="shared" si="48"/>
        <v>0.3396347078686176</v>
      </c>
      <c r="AG206" s="1"/>
      <c r="AH206" s="7">
        <f t="shared" si="49"/>
        <v>-12.963687889724699</v>
      </c>
      <c r="AI206" s="8">
        <f t="shared" si="50"/>
        <v>-0.95765863489071301</v>
      </c>
      <c r="AJ206" s="1"/>
    </row>
    <row r="207" spans="1:36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41"/>
        <v>-4179.2096231598989</v>
      </c>
      <c r="L207" s="17">
        <f t="shared" si="51"/>
        <v>-0.10444629553294926</v>
      </c>
      <c r="M207" s="1"/>
      <c r="N207" s="10">
        <f t="shared" si="42"/>
        <v>-13.292767524719183</v>
      </c>
      <c r="O207" s="17">
        <f t="shared" si="43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44"/>
        <v>0</v>
      </c>
      <c r="V207" s="17">
        <f t="shared" si="45"/>
        <v>0</v>
      </c>
      <c r="W207" s="1"/>
      <c r="X207" s="10">
        <f t="shared" si="52"/>
        <v>-9.3351192474364701</v>
      </c>
      <c r="Y207" s="17">
        <f t="shared" si="46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47"/>
        <v>12467</v>
      </c>
      <c r="AF207" s="8">
        <f t="shared" si="48"/>
        <v>0.31157373853497611</v>
      </c>
      <c r="AG207" s="1"/>
      <c r="AH207" s="7">
        <f t="shared" si="49"/>
        <v>-13.053665303741401</v>
      </c>
      <c r="AI207" s="8">
        <f t="shared" si="50"/>
        <v>-0.95716591057201894</v>
      </c>
      <c r="AJ207" s="1"/>
    </row>
    <row r="208" spans="1:36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41"/>
        <v>-4237.989905533097</v>
      </c>
      <c r="L208" s="17">
        <f t="shared" si="51"/>
        <v>-0.10231500701414975</v>
      </c>
      <c r="M208" s="1"/>
      <c r="N208" s="10">
        <f t="shared" si="42"/>
        <v>-14.187155961990324</v>
      </c>
      <c r="O208" s="17">
        <f t="shared" si="43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44"/>
        <v>0</v>
      </c>
      <c r="V208" s="17">
        <f t="shared" si="45"/>
        <v>0</v>
      </c>
      <c r="W208" s="1"/>
      <c r="X208" s="10">
        <f t="shared" si="52"/>
        <v>-10.28558301925656</v>
      </c>
      <c r="Y208" s="17">
        <f t="shared" si="46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47"/>
        <v>10686</v>
      </c>
      <c r="AF208" s="8">
        <f t="shared" si="48"/>
        <v>0.25798508003186787</v>
      </c>
      <c r="AG208" s="1"/>
      <c r="AH208" s="7">
        <f t="shared" si="49"/>
        <v>-13.961165022018401</v>
      </c>
      <c r="AI208" s="8">
        <f t="shared" si="50"/>
        <v>-0.95868936132511084</v>
      </c>
      <c r="AJ208" s="1"/>
    </row>
    <row r="209" spans="1:36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41"/>
        <v>-4449.3957675111014</v>
      </c>
      <c r="L209" s="17">
        <f t="shared" si="51"/>
        <v>-0.10434793075776504</v>
      </c>
      <c r="M209" s="1"/>
      <c r="N209" s="10">
        <f t="shared" si="42"/>
        <v>-12.683352470397933</v>
      </c>
      <c r="O209" s="17">
        <f t="shared" si="43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44"/>
        <v>0</v>
      </c>
      <c r="V209" s="17">
        <f t="shared" si="45"/>
        <v>0</v>
      </c>
      <c r="W209" s="1"/>
      <c r="X209" s="10">
        <f t="shared" si="52"/>
        <v>-8.3906028270721293</v>
      </c>
      <c r="Y209" s="17">
        <f t="shared" si="46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47"/>
        <v>8579</v>
      </c>
      <c r="AF209" s="8">
        <f t="shared" si="48"/>
        <v>0.20119606003752344</v>
      </c>
      <c r="AG209" s="1"/>
      <c r="AH209" s="7">
        <f t="shared" si="49"/>
        <v>-12.4613737870941</v>
      </c>
      <c r="AI209" s="8">
        <f t="shared" si="50"/>
        <v>-0.95399736249623379</v>
      </c>
      <c r="AJ209" s="1"/>
    </row>
    <row r="210" spans="1:36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41"/>
        <v>-3672.6104786821015</v>
      </c>
      <c r="L210" s="17">
        <f t="shared" si="51"/>
        <v>-8.9516915170061218E-2</v>
      </c>
      <c r="M210" s="1"/>
      <c r="N210" s="10">
        <f t="shared" si="42"/>
        <v>-11.262795209884564</v>
      </c>
      <c r="O210" s="17">
        <f t="shared" si="43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44"/>
        <v>0</v>
      </c>
      <c r="V210" s="17">
        <f t="shared" si="45"/>
        <v>0</v>
      </c>
      <c r="W210" s="1"/>
      <c r="X210" s="10">
        <f t="shared" si="52"/>
        <v>-8.5939631462096386</v>
      </c>
      <c r="Y210" s="17">
        <f t="shared" si="46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47"/>
        <v>14406</v>
      </c>
      <c r="AF210" s="8">
        <f t="shared" si="48"/>
        <v>0.35113461866575668</v>
      </c>
      <c r="AG210" s="1"/>
      <c r="AH210" s="7">
        <f t="shared" si="49"/>
        <v>-11.257276082168499</v>
      </c>
      <c r="AI210" s="8">
        <f t="shared" si="50"/>
        <v>-0.94786420069304456</v>
      </c>
      <c r="AJ210" s="1"/>
    </row>
    <row r="211" spans="1:36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41"/>
        <v>-3717.034334764001</v>
      </c>
      <c r="L211" s="17">
        <f t="shared" si="51"/>
        <v>-8.8837129484572577E-2</v>
      </c>
      <c r="M211" s="1"/>
      <c r="N211" s="10">
        <f t="shared" si="42"/>
        <v>-10.151940345764153</v>
      </c>
      <c r="O211" s="17">
        <f t="shared" si="43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44"/>
        <v>0</v>
      </c>
      <c r="V211" s="17">
        <f t="shared" si="45"/>
        <v>0</v>
      </c>
      <c r="W211" s="1"/>
      <c r="X211" s="10">
        <f t="shared" si="52"/>
        <v>-7.3576591014862007</v>
      </c>
      <c r="Y211" s="17">
        <f t="shared" si="46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47"/>
        <v>13656</v>
      </c>
      <c r="AF211" s="8">
        <f t="shared" si="48"/>
        <v>0.32637843263784327</v>
      </c>
      <c r="AG211" s="1"/>
      <c r="AH211" s="7">
        <f t="shared" si="49"/>
        <v>-9.8511661528778003</v>
      </c>
      <c r="AI211" s="8">
        <f t="shared" si="50"/>
        <v>-0.93824015261519533</v>
      </c>
      <c r="AJ211" s="1"/>
    </row>
    <row r="212" spans="1:36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41"/>
        <v>-4650.5650037375017</v>
      </c>
      <c r="L212" s="17">
        <f t="shared" si="51"/>
        <v>-0.10945854034734158</v>
      </c>
      <c r="M212" s="1"/>
      <c r="N212" s="10">
        <f t="shared" si="42"/>
        <v>-13.546723127365029</v>
      </c>
      <c r="O212" s="17">
        <f t="shared" si="43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44"/>
        <v>0</v>
      </c>
      <c r="V212" s="17">
        <f t="shared" si="45"/>
        <v>0</v>
      </c>
      <c r="W212" s="1"/>
      <c r="X212" s="10">
        <f t="shared" si="52"/>
        <v>-9.4110620021819305</v>
      </c>
      <c r="Y212" s="17">
        <f t="shared" si="46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47"/>
        <v>7962</v>
      </c>
      <c r="AF212" s="8">
        <f t="shared" si="48"/>
        <v>0.18739849836420552</v>
      </c>
      <c r="AG212" s="1"/>
      <c r="AH212" s="7">
        <f t="shared" si="49"/>
        <v>-13.2624660541381</v>
      </c>
      <c r="AI212" s="8">
        <f t="shared" si="50"/>
        <v>-0.95537437570336414</v>
      </c>
      <c r="AJ212" s="1"/>
    </row>
    <row r="213" spans="1:36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41"/>
        <v>-4309.1521009747012</v>
      </c>
      <c r="L213" s="17">
        <f t="shared" si="51"/>
        <v>-0.10261351862110542</v>
      </c>
      <c r="M213" s="1"/>
      <c r="N213" s="10">
        <f t="shared" si="42"/>
        <v>-9.8361947536468346</v>
      </c>
      <c r="O213" s="17">
        <f t="shared" si="43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44"/>
        <v>0</v>
      </c>
      <c r="V213" s="17">
        <f t="shared" si="45"/>
        <v>0</v>
      </c>
      <c r="W213" s="1"/>
      <c r="X213" s="10">
        <f t="shared" si="52"/>
        <v>-6.9049432277679301</v>
      </c>
      <c r="Y213" s="17">
        <f t="shared" si="46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47"/>
        <v>6917</v>
      </c>
      <c r="AF213" s="8">
        <f t="shared" si="48"/>
        <v>0.16471400676287087</v>
      </c>
      <c r="AG213" s="1"/>
      <c r="AH213" s="7">
        <f t="shared" si="49"/>
        <v>-9.5868440421295009</v>
      </c>
      <c r="AI213" s="8">
        <f t="shared" si="50"/>
        <v>-0.94023012744832823</v>
      </c>
      <c r="AJ213" s="1"/>
    </row>
    <row r="214" spans="1:36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41"/>
        <v>-3947.7387419977022</v>
      </c>
      <c r="L214" s="17">
        <f t="shared" si="51"/>
        <v>-9.2726517170049844E-2</v>
      </c>
      <c r="M214" s="1"/>
      <c r="N214" s="10">
        <f t="shared" si="42"/>
        <v>-14.97427701950072</v>
      </c>
      <c r="O214" s="17">
        <f t="shared" si="43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44"/>
        <v>0</v>
      </c>
      <c r="V214" s="17">
        <f t="shared" si="45"/>
        <v>0</v>
      </c>
      <c r="W214" s="1"/>
      <c r="X214" s="10">
        <f t="shared" si="52"/>
        <v>-11.522698163986201</v>
      </c>
      <c r="Y214" s="17">
        <f t="shared" si="46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47"/>
        <v>8878</v>
      </c>
      <c r="AF214" s="8">
        <f t="shared" si="48"/>
        <v>0.20853102832714804</v>
      </c>
      <c r="AG214" s="1"/>
      <c r="AH214" s="7">
        <f t="shared" si="49"/>
        <v>-14.7170359474182</v>
      </c>
      <c r="AI214" s="8">
        <f t="shared" si="50"/>
        <v>-0.96082636205079941</v>
      </c>
      <c r="AJ214" s="1"/>
    </row>
    <row r="215" spans="1:36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41"/>
        <v>-3714.6950683593968</v>
      </c>
      <c r="L215" s="17">
        <f t="shared" si="51"/>
        <v>-8.9694436034272532E-2</v>
      </c>
      <c r="M215" s="1"/>
      <c r="N215" s="10">
        <f t="shared" si="42"/>
        <v>-11.758646965026779</v>
      </c>
      <c r="O215" s="17">
        <f t="shared" si="43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44"/>
        <v>0</v>
      </c>
      <c r="V215" s="17">
        <f t="shared" si="45"/>
        <v>0</v>
      </c>
      <c r="W215" s="1"/>
      <c r="X215" s="10">
        <f t="shared" si="52"/>
        <v>-9.0375969409941899</v>
      </c>
      <c r="Y215" s="17">
        <f t="shared" si="46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47"/>
        <v>11958</v>
      </c>
      <c r="AF215" s="8">
        <f t="shared" si="48"/>
        <v>0.28873596522998912</v>
      </c>
      <c r="AG215" s="1"/>
      <c r="AH215" s="7">
        <f t="shared" si="49"/>
        <v>-11.483700051956101</v>
      </c>
      <c r="AI215" s="8">
        <f t="shared" si="50"/>
        <v>-0.94816340167817315</v>
      </c>
      <c r="AJ215" s="1"/>
    </row>
    <row r="216" spans="1:36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41"/>
        <v>-4717.8078627228024</v>
      </c>
      <c r="L216" s="17">
        <f t="shared" si="51"/>
        <v>-0.10778140963910268</v>
      </c>
      <c r="M216" s="1"/>
      <c r="N216" s="10">
        <f t="shared" si="42"/>
        <v>-19.457381010055524</v>
      </c>
      <c r="O216" s="17">
        <f t="shared" si="43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44"/>
        <v>0</v>
      </c>
      <c r="V216" s="17">
        <f t="shared" si="45"/>
        <v>0</v>
      </c>
      <c r="W216" s="1"/>
      <c r="X216" s="10">
        <f t="shared" si="52"/>
        <v>-13.214688062667832</v>
      </c>
      <c r="Y216" s="17">
        <f t="shared" si="46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47"/>
        <v>9495</v>
      </c>
      <c r="AF216" s="8">
        <f t="shared" si="48"/>
        <v>0.21691949191263821</v>
      </c>
      <c r="AG216" s="1"/>
      <c r="AH216" s="7">
        <f t="shared" si="49"/>
        <v>-19.189666973297101</v>
      </c>
      <c r="AI216" s="8">
        <f t="shared" si="50"/>
        <v>-0.96979346675308864</v>
      </c>
      <c r="AJ216" s="1"/>
    </row>
    <row r="217" spans="1:36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41"/>
        <v>-3568.5536321539985</v>
      </c>
      <c r="L217" s="17">
        <f t="shared" si="51"/>
        <v>-8.6388923021061256E-2</v>
      </c>
      <c r="M217" s="1"/>
      <c r="N217" s="10">
        <f t="shared" si="42"/>
        <v>-9.745467185974114</v>
      </c>
      <c r="O217" s="17">
        <f t="shared" si="43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44"/>
        <v>0</v>
      </c>
      <c r="V217" s="17">
        <f t="shared" si="45"/>
        <v>0</v>
      </c>
      <c r="W217" s="1"/>
      <c r="X217" s="10">
        <f t="shared" si="52"/>
        <v>-6.4854352474212602</v>
      </c>
      <c r="Y217" s="17">
        <f t="shared" si="46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47"/>
        <v>12803</v>
      </c>
      <c r="AF217" s="8">
        <f t="shared" si="48"/>
        <v>0.30993996320325362</v>
      </c>
      <c r="AG217" s="1"/>
      <c r="AH217" s="7">
        <f t="shared" si="49"/>
        <v>-9.4354760540923994</v>
      </c>
      <c r="AI217" s="8">
        <f t="shared" si="50"/>
        <v>-0.93869875192850638</v>
      </c>
      <c r="AJ217" s="1"/>
    </row>
    <row r="218" spans="1:36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41"/>
        <v>-4934.3760772276</v>
      </c>
      <c r="L218" s="17">
        <f t="shared" si="51"/>
        <v>-0.10953596335525662</v>
      </c>
      <c r="M218" s="1"/>
      <c r="N218" s="10">
        <f t="shared" si="42"/>
        <v>-13.597925186157193</v>
      </c>
      <c r="O218" s="17">
        <f t="shared" si="43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44"/>
        <v>0</v>
      </c>
      <c r="V218" s="17">
        <f t="shared" si="45"/>
        <v>0</v>
      </c>
      <c r="W218" s="1"/>
      <c r="X218" s="10">
        <f t="shared" si="52"/>
        <v>-9.4239461421966304</v>
      </c>
      <c r="Y218" s="17">
        <f t="shared" si="46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47"/>
        <v>12721</v>
      </c>
      <c r="AF218" s="8">
        <f t="shared" si="48"/>
        <v>0.28238767536849585</v>
      </c>
      <c r="AG218" s="1"/>
      <c r="AH218" s="7">
        <f t="shared" si="49"/>
        <v>-13.2410910449371</v>
      </c>
      <c r="AI218" s="8">
        <f t="shared" si="50"/>
        <v>-0.95062990211390386</v>
      </c>
      <c r="AJ218" s="1"/>
    </row>
    <row r="219" spans="1:36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41"/>
        <v>-4267.5529533750014</v>
      </c>
      <c r="L219" s="17">
        <f t="shared" si="51"/>
        <v>-9.451525853505939E-2</v>
      </c>
      <c r="M219" s="1"/>
      <c r="N219" s="10">
        <f t="shared" si="42"/>
        <v>-17.738497018814023</v>
      </c>
      <c r="O219" s="17">
        <f t="shared" si="43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44"/>
        <v>0</v>
      </c>
      <c r="V219" s="17">
        <f t="shared" si="45"/>
        <v>0</v>
      </c>
      <c r="W219" s="1"/>
      <c r="X219" s="10">
        <f t="shared" si="52"/>
        <v>-14.21407628059381</v>
      </c>
      <c r="Y219" s="17">
        <f t="shared" si="46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47"/>
        <v>8693</v>
      </c>
      <c r="AF219" s="8">
        <f t="shared" si="48"/>
        <v>0.19252746279234587</v>
      </c>
      <c r="AG219" s="1"/>
      <c r="AH219" s="7">
        <f t="shared" si="49"/>
        <v>-17.451141115127498</v>
      </c>
      <c r="AI219" s="8">
        <f t="shared" si="50"/>
        <v>-0.9633115992921002</v>
      </c>
      <c r="AJ219" s="1"/>
    </row>
    <row r="220" spans="1:36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53">G220-B220</f>
        <v>-4545.1317857745016</v>
      </c>
      <c r="L220" s="17">
        <f t="shared" si="51"/>
        <v>-0.10170810476580965</v>
      </c>
      <c r="M220" s="1"/>
      <c r="N220" s="10">
        <f t="shared" si="42"/>
        <v>-13.749152898788443</v>
      </c>
      <c r="O220" s="17">
        <f t="shared" si="43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44"/>
        <v>0</v>
      </c>
      <c r="V220" s="17">
        <f t="shared" si="45"/>
        <v>0</v>
      </c>
      <c r="W220" s="1"/>
      <c r="X220" s="10">
        <f t="shared" si="52"/>
        <v>-10.39338397979736</v>
      </c>
      <c r="Y220" s="17">
        <f t="shared" si="46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47"/>
        <v>8265</v>
      </c>
      <c r="AF220" s="8">
        <f t="shared" si="48"/>
        <v>0.18494897959183673</v>
      </c>
      <c r="AG220" s="1"/>
      <c r="AH220" s="7">
        <f t="shared" si="49"/>
        <v>-13.466217986038199</v>
      </c>
      <c r="AI220" s="8">
        <f t="shared" si="50"/>
        <v>-0.95282833159682123</v>
      </c>
      <c r="AJ220" s="1"/>
    </row>
    <row r="221" spans="1:36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53"/>
        <v>-3630.9241422565974</v>
      </c>
      <c r="L221" s="17">
        <f t="shared" si="51"/>
        <v>-8.294515459181262E-2</v>
      </c>
      <c r="M221" s="1"/>
      <c r="N221" s="10">
        <f t="shared" si="42"/>
        <v>-12.051405906677191</v>
      </c>
      <c r="O221" s="17">
        <f t="shared" si="43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44"/>
        <v>0</v>
      </c>
      <c r="V221" s="17">
        <f t="shared" si="45"/>
        <v>0</v>
      </c>
      <c r="W221" s="1"/>
      <c r="X221" s="10">
        <f t="shared" si="52"/>
        <v>-9.1429226398467502</v>
      </c>
      <c r="Y221" s="17">
        <f t="shared" si="46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47"/>
        <v>6426</v>
      </c>
      <c r="AF221" s="8">
        <f t="shared" si="48"/>
        <v>0.14679611650485436</v>
      </c>
      <c r="AG221" s="1"/>
      <c r="AH221" s="7">
        <f t="shared" si="49"/>
        <v>-11.738343930999701</v>
      </c>
      <c r="AI221" s="8">
        <f t="shared" si="50"/>
        <v>-0.94777170339217975</v>
      </c>
      <c r="AJ221" s="1"/>
    </row>
    <row r="222" spans="1:36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53"/>
        <v>-3752.4603317568035</v>
      </c>
      <c r="L222" s="17">
        <f t="shared" si="51"/>
        <v>-8.464259878097137E-2</v>
      </c>
      <c r="M222" s="1"/>
      <c r="N222" s="10">
        <f t="shared" si="42"/>
        <v>-10.691661834716726</v>
      </c>
      <c r="O222" s="17">
        <f t="shared" si="43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44"/>
        <v>0</v>
      </c>
      <c r="V222" s="17">
        <f t="shared" si="45"/>
        <v>0</v>
      </c>
      <c r="W222" s="1"/>
      <c r="X222" s="10">
        <f t="shared" si="52"/>
        <v>-7.3995471000670694</v>
      </c>
      <c r="Y222" s="17">
        <f t="shared" si="46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47"/>
        <v>9152</v>
      </c>
      <c r="AF222" s="8">
        <f t="shared" si="48"/>
        <v>0.20643764238828863</v>
      </c>
      <c r="AG222" s="1"/>
      <c r="AH222" s="7">
        <f t="shared" si="49"/>
        <v>-10.3897450311126</v>
      </c>
      <c r="AI222" s="8">
        <f t="shared" si="50"/>
        <v>-0.9426967834181148</v>
      </c>
      <c r="AJ222" s="1"/>
    </row>
    <row r="223" spans="1:36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53"/>
        <v>-3485.4422110554005</v>
      </c>
      <c r="L223" s="17">
        <f t="shared" si="51"/>
        <v>-8.212054310617535E-2</v>
      </c>
      <c r="M223" s="1"/>
      <c r="N223" s="10">
        <f t="shared" si="42"/>
        <v>-9.8792989253997501</v>
      </c>
      <c r="O223" s="17">
        <f t="shared" si="43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44"/>
        <v>0</v>
      </c>
      <c r="V223" s="17">
        <f t="shared" si="45"/>
        <v>0</v>
      </c>
      <c r="W223" s="1"/>
      <c r="X223" s="10">
        <f t="shared" si="52"/>
        <v>-8.1050553321838095</v>
      </c>
      <c r="Y223" s="17">
        <f t="shared" si="46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47"/>
        <v>13421</v>
      </c>
      <c r="AF223" s="8">
        <f t="shared" si="48"/>
        <v>0.31621233183328229</v>
      </c>
      <c r="AG223" s="1"/>
      <c r="AH223" s="7">
        <f t="shared" si="49"/>
        <v>-9.5865531586456001</v>
      </c>
      <c r="AI223" s="8">
        <f t="shared" si="50"/>
        <v>-0.93880676666788143</v>
      </c>
      <c r="AJ223" s="1"/>
    </row>
    <row r="224" spans="1:36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53"/>
        <v>-4587.5591378695972</v>
      </c>
      <c r="L224" s="17">
        <f t="shared" si="51"/>
        <v>-0.10368536869408063</v>
      </c>
      <c r="M224" s="1"/>
      <c r="N224" s="10">
        <f t="shared" si="42"/>
        <v>-12.031108140945433</v>
      </c>
      <c r="O224" s="17">
        <f t="shared" si="43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44"/>
        <v>0</v>
      </c>
      <c r="V224" s="17">
        <f t="shared" si="45"/>
        <v>0</v>
      </c>
      <c r="W224" s="1"/>
      <c r="X224" s="10">
        <f t="shared" si="52"/>
        <v>-9.2077786922454905</v>
      </c>
      <c r="Y224" s="17">
        <f t="shared" si="46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47"/>
        <v>5764</v>
      </c>
      <c r="AF224" s="8">
        <f t="shared" si="48"/>
        <v>0.13027460730025991</v>
      </c>
      <c r="AG224" s="1"/>
      <c r="AH224" s="7">
        <f t="shared" si="49"/>
        <v>-11.789323855819701</v>
      </c>
      <c r="AI224" s="8">
        <f t="shared" si="50"/>
        <v>-0.95207570405676645</v>
      </c>
      <c r="AJ224" s="1"/>
    </row>
    <row r="225" spans="1:36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53"/>
        <v>-4760.2195969723034</v>
      </c>
      <c r="L225" s="17">
        <f t="shared" si="51"/>
        <v>-0.10419883541222974</v>
      </c>
      <c r="M225" s="1"/>
      <c r="N225" s="10">
        <f t="shared" ref="N225:N237" si="54">H225-C225</f>
        <v>-16.917551994323656</v>
      </c>
      <c r="O225" s="17">
        <f t="shared" ref="O225:O237" si="55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44"/>
        <v>0</v>
      </c>
      <c r="V225" s="17">
        <f t="shared" si="45"/>
        <v>0</v>
      </c>
      <c r="W225" s="1"/>
      <c r="X225" s="10">
        <f t="shared" si="52"/>
        <v>-13.441673994064262</v>
      </c>
      <c r="Y225" s="17">
        <f t="shared" si="46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47"/>
        <v>9680</v>
      </c>
      <c r="AF225" s="8">
        <f t="shared" si="48"/>
        <v>0.21189037737501096</v>
      </c>
      <c r="AG225" s="1"/>
      <c r="AH225" s="7">
        <f t="shared" si="49"/>
        <v>-16.6499199687957</v>
      </c>
      <c r="AI225" s="8">
        <f t="shared" si="50"/>
        <v>-0.96402686080528655</v>
      </c>
      <c r="AJ225" s="1"/>
    </row>
    <row r="226" spans="1:36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53"/>
        <v>-4356.6432558223969</v>
      </c>
      <c r="L226" s="17">
        <f t="shared" si="51"/>
        <v>-9.7608174392221109E-2</v>
      </c>
      <c r="M226" s="1"/>
      <c r="N226" s="10">
        <f t="shared" si="54"/>
        <v>-13.498152732849054</v>
      </c>
      <c r="O226" s="17">
        <f t="shared" si="55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44"/>
        <v>0</v>
      </c>
      <c r="V226" s="17">
        <f t="shared" si="45"/>
        <v>0</v>
      </c>
      <c r="W226" s="1"/>
      <c r="X226" s="10">
        <f t="shared" si="52"/>
        <v>-10.061431169509831</v>
      </c>
      <c r="Y226" s="17">
        <f t="shared" si="46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47"/>
        <v>10528</v>
      </c>
      <c r="AF226" s="8">
        <f t="shared" si="48"/>
        <v>0.23587399740108436</v>
      </c>
      <c r="AG226" s="1"/>
      <c r="AH226" s="7">
        <f t="shared" si="49"/>
        <v>-13.2140039779815</v>
      </c>
      <c r="AI226" s="8">
        <f t="shared" si="50"/>
        <v>-0.95452851181716536</v>
      </c>
      <c r="AJ226" s="1"/>
    </row>
    <row r="227" spans="1:36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53"/>
        <v>-3805.5447859206979</v>
      </c>
      <c r="L227" s="17">
        <f t="shared" si="51"/>
        <v>-8.6172383178313883E-2</v>
      </c>
      <c r="M227" s="1"/>
      <c r="N227" s="10">
        <f t="shared" si="54"/>
        <v>-13.169291734695353</v>
      </c>
      <c r="O227" s="17">
        <f t="shared" si="55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44"/>
        <v>0</v>
      </c>
      <c r="V227" s="17">
        <f t="shared" si="45"/>
        <v>0</v>
      </c>
      <c r="W227" s="1"/>
      <c r="X227" s="10">
        <f t="shared" si="52"/>
        <v>-10.17989587783806</v>
      </c>
      <c r="Y227" s="17">
        <f t="shared" si="46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47"/>
        <v>9483</v>
      </c>
      <c r="AF227" s="8">
        <f t="shared" si="48"/>
        <v>0.21473212263937322</v>
      </c>
      <c r="AG227" s="1"/>
      <c r="AH227" s="7">
        <f t="shared" si="49"/>
        <v>-12.8872628414611</v>
      </c>
      <c r="AI227" s="8">
        <f t="shared" si="50"/>
        <v>-0.95336810469946287</v>
      </c>
      <c r="AJ227" s="1"/>
    </row>
    <row r="228" spans="1:36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53"/>
        <v>-4336.2953094033001</v>
      </c>
      <c r="L228" s="17">
        <f t="shared" si="51"/>
        <v>-9.2592571519544337E-2</v>
      </c>
      <c r="M228" s="1"/>
      <c r="N228" s="10">
        <f t="shared" si="54"/>
        <v>-12.651951074600188</v>
      </c>
      <c r="O228" s="17">
        <f t="shared" si="55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44"/>
        <v>0</v>
      </c>
      <c r="V228" s="17">
        <f t="shared" si="45"/>
        <v>0</v>
      </c>
      <c r="W228" s="1"/>
      <c r="X228" s="10">
        <f t="shared" si="52"/>
        <v>-9.8437101840972616</v>
      </c>
      <c r="Y228" s="17">
        <f t="shared" si="46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47"/>
        <v>6324</v>
      </c>
      <c r="AF228" s="8">
        <f t="shared" si="48"/>
        <v>0.13503587290741373</v>
      </c>
      <c r="AG228" s="1"/>
      <c r="AH228" s="7">
        <f t="shared" si="49"/>
        <v>-12.3452820089111</v>
      </c>
      <c r="AI228" s="8">
        <f t="shared" si="50"/>
        <v>-0.94987776136866098</v>
      </c>
      <c r="AJ228" s="1"/>
    </row>
    <row r="229" spans="1:36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53"/>
        <v>-4406.1008733108974</v>
      </c>
      <c r="L229" s="17">
        <f t="shared" si="51"/>
        <v>-9.2541814528078997E-2</v>
      </c>
      <c r="M229" s="1"/>
      <c r="N229" s="10">
        <f t="shared" si="54"/>
        <v>-21.163907766342078</v>
      </c>
      <c r="O229" s="17">
        <f t="shared" si="55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44"/>
        <v>0</v>
      </c>
      <c r="V229" s="17">
        <f t="shared" si="45"/>
        <v>0</v>
      </c>
      <c r="W229" s="1"/>
      <c r="X229" s="10">
        <f t="shared" si="52"/>
        <v>-18.190768003463667</v>
      </c>
      <c r="Y229" s="17">
        <f t="shared" si="46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47"/>
        <v>7638</v>
      </c>
      <c r="AF229" s="8">
        <f t="shared" si="48"/>
        <v>0.16042174241787785</v>
      </c>
      <c r="AG229" s="1"/>
      <c r="AH229" s="7">
        <f t="shared" si="49"/>
        <v>-20.889974788253699</v>
      </c>
      <c r="AI229" s="8">
        <f t="shared" si="50"/>
        <v>-0.97032326126902735</v>
      </c>
      <c r="AJ229" s="1"/>
    </row>
    <row r="230" spans="1:36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53"/>
        <v>-3874.517974194503</v>
      </c>
      <c r="L230" s="17">
        <f t="shared" si="51"/>
        <v>-8.485956402370895E-2</v>
      </c>
      <c r="M230" s="1"/>
      <c r="N230" s="10">
        <f t="shared" si="54"/>
        <v>-9.122832775115965</v>
      </c>
      <c r="O230" s="17">
        <f t="shared" si="55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44"/>
        <v>0</v>
      </c>
      <c r="V230" s="17">
        <f t="shared" si="45"/>
        <v>0</v>
      </c>
      <c r="W230" s="1"/>
      <c r="X230" s="10">
        <f t="shared" si="52"/>
        <v>-6.5269398689270002</v>
      </c>
      <c r="Y230" s="17">
        <f t="shared" si="46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47"/>
        <v>12662</v>
      </c>
      <c r="AF230" s="8">
        <f t="shared" si="48"/>
        <v>0.27732270357878136</v>
      </c>
      <c r="AG230" s="1"/>
      <c r="AH230" s="7">
        <f t="shared" si="49"/>
        <v>-8.8270058348999001</v>
      </c>
      <c r="AI230" s="8">
        <f t="shared" si="50"/>
        <v>-0.92942805922649829</v>
      </c>
      <c r="AJ230" s="1"/>
    </row>
    <row r="231" spans="1:36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53"/>
        <v>-3556.9195440620024</v>
      </c>
      <c r="L231" s="17">
        <f t="shared" si="51"/>
        <v>-7.7573923581566825E-2</v>
      </c>
      <c r="M231" s="1"/>
      <c r="N231" s="10">
        <f t="shared" si="54"/>
        <v>-13.079203367233184</v>
      </c>
      <c r="O231" s="17">
        <f t="shared" si="55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44"/>
        <v>0</v>
      </c>
      <c r="V231" s="17">
        <f t="shared" si="45"/>
        <v>0</v>
      </c>
      <c r="W231" s="1"/>
      <c r="X231" s="10">
        <f t="shared" si="52"/>
        <v>-10.634965658187779</v>
      </c>
      <c r="Y231" s="17">
        <f t="shared" si="46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47"/>
        <v>6542</v>
      </c>
      <c r="AF231" s="8">
        <f t="shared" si="48"/>
        <v>0.14267643723283607</v>
      </c>
      <c r="AG231" s="1"/>
      <c r="AH231" s="7">
        <f t="shared" si="49"/>
        <v>-12.7818786702117</v>
      </c>
      <c r="AI231" s="8">
        <f t="shared" si="50"/>
        <v>-0.95131876595219333</v>
      </c>
      <c r="AJ231" s="1"/>
    </row>
    <row r="232" spans="1:36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53"/>
        <v>-3816.3265306121975</v>
      </c>
      <c r="L232" s="17">
        <f t="shared" si="51"/>
        <v>-8.0087436636703549E-2</v>
      </c>
      <c r="M232" s="1"/>
      <c r="N232" s="10">
        <f t="shared" si="54"/>
        <v>-12.165296077728176</v>
      </c>
      <c r="O232" s="17">
        <f t="shared" si="55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44"/>
        <v>0</v>
      </c>
      <c r="V232" s="17">
        <f t="shared" si="45"/>
        <v>0</v>
      </c>
      <c r="W232" s="1"/>
      <c r="X232" s="10">
        <f t="shared" si="52"/>
        <v>-9.3320980072020596</v>
      </c>
      <c r="Y232" s="17">
        <f t="shared" si="46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47"/>
        <v>11152</v>
      </c>
      <c r="AF232" s="8">
        <f t="shared" si="48"/>
        <v>0.23403005120456644</v>
      </c>
      <c r="AG232" s="1"/>
      <c r="AH232" s="7">
        <f t="shared" si="49"/>
        <v>-11.849658048431301</v>
      </c>
      <c r="AI232" s="8">
        <f t="shared" si="50"/>
        <v>-0.94748820843225001</v>
      </c>
      <c r="AJ232" s="1"/>
    </row>
    <row r="233" spans="1:36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53"/>
        <v>-3268.878418582397</v>
      </c>
      <c r="L233" s="17">
        <f t="shared" si="51"/>
        <v>-7.1132160125827376E-2</v>
      </c>
      <c r="M233" s="1"/>
      <c r="N233" s="10">
        <f t="shared" si="54"/>
        <v>-10.318192005157467</v>
      </c>
      <c r="O233" s="17">
        <f t="shared" si="55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44"/>
        <v>0</v>
      </c>
      <c r="V233" s="17">
        <f t="shared" si="45"/>
        <v>0</v>
      </c>
      <c r="W233" s="1"/>
      <c r="X233" s="10">
        <f t="shared" si="52"/>
        <v>-8.4400358200073313</v>
      </c>
      <c r="Y233" s="17">
        <f t="shared" si="46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47"/>
        <v>9501</v>
      </c>
      <c r="AF233" s="8">
        <f t="shared" si="48"/>
        <v>0.20674572951800674</v>
      </c>
      <c r="AG233" s="1"/>
      <c r="AH233" s="7">
        <f t="shared" si="49"/>
        <v>-10.074904894104</v>
      </c>
      <c r="AI233" s="8">
        <f t="shared" si="50"/>
        <v>-0.93808051492427769</v>
      </c>
      <c r="AJ233" s="1"/>
    </row>
    <row r="234" spans="1:36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53"/>
        <v>-3729.3348384826022</v>
      </c>
      <c r="L234" s="17">
        <f t="shared" si="51"/>
        <v>-8.0389188387458815E-2</v>
      </c>
      <c r="M234" s="1"/>
      <c r="N234" s="10">
        <f t="shared" si="54"/>
        <v>-13.283557891845664</v>
      </c>
      <c r="O234" s="17">
        <f t="shared" si="55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44"/>
        <v>0</v>
      </c>
      <c r="V234" s="17">
        <f t="shared" si="45"/>
        <v>0</v>
      </c>
      <c r="W234" s="1"/>
      <c r="X234" s="10">
        <f t="shared" si="52"/>
        <v>-10.320999145507779</v>
      </c>
      <c r="Y234" s="17">
        <f t="shared" si="46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47"/>
        <v>10547</v>
      </c>
      <c r="AF234" s="8">
        <f t="shared" si="48"/>
        <v>0.22735013256881723</v>
      </c>
      <c r="AG234" s="1"/>
      <c r="AH234" s="7">
        <f t="shared" si="49"/>
        <v>-12.9887311522369</v>
      </c>
      <c r="AI234" s="8">
        <f t="shared" si="50"/>
        <v>-0.95218194179346982</v>
      </c>
      <c r="AJ234" s="1"/>
    </row>
    <row r="235" spans="1:36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53"/>
        <v>-4361.6046348314994</v>
      </c>
      <c r="L235" s="17">
        <f t="shared" si="51"/>
        <v>-9.3440263825174591E-2</v>
      </c>
      <c r="M235" s="1"/>
      <c r="N235" s="10">
        <f t="shared" si="54"/>
        <v>-11.801132202148411</v>
      </c>
      <c r="O235" s="17">
        <f t="shared" si="55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44"/>
        <v>0</v>
      </c>
      <c r="V235" s="17">
        <f t="shared" si="45"/>
        <v>0</v>
      </c>
      <c r="W235" s="1"/>
      <c r="X235" s="10">
        <f t="shared" si="52"/>
        <v>-8.7390730381011714</v>
      </c>
      <c r="Y235" s="17">
        <f t="shared" si="46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47"/>
        <v>9347</v>
      </c>
      <c r="AF235" s="8">
        <f t="shared" si="48"/>
        <v>0.20024422640215947</v>
      </c>
      <c r="AG235" s="1"/>
      <c r="AH235" s="7">
        <f t="shared" si="49"/>
        <v>-11.5166510452728</v>
      </c>
      <c r="AI235" s="8">
        <f t="shared" si="50"/>
        <v>-0.94763439296864227</v>
      </c>
      <c r="AJ235" s="1"/>
    </row>
    <row r="236" spans="1:36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53"/>
        <v>-4150.0096097378992</v>
      </c>
      <c r="L236" s="17">
        <f t="shared" si="51"/>
        <v>-8.7525247489990493E-2</v>
      </c>
      <c r="M236" s="1"/>
      <c r="N236" s="10">
        <f t="shared" si="54"/>
        <v>-11.511624813079758</v>
      </c>
      <c r="O236" s="17">
        <f t="shared" si="55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44"/>
        <v>0</v>
      </c>
      <c r="V236" s="17">
        <f t="shared" si="45"/>
        <v>0</v>
      </c>
      <c r="W236" s="1"/>
      <c r="X236" s="10">
        <f t="shared" si="52"/>
        <v>-8.5288231372832506</v>
      </c>
      <c r="Y236" s="17">
        <f t="shared" si="46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47"/>
        <v>6061</v>
      </c>
      <c r="AF236" s="8">
        <f t="shared" si="48"/>
        <v>0.12782874617737003</v>
      </c>
      <c r="AG236" s="1"/>
      <c r="AH236" s="7">
        <f t="shared" si="49"/>
        <v>-11.2412739297332</v>
      </c>
      <c r="AI236" s="8">
        <f t="shared" si="50"/>
        <v>-0.94646981059181801</v>
      </c>
      <c r="AJ236" s="1"/>
    </row>
    <row r="237" spans="1:36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53"/>
        <v>-4269.578578500601</v>
      </c>
      <c r="L237" s="17">
        <f t="shared" si="51"/>
        <v>-8.998247757593629E-2</v>
      </c>
      <c r="M237" s="1"/>
      <c r="N237" s="10">
        <f t="shared" si="54"/>
        <v>-15.404370069503763</v>
      </c>
      <c r="O237" s="17">
        <f t="shared" si="55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44"/>
        <v>0</v>
      </c>
      <c r="V237" s="17">
        <f t="shared" si="45"/>
        <v>0</v>
      </c>
      <c r="W237" s="1"/>
      <c r="X237" s="10">
        <f t="shared" si="52"/>
        <v>-12.50869631767271</v>
      </c>
      <c r="Y237" s="17">
        <f t="shared" si="46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47"/>
        <v>10652</v>
      </c>
      <c r="AF237" s="8">
        <f t="shared" si="48"/>
        <v>0.22449366688444436</v>
      </c>
      <c r="AG237" s="1"/>
      <c r="AH237" s="7">
        <f t="shared" si="49"/>
        <v>-15.085584035018899</v>
      </c>
      <c r="AI237" s="8">
        <f t="shared" si="50"/>
        <v>-0.95725843178119396</v>
      </c>
      <c r="AJ237" s="1"/>
    </row>
    <row r="238" spans="1:36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56">G238-B238</f>
        <v>-820.3035714289872</v>
      </c>
      <c r="L238" s="17">
        <f t="shared" ref="L238" si="57">K238/B238</f>
        <v>-4.358355762212095E-3</v>
      </c>
      <c r="M238" s="1"/>
      <c r="N238" s="10">
        <f t="shared" ref="N238" si="58">H238-C238</f>
        <v>-78.638250827788397</v>
      </c>
      <c r="O238" s="17">
        <f t="shared" ref="O238" si="59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44"/>
        <v>0</v>
      </c>
      <c r="V238" s="17">
        <f t="shared" si="45"/>
        <v>0</v>
      </c>
      <c r="W238" s="1"/>
      <c r="X238" s="10">
        <f t="shared" ref="X238" si="60">S238-C238</f>
        <v>16.963421106338998</v>
      </c>
      <c r="Y238" s="17">
        <f t="shared" si="46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47"/>
        <v>349906</v>
      </c>
      <c r="AF238" s="8">
        <f t="shared" si="48"/>
        <v>1.8590859340962946</v>
      </c>
      <c r="AG238" s="1"/>
      <c r="AH238" s="7">
        <f t="shared" si="49"/>
        <v>-64.18251294174101</v>
      </c>
      <c r="AI238" s="8">
        <f t="shared" si="50"/>
        <v>-0.62284629922652379</v>
      </c>
      <c r="AJ238" s="1"/>
    </row>
    <row r="239" spans="1:36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61">G239-B239</f>
        <v>-34514338.84141247</v>
      </c>
      <c r="L239" s="17">
        <f t="shared" ref="L239" si="62">K239/B239</f>
        <v>-0.98630212124065586</v>
      </c>
      <c r="M239" s="1"/>
      <c r="N239" s="10">
        <f t="shared" ref="N239" si="63">H239-C239</f>
        <v>-48.700193166733015</v>
      </c>
      <c r="O239" s="17">
        <f t="shared" ref="O239" si="64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65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48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</row>
    <row r="240" spans="1:36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66">R240-B240</f>
        <v>-55342977</v>
      </c>
      <c r="V240" s="17">
        <f t="shared" ref="V240:V264" si="67">U240/B240</f>
        <v>-1</v>
      </c>
      <c r="W240" s="1"/>
      <c r="X240" s="10">
        <f t="shared" si="65"/>
        <v>-1606.694</v>
      </c>
      <c r="Y240" s="17">
        <f t="shared" ref="Y240:Y264" si="68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48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</row>
    <row r="241" spans="1:36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66"/>
        <v>-39631404</v>
      </c>
      <c r="V241" s="17">
        <f t="shared" si="67"/>
        <v>-1</v>
      </c>
      <c r="W241" s="1"/>
      <c r="X241" s="10">
        <f t="shared" si="65"/>
        <v>-1903.46</v>
      </c>
      <c r="Y241" s="17">
        <f t="shared" si="68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48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</row>
    <row r="242" spans="1:36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66"/>
        <v>-64172666</v>
      </c>
      <c r="V242" s="17">
        <f t="shared" si="67"/>
        <v>-1</v>
      </c>
      <c r="W242" s="1"/>
      <c r="X242" s="10">
        <f t="shared" ref="X242:X264" si="69">S242-C242</f>
        <v>-5842.8617999999997</v>
      </c>
      <c r="Y242" s="17">
        <f t="shared" si="68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70">AE242/B242</f>
        <v>-0.96215771992393151</v>
      </c>
      <c r="AG242" s="1"/>
      <c r="AH242" s="7"/>
      <c r="AI242" s="8"/>
      <c r="AJ242" s="1"/>
    </row>
    <row r="243" spans="1:36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66"/>
        <v>-31</v>
      </c>
      <c r="V243" s="17">
        <f t="shared" si="67"/>
        <v>-1.2016062762609114E-4</v>
      </c>
      <c r="X243" s="10">
        <f t="shared" si="69"/>
        <v>-2.5698080062869622</v>
      </c>
      <c r="Y243" s="17">
        <f t="shared" si="68"/>
        <v>-2.8379408838159169E-3</v>
      </c>
    </row>
    <row r="244" spans="1:36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66"/>
        <v>0</v>
      </c>
      <c r="V244" s="17">
        <f t="shared" si="67"/>
        <v>0</v>
      </c>
      <c r="W244" s="1"/>
      <c r="X244" s="10">
        <f t="shared" si="69"/>
        <v>-256.53400802612293</v>
      </c>
      <c r="Y244" s="17">
        <f t="shared" si="68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2" t="s">
        <v>244</v>
      </c>
      <c r="G245" s="23"/>
      <c r="H245" s="7">
        <f>SUM(H3:H242)</f>
        <v>442.46593046188286</v>
      </c>
      <c r="I245" s="1"/>
      <c r="J245" s="1"/>
      <c r="K245" s="1"/>
      <c r="L245" s="22" t="s">
        <v>245</v>
      </c>
      <c r="M245" s="23"/>
      <c r="N245" s="7">
        <f>H245-C335</f>
        <v>-11315.203019142911</v>
      </c>
      <c r="O245" s="24">
        <f>N245/C335</f>
        <v>-0.96236788666542994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66"/>
        <v>-216</v>
      </c>
      <c r="V245" s="17">
        <f t="shared" si="67"/>
        <v>-8.366191291414583E-4</v>
      </c>
      <c r="X245" s="10">
        <f t="shared" si="69"/>
        <v>0.66050171852100448</v>
      </c>
      <c r="Y245" s="17">
        <f t="shared" si="68"/>
        <v>7.3130313726978255E-4</v>
      </c>
      <c r="Z245" s="1"/>
      <c r="AA245" s="22" t="s">
        <v>244</v>
      </c>
      <c r="AB245" s="23"/>
      <c r="AC245" s="7">
        <f>SUM(AC3:AC242)</f>
        <v>6444.9016520000005</v>
      </c>
      <c r="AD245" s="1"/>
      <c r="AE245" s="1"/>
      <c r="AF245" s="22" t="s">
        <v>245</v>
      </c>
      <c r="AG245" s="23"/>
      <c r="AH245" s="7">
        <f>AC245-C335</f>
        <v>-5312.7672976047943</v>
      </c>
      <c r="AI245" s="24">
        <f>AH245/C335</f>
        <v>-0.45185549281716847</v>
      </c>
      <c r="AJ245" s="1"/>
    </row>
    <row r="246" spans="1:36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2" t="s">
        <v>246</v>
      </c>
      <c r="G246" s="23"/>
      <c r="H246" s="7">
        <f>H245/60</f>
        <v>7.3744321743647143</v>
      </c>
      <c r="I246" s="1"/>
      <c r="J246" s="1"/>
      <c r="K246" s="1"/>
      <c r="L246" s="22" t="s">
        <v>247</v>
      </c>
      <c r="M246" s="23"/>
      <c r="N246" s="7">
        <f>H246-C336</f>
        <v>-188.58671698571519</v>
      </c>
      <c r="O246" s="25"/>
      <c r="P246" s="1"/>
      <c r="Q246" t="s">
        <v>261</v>
      </c>
      <c r="R246">
        <v>258005</v>
      </c>
      <c r="S246">
        <v>904.08771204948403</v>
      </c>
      <c r="T246" s="1"/>
      <c r="U246" s="10">
        <f t="shared" si="66"/>
        <v>18</v>
      </c>
      <c r="V246" s="17">
        <f t="shared" si="67"/>
        <v>6.9770957451344449E-5</v>
      </c>
      <c r="X246" s="10">
        <f t="shared" si="69"/>
        <v>1.4113969802859856</v>
      </c>
      <c r="Y246" s="17">
        <f t="shared" si="68"/>
        <v>1.5635693068758426E-3</v>
      </c>
      <c r="Z246" s="1"/>
      <c r="AA246" s="22" t="s">
        <v>246</v>
      </c>
      <c r="AB246" s="23"/>
      <c r="AC246" s="7">
        <f>AC245/60</f>
        <v>107.41502753333334</v>
      </c>
      <c r="AD246" s="1"/>
      <c r="AE246" s="1"/>
      <c r="AF246" s="22" t="s">
        <v>247</v>
      </c>
      <c r="AG246" s="23"/>
      <c r="AH246" s="7">
        <f>AC246-C336</f>
        <v>-88.546121626746569</v>
      </c>
      <c r="AI246" s="25"/>
      <c r="AJ246" s="1"/>
    </row>
    <row r="247" spans="1:36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66"/>
        <v>-90</v>
      </c>
      <c r="V247" s="17">
        <f t="shared" si="67"/>
        <v>-3.4845903670435187E-4</v>
      </c>
      <c r="W247" s="1"/>
      <c r="X247" s="10">
        <f t="shared" si="69"/>
        <v>1.7755820751190186</v>
      </c>
      <c r="Y247" s="17">
        <f t="shared" si="68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66"/>
        <v>-1091</v>
      </c>
      <c r="V248" s="17">
        <f t="shared" si="67"/>
        <v>-3.933133131689661E-3</v>
      </c>
      <c r="W248" s="1"/>
      <c r="X248" s="10">
        <f t="shared" si="69"/>
        <v>1.715537786483992</v>
      </c>
      <c r="Y248" s="17">
        <f t="shared" si="68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66"/>
        <v>-958</v>
      </c>
      <c r="V249" s="17">
        <f t="shared" si="67"/>
        <v>-3.4696568009619424E-3</v>
      </c>
      <c r="W249" s="1"/>
      <c r="X249" s="10">
        <f t="shared" si="69"/>
        <v>2.9182381629940437</v>
      </c>
      <c r="Y249" s="17">
        <f t="shared" si="68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66"/>
        <v>-1068</v>
      </c>
      <c r="V250" s="17">
        <f t="shared" si="67"/>
        <v>-3.8511466897446995E-3</v>
      </c>
      <c r="W250" s="1"/>
      <c r="X250" s="10">
        <f t="shared" si="69"/>
        <v>0.39349102973903882</v>
      </c>
      <c r="Y250" s="17">
        <f t="shared" si="68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66"/>
        <v>-2244</v>
      </c>
      <c r="V251" s="17">
        <f t="shared" si="67"/>
        <v>-8.0531999267890921E-3</v>
      </c>
      <c r="W251" s="1"/>
      <c r="X251" s="10">
        <f t="shared" si="69"/>
        <v>2.420543193817025</v>
      </c>
      <c r="Y251" s="17">
        <f t="shared" si="68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66"/>
        <v>-1175</v>
      </c>
      <c r="V252" s="17">
        <f t="shared" si="67"/>
        <v>-4.2330291556637928E-3</v>
      </c>
      <c r="W252" s="1"/>
      <c r="X252" s="10">
        <f t="shared" si="69"/>
        <v>2.3726649284359382</v>
      </c>
      <c r="Y252" s="17">
        <f t="shared" si="68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66"/>
        <v>-6565</v>
      </c>
      <c r="V253" s="17">
        <f t="shared" si="67"/>
        <v>-1.9237587873140342E-2</v>
      </c>
      <c r="W253" s="1"/>
      <c r="X253" s="10">
        <f t="shared" si="69"/>
        <v>1.3237977027899888</v>
      </c>
      <c r="Y253" s="17">
        <f t="shared" si="68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66"/>
        <v>-718</v>
      </c>
      <c r="V254" s="17">
        <f t="shared" si="67"/>
        <v>-2.1464872944693572E-3</v>
      </c>
      <c r="W254" s="1"/>
      <c r="X254" s="10">
        <f t="shared" si="69"/>
        <v>2.1875987052919754</v>
      </c>
      <c r="Y254" s="17">
        <f t="shared" si="68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66"/>
        <v>-2761</v>
      </c>
      <c r="V255" s="17">
        <f t="shared" si="67"/>
        <v>-8.1950182837061316E-3</v>
      </c>
      <c r="W255" s="1"/>
      <c r="X255" s="10">
        <f t="shared" si="69"/>
        <v>0.8448560237879974</v>
      </c>
      <c r="Y255" s="17">
        <f t="shared" si="68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66"/>
        <v>-1500</v>
      </c>
      <c r="V256" s="17">
        <f t="shared" si="67"/>
        <v>-4.4920535572572119E-3</v>
      </c>
      <c r="W256" s="1"/>
      <c r="X256" s="10">
        <f t="shared" si="69"/>
        <v>-0.14929103851295622</v>
      </c>
      <c r="Y256" s="17">
        <f t="shared" si="68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66"/>
        <v>-3713</v>
      </c>
      <c r="V257" s="17">
        <f t="shared" si="67"/>
        <v>-1.099636613486467E-2</v>
      </c>
      <c r="W257" s="1"/>
      <c r="X257" s="10">
        <f t="shared" si="69"/>
        <v>-0.16876578331005021</v>
      </c>
      <c r="Y257" s="17">
        <f t="shared" si="68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66"/>
        <v>-222</v>
      </c>
      <c r="V258" s="17">
        <f t="shared" si="67"/>
        <v>-4.3371488521208069E-4</v>
      </c>
      <c r="W258" s="1"/>
      <c r="X258" s="10">
        <f t="shared" si="69"/>
        <v>-0.64158916473400041</v>
      </c>
      <c r="Y258" s="17">
        <f t="shared" si="68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66"/>
        <v>-159</v>
      </c>
      <c r="V259" s="17">
        <f t="shared" si="67"/>
        <v>-3.10733800802045E-4</v>
      </c>
      <c r="W259" s="1"/>
      <c r="X259" s="10">
        <f t="shared" si="69"/>
        <v>-1.0143496990200447</v>
      </c>
      <c r="Y259" s="17">
        <f t="shared" si="68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66"/>
        <v>-205</v>
      </c>
      <c r="V260" s="17">
        <f t="shared" si="67"/>
        <v>-4.0104545703531546E-4</v>
      </c>
      <c r="W260" s="1"/>
      <c r="X260" s="10">
        <f t="shared" si="69"/>
        <v>1.588756084442025</v>
      </c>
      <c r="Y260" s="17">
        <f t="shared" si="68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66"/>
        <v>-164</v>
      </c>
      <c r="V261" s="17">
        <f t="shared" si="67"/>
        <v>-3.2073032642133405E-4</v>
      </c>
      <c r="W261" s="1"/>
      <c r="X261" s="10">
        <f t="shared" si="69"/>
        <v>1.391248941421054</v>
      </c>
      <c r="Y261" s="17">
        <f t="shared" si="68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66"/>
        <v>110</v>
      </c>
      <c r="V262" s="17">
        <f t="shared" si="67"/>
        <v>2.1498693465765286E-4</v>
      </c>
      <c r="W262" s="1"/>
      <c r="X262" s="10">
        <f t="shared" si="69"/>
        <v>1.6225249767310288</v>
      </c>
      <c r="Y262" s="17">
        <f t="shared" si="68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66"/>
        <v>-5882</v>
      </c>
      <c r="V263" s="17">
        <f t="shared" si="67"/>
        <v>-1.0792858584561185E-2</v>
      </c>
      <c r="W263" s="1"/>
      <c r="X263" s="10">
        <f t="shared" si="69"/>
        <v>1.7208642959599274</v>
      </c>
      <c r="Y263" s="17">
        <f t="shared" si="68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66"/>
        <v>-5379</v>
      </c>
      <c r="V264" s="17">
        <f t="shared" si="67"/>
        <v>-9.8909040091351569E-3</v>
      </c>
      <c r="W264" s="1"/>
      <c r="X264" s="10">
        <f t="shared" si="69"/>
        <v>1.6945879459379967</v>
      </c>
      <c r="Y264" s="17">
        <f t="shared" si="68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71">R265-B265</f>
        <v>-5232</v>
      </c>
      <c r="V265" s="17">
        <f t="shared" ref="V265:V268" si="72">U265/B265</f>
        <v>-9.6145188054621942E-3</v>
      </c>
      <c r="W265" s="1"/>
      <c r="X265" s="10">
        <f t="shared" ref="X265:X268" si="73">S265-C265</f>
        <v>9.2585339546200203</v>
      </c>
      <c r="Y265" s="17">
        <f t="shared" ref="Y265:Y268" si="74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71"/>
        <v>-4636</v>
      </c>
      <c r="V266" s="17">
        <f t="shared" si="72"/>
        <v>-8.5217925175132391E-3</v>
      </c>
      <c r="W266" s="1"/>
      <c r="X266" s="10">
        <f t="shared" si="73"/>
        <v>1.6048569679260254</v>
      </c>
      <c r="Y266" s="17">
        <f t="shared" si="74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71"/>
        <v>-3968</v>
      </c>
      <c r="V267" s="17">
        <f t="shared" si="72"/>
        <v>-7.3168348051210466E-3</v>
      </c>
      <c r="X267" s="10">
        <f t="shared" si="73"/>
        <v>0.65789794921806788</v>
      </c>
      <c r="Y267" s="17">
        <f t="shared" si="74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71"/>
        <v>-24915</v>
      </c>
      <c r="V268" s="17">
        <f t="shared" si="72"/>
        <v>-3.8257667656570064E-2</v>
      </c>
      <c r="X268" s="10">
        <f t="shared" si="73"/>
        <v>1.6217257976539941</v>
      </c>
      <c r="Y268" s="17">
        <f t="shared" si="74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2" t="s">
        <v>244</v>
      </c>
      <c r="R271" s="23"/>
      <c r="S271" s="7">
        <f>SUM(S3:S242)</f>
        <v>999.63952136039632</v>
      </c>
      <c r="T271" s="1"/>
      <c r="U271" s="1"/>
      <c r="V271" s="22" t="s">
        <v>245</v>
      </c>
      <c r="W271" s="23"/>
      <c r="X271" s="7">
        <f>S271-C335</f>
        <v>-10758.029428244399</v>
      </c>
      <c r="Y271" s="24">
        <f>X271/C335</f>
        <v>-0.91497978675492508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2" t="s">
        <v>246</v>
      </c>
      <c r="R272" s="23"/>
      <c r="S272" s="7">
        <f>S271/60</f>
        <v>16.66065868933994</v>
      </c>
      <c r="T272" s="1"/>
      <c r="U272" s="1"/>
      <c r="V272" s="22" t="s">
        <v>247</v>
      </c>
      <c r="W272" s="23"/>
      <c r="X272" s="7">
        <f>S272-C336</f>
        <v>-179.30049047073999</v>
      </c>
      <c r="Y272" s="25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22" t="s">
        <v>244</v>
      </c>
      <c r="B335" s="23"/>
      <c r="C335" s="7">
        <f>SUM(C3:C242)</f>
        <v>11757.668949604795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22" t="s">
        <v>246</v>
      </c>
      <c r="B336" s="23"/>
      <c r="C336" s="7">
        <f>C335/60</f>
        <v>195.96114916007991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</row>
    <row r="1034" spans="1:19" ht="15" customHeight="1" x14ac:dyDescent="0.2">
      <c r="A1034" s="1"/>
      <c r="B1034" s="1"/>
      <c r="C1034" s="1"/>
      <c r="D1034" s="1"/>
    </row>
    <row r="1035" spans="1:19" ht="15" customHeight="1" x14ac:dyDescent="0.2">
      <c r="A1035" s="1"/>
      <c r="B1035" s="1"/>
      <c r="C1035" s="1"/>
      <c r="D1035" s="1"/>
    </row>
    <row r="1036" spans="1:19" ht="15" customHeight="1" x14ac:dyDescent="0.2">
      <c r="A1036" s="1"/>
      <c r="B1036" s="1"/>
      <c r="C1036" s="1"/>
      <c r="D1036" s="1"/>
    </row>
    <row r="1037" spans="1:19" ht="15" customHeight="1" x14ac:dyDescent="0.2">
      <c r="A1037" s="1"/>
      <c r="B1037" s="1"/>
      <c r="C1037" s="1"/>
      <c r="D1037" s="1"/>
    </row>
    <row r="1038" spans="1:19" ht="15" customHeight="1" x14ac:dyDescent="0.2">
      <c r="A1038" s="1"/>
      <c r="B1038" s="1"/>
      <c r="C1038" s="1"/>
      <c r="D1038" s="1"/>
    </row>
    <row r="1039" spans="1:19" ht="15" customHeight="1" x14ac:dyDescent="0.2">
      <c r="A1039" s="1"/>
      <c r="B1039" s="1"/>
      <c r="C1039" s="1"/>
      <c r="D1039" s="1"/>
    </row>
    <row r="1040" spans="1:19" ht="15" customHeight="1" x14ac:dyDescent="0.2">
      <c r="A1040" s="1"/>
      <c r="B1040" s="1"/>
      <c r="C1040" s="1"/>
      <c r="D1040" s="1"/>
    </row>
    <row r="1041" spans="1:4" ht="15" customHeight="1" x14ac:dyDescent="0.2">
      <c r="A1041" s="1"/>
      <c r="B1041" s="1"/>
      <c r="C1041" s="1"/>
      <c r="D1041" s="1"/>
    </row>
    <row r="1042" spans="1:4" ht="15" customHeight="1" x14ac:dyDescent="0.2">
      <c r="A1042" s="1"/>
      <c r="B1042" s="1"/>
      <c r="C1042" s="1"/>
      <c r="D1042" s="1"/>
    </row>
    <row r="1043" spans="1:4" ht="15" customHeight="1" x14ac:dyDescent="0.2">
      <c r="A1043" s="1"/>
      <c r="B1043" s="1"/>
      <c r="C1043" s="1"/>
      <c r="D1043" s="1"/>
    </row>
    <row r="1044" spans="1:4" ht="15" customHeight="1" x14ac:dyDescent="0.2">
      <c r="A1044" s="1"/>
      <c r="B1044" s="1"/>
      <c r="C1044" s="1"/>
      <c r="D1044" s="1"/>
    </row>
    <row r="1045" spans="1:4" ht="15" customHeight="1" x14ac:dyDescent="0.2">
      <c r="A1045" s="1"/>
      <c r="B1045" s="1"/>
      <c r="C1045" s="1"/>
      <c r="D1045" s="1"/>
    </row>
    <row r="1046" spans="1:4" ht="15" customHeight="1" x14ac:dyDescent="0.2">
      <c r="A1046" s="1"/>
      <c r="B1046" s="1"/>
      <c r="C1046" s="1"/>
      <c r="D1046" s="1"/>
    </row>
    <row r="1047" spans="1:4" ht="15" customHeight="1" x14ac:dyDescent="0.2">
      <c r="A1047" s="1"/>
      <c r="B1047" s="1"/>
      <c r="C1047" s="1"/>
      <c r="D1047" s="1"/>
    </row>
    <row r="1048" spans="1:4" ht="15" customHeight="1" x14ac:dyDescent="0.2">
      <c r="A1048" s="1"/>
      <c r="B1048" s="1"/>
      <c r="C1048" s="1"/>
      <c r="D1048" s="1"/>
    </row>
    <row r="1049" spans="1:4" ht="15" customHeight="1" x14ac:dyDescent="0.2">
      <c r="A1049" s="1"/>
      <c r="B1049" s="1"/>
      <c r="C1049" s="1"/>
      <c r="D1049" s="1"/>
    </row>
    <row r="1050" spans="1:4" ht="15" customHeight="1" x14ac:dyDescent="0.2">
      <c r="A1050" s="1"/>
      <c r="B1050" s="1"/>
      <c r="C1050" s="1"/>
      <c r="D1050" s="1"/>
    </row>
    <row r="1051" spans="1:4" ht="15" customHeight="1" x14ac:dyDescent="0.2">
      <c r="A1051" s="1"/>
      <c r="B1051" s="1"/>
      <c r="C1051" s="1"/>
      <c r="D1051" s="1"/>
    </row>
    <row r="1052" spans="1:4" ht="15" customHeight="1" x14ac:dyDescent="0.2">
      <c r="A1052" s="1"/>
      <c r="B1052" s="1"/>
      <c r="C1052" s="1"/>
      <c r="D1052" s="1"/>
    </row>
    <row r="1053" spans="1:4" ht="15" customHeight="1" x14ac:dyDescent="0.2">
      <c r="A1053" s="1"/>
      <c r="B1053" s="1"/>
      <c r="C1053" s="1"/>
      <c r="D1053" s="1"/>
    </row>
    <row r="1054" spans="1:4" ht="15" customHeight="1" x14ac:dyDescent="0.2">
      <c r="A1054" s="1"/>
      <c r="B1054" s="1"/>
      <c r="C1054" s="1"/>
      <c r="D1054" s="1"/>
    </row>
    <row r="1055" spans="1:4" ht="15" customHeight="1" x14ac:dyDescent="0.2">
      <c r="A1055" s="1"/>
      <c r="B1055" s="1"/>
      <c r="C1055" s="1"/>
      <c r="D1055" s="1"/>
    </row>
    <row r="1056" spans="1:4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27">
    <mergeCell ref="N1:O1"/>
    <mergeCell ref="F245:G245"/>
    <mergeCell ref="F246:G246"/>
    <mergeCell ref="L245:M245"/>
    <mergeCell ref="O245:O246"/>
    <mergeCell ref="L246:M246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71:R271"/>
    <mergeCell ref="K1:L1"/>
    <mergeCell ref="V271:W271"/>
    <mergeCell ref="Y271:Y272"/>
    <mergeCell ref="Q272:R272"/>
    <mergeCell ref="V272:W272"/>
    <mergeCell ref="Q1:S1"/>
  </mergeCells>
  <conditionalFormatting sqref="AF3:AF242">
    <cfRule type="cellIs" dxfId="47" priority="1" operator="lessThan">
      <formula>0</formula>
    </cfRule>
    <cfRule type="cellIs" dxfId="46" priority="49" operator="greaterThan">
      <formula>2</formula>
    </cfRule>
  </conditionalFormatting>
  <conditionalFormatting sqref="AF3:AF242">
    <cfRule type="cellIs" dxfId="45" priority="50" operator="lessThan">
      <formula>1</formula>
    </cfRule>
  </conditionalFormatting>
  <conditionalFormatting sqref="AF3:AF242">
    <cfRule type="cellIs" dxfId="44" priority="51" operator="greaterThanOrEqual">
      <formula>1</formula>
    </cfRule>
  </conditionalFormatting>
  <conditionalFormatting sqref="AF3:AF242">
    <cfRule type="cellIs" dxfId="43" priority="52" operator="lessThanOrEqual">
      <formula>2</formula>
    </cfRule>
  </conditionalFormatting>
  <conditionalFormatting sqref="AI245:AI246">
    <cfRule type="cellIs" dxfId="42" priority="44" operator="lessThan">
      <formula>0</formula>
    </cfRule>
    <cfRule type="cellIs" dxfId="41" priority="45" operator="greaterThanOrEqual">
      <formula>0</formula>
    </cfRule>
  </conditionalFormatting>
  <conditionalFormatting sqref="O245:O246">
    <cfRule type="cellIs" dxfId="40" priority="42" operator="lessThan">
      <formula>0</formula>
    </cfRule>
    <cfRule type="cellIs" dxfId="39" priority="43" operator="greaterThanOrEqual">
      <formula>0</formula>
    </cfRule>
  </conditionalFormatting>
  <conditionalFormatting sqref="AI3:AI237 O3:O237">
    <cfRule type="cellIs" dxfId="38" priority="46" operator="lessThan">
      <formula>0</formula>
    </cfRule>
    <cfRule type="cellIs" dxfId="37" priority="47" operator="greaterThanOrEqual">
      <formula>0</formula>
    </cfRule>
  </conditionalFormatting>
  <conditionalFormatting sqref="L3:L237">
    <cfRule type="cellIs" dxfId="36" priority="39" operator="greaterThan">
      <formula>0</formula>
    </cfRule>
    <cfRule type="cellIs" dxfId="35" priority="40" operator="equal">
      <formula>0</formula>
    </cfRule>
    <cfRule type="cellIs" dxfId="34" priority="41" operator="lessThan">
      <formula>0%</formula>
    </cfRule>
  </conditionalFormatting>
  <conditionalFormatting sqref="Y271:Y272">
    <cfRule type="cellIs" dxfId="33" priority="35" operator="lessThan">
      <formula>0</formula>
    </cfRule>
    <cfRule type="cellIs" dxfId="32" priority="36" operator="greaterThanOrEqual">
      <formula>0</formula>
    </cfRule>
  </conditionalFormatting>
  <conditionalFormatting sqref="Y3:Y237 Y240 Y243 Y246 Y249 Y252 Y255 Y258 Y261 Y264 Y266 Y268">
    <cfRule type="cellIs" dxfId="31" priority="37" operator="lessThan">
      <formula>0</formula>
    </cfRule>
    <cfRule type="cellIs" dxfId="30" priority="38" operator="greaterThanOrEqual">
      <formula>0</formula>
    </cfRule>
  </conditionalFormatting>
  <conditionalFormatting sqref="V3:V237 V240:V242 V245:V247 V250:V252 V255:V257 V260:V262">
    <cfRule type="cellIs" dxfId="29" priority="32" operator="greaterThan">
      <formula>0</formula>
    </cfRule>
    <cfRule type="cellIs" dxfId="28" priority="33" operator="equal">
      <formula>0</formula>
    </cfRule>
    <cfRule type="cellIs" dxfId="27" priority="34" operator="lessThan">
      <formula>0%</formula>
    </cfRule>
  </conditionalFormatting>
  <conditionalFormatting sqref="AI238 O238 O240:O242 AI242">
    <cfRule type="cellIs" dxfId="26" priority="26" operator="lessThan">
      <formula>0</formula>
    </cfRule>
    <cfRule type="cellIs" dxfId="25" priority="27" operator="greaterThanOrEqual">
      <formula>0</formula>
    </cfRule>
  </conditionalFormatting>
  <conditionalFormatting sqref="L238 L240:L242">
    <cfRule type="cellIs" dxfId="24" priority="23" operator="greaterThan">
      <formula>0</formula>
    </cfRule>
    <cfRule type="cellIs" dxfId="23" priority="24" operator="equal">
      <formula>0</formula>
    </cfRule>
    <cfRule type="cellIs" dxfId="22" priority="25" operator="lessThan">
      <formula>0%</formula>
    </cfRule>
  </conditionalFormatting>
  <conditionalFormatting sqref="Y238 Y241 Y244 Y247 Y250 Y253 Y256 Y259 Y262">
    <cfRule type="cellIs" dxfId="21" priority="21" operator="lessThan">
      <formula>0</formula>
    </cfRule>
    <cfRule type="cellIs" dxfId="20" priority="22" operator="greaterThanOrEqual">
      <formula>0</formula>
    </cfRule>
  </conditionalFormatting>
  <conditionalFormatting sqref="V238 V243 V248 V253 V258 V263 V265 V267">
    <cfRule type="cellIs" dxfId="19" priority="18" operator="greaterThan">
      <formula>0</formula>
    </cfRule>
    <cfRule type="cellIs" dxfId="18" priority="19" operator="equal">
      <formula>0</formula>
    </cfRule>
    <cfRule type="cellIs" dxfId="17" priority="20" operator="lessThan">
      <formula>0%</formula>
    </cfRule>
  </conditionalFormatting>
  <conditionalFormatting sqref="O239 AI239:AI241">
    <cfRule type="cellIs" dxfId="16" priority="12" operator="lessThan">
      <formula>0</formula>
    </cfRule>
    <cfRule type="cellIs" dxfId="15" priority="13" operator="greaterThanOrEqual">
      <formula>0</formula>
    </cfRule>
  </conditionalFormatting>
  <conditionalFormatting sqref="L239">
    <cfRule type="cellIs" dxfId="14" priority="9" operator="greaterThan">
      <formula>0</formula>
    </cfRule>
    <cfRule type="cellIs" dxfId="13" priority="10" operator="equal">
      <formula>0</formula>
    </cfRule>
    <cfRule type="cellIs" dxfId="12" priority="11" operator="lessThan">
      <formula>0%</formula>
    </cfRule>
  </conditionalFormatting>
  <conditionalFormatting sqref="Y239 Y242 Y245 Y248 Y251 Y254 Y257 Y260 Y263 Y265 Y267">
    <cfRule type="cellIs" dxfId="11" priority="7" operator="lessThan">
      <formula>0</formula>
    </cfRule>
    <cfRule type="cellIs" dxfId="10" priority="8" operator="greaterThanOrEqual">
      <formula>0</formula>
    </cfRule>
  </conditionalFormatting>
  <conditionalFormatting sqref="V239 V244 V249 V254 V259 V264 V266 V268">
    <cfRule type="cellIs" dxfId="9" priority="4" operator="greaterThan">
      <formula>0</formula>
    </cfRule>
    <cfRule type="cellIs" dxfId="8" priority="5" operator="equal">
      <formula>0</formula>
    </cfRule>
    <cfRule type="cellIs" dxfId="7" priority="6" operator="lessThan">
      <formula>0%</formula>
    </cfRule>
  </conditionalFormatting>
  <conditionalFormatting sqref="D3:D332">
    <cfRule type="cellIs" dxfId="6" priority="2" operator="equal">
      <formula>1</formula>
    </cfRule>
    <cfRule type="cellIs" dxfId="5" priority="3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2019-05-28T21:19:52Z</dcterms:modified>
</cp:coreProperties>
</file>