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EstaPasta_de_trabalho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41d48542938e552/2022/Trabalho de Eduardo/"/>
    </mc:Choice>
  </mc:AlternateContent>
  <xr:revisionPtr revIDLastSave="1" documentId="8_{2A10BE8E-DE7E-4D68-BD53-329EC2D9B8F5}" xr6:coauthVersionLast="47" xr6:coauthVersionMax="47" xr10:uidLastSave="{CA90D58D-EEB1-4B88-BF80-DF7462156B28}"/>
  <bookViews>
    <workbookView xWindow="-120" yWindow="-120" windowWidth="20730" windowHeight="11160" activeTab="4" xr2:uid="{00000000-000D-0000-FFFF-FFFF00000000}"/>
  </bookViews>
  <sheets>
    <sheet name="Dados" sheetId="2" r:id="rId1"/>
    <sheet name="Final" sheetId="3" r:id="rId2"/>
    <sheet name="Tabelas" sheetId="4" r:id="rId3"/>
    <sheet name="Códigos" sheetId="1" r:id="rId4"/>
    <sheet name="Frases" sheetId="5" r:id="rId5"/>
  </sheets>
  <definedNames>
    <definedName name="_xlnm.Print_Area" localSheetId="1">Final!$A$1:$K$104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50" i="3"/>
  <c r="C102" i="3"/>
  <c r="B68" i="2"/>
  <c r="B69" i="2"/>
  <c r="B70" i="2"/>
  <c r="B71" i="2"/>
  <c r="B72" i="2"/>
  <c r="B73" i="2"/>
  <c r="B78" i="3"/>
  <c r="C8" i="3"/>
  <c r="B55" i="2"/>
  <c r="B56" i="2"/>
  <c r="B57" i="2"/>
  <c r="B64" i="3"/>
  <c r="C14" i="3"/>
  <c r="F14" i="3"/>
  <c r="D24" i="3"/>
  <c r="H9" i="3"/>
  <c r="E24" i="3"/>
  <c r="B64" i="2"/>
  <c r="B65" i="2"/>
  <c r="B66" i="2"/>
  <c r="B74" i="3"/>
  <c r="B59" i="2"/>
  <c r="B60" i="2"/>
  <c r="B61" i="2"/>
  <c r="B70" i="3"/>
  <c r="B30" i="2"/>
  <c r="B31" i="2"/>
  <c r="B32" i="2"/>
  <c r="B33" i="2"/>
  <c r="B34" i="2"/>
  <c r="B29" i="2"/>
  <c r="B28" i="2"/>
  <c r="B43" i="3"/>
  <c r="B23" i="2"/>
  <c r="B24" i="2"/>
  <c r="B25" i="2"/>
  <c r="B26" i="2"/>
  <c r="B20" i="2"/>
  <c r="B21" i="2"/>
  <c r="B22" i="2"/>
  <c r="B34" i="3"/>
  <c r="B14" i="2"/>
  <c r="B15" i="2"/>
  <c r="B16" i="2"/>
  <c r="B17" i="2"/>
  <c r="B18" i="2"/>
  <c r="B28" i="3"/>
  <c r="B87" i="2"/>
  <c r="B86" i="2"/>
  <c r="B98" i="3"/>
  <c r="B85" i="2"/>
  <c r="B97" i="3"/>
  <c r="B84" i="2"/>
  <c r="B96" i="3"/>
  <c r="B83" i="2"/>
  <c r="B95" i="3"/>
  <c r="B82" i="2"/>
  <c r="B94" i="3"/>
  <c r="B81" i="2"/>
  <c r="B93" i="3"/>
  <c r="B80" i="2"/>
  <c r="B92" i="3"/>
  <c r="B79" i="2"/>
  <c r="B91" i="3"/>
  <c r="B78" i="2"/>
  <c r="B90" i="3"/>
  <c r="B77" i="2"/>
  <c r="B89" i="3"/>
  <c r="B76" i="2"/>
  <c r="B88" i="3"/>
  <c r="B75" i="2"/>
  <c r="B87" i="3"/>
  <c r="C9" i="3"/>
  <c r="B49" i="2"/>
  <c r="B50" i="2"/>
  <c r="B51" i="2"/>
  <c r="B52" i="2"/>
  <c r="B53" i="2"/>
  <c r="B60" i="3"/>
  <c r="B43" i="2"/>
  <c r="B44" i="2"/>
  <c r="B45" i="2"/>
  <c r="B46" i="2"/>
  <c r="B47" i="2"/>
  <c r="B56" i="3"/>
  <c r="G11" i="2"/>
  <c r="H22" i="3"/>
  <c r="G5" i="2"/>
  <c r="G10" i="2"/>
  <c r="H21" i="3"/>
  <c r="G6" i="2"/>
  <c r="G7" i="2"/>
  <c r="G9" i="2"/>
  <c r="H20" i="3"/>
  <c r="G8" i="2"/>
  <c r="H19" i="3"/>
  <c r="H18" i="3"/>
  <c r="H17" i="3"/>
  <c r="D23" i="3"/>
  <c r="D22" i="3"/>
  <c r="D21" i="3"/>
  <c r="D20" i="3"/>
  <c r="D19" i="3"/>
  <c r="D18" i="3"/>
  <c r="D17" i="3"/>
  <c r="I21" i="3"/>
  <c r="I20" i="3"/>
  <c r="I19" i="3"/>
  <c r="I18" i="3"/>
  <c r="I17" i="3"/>
  <c r="E23" i="3"/>
  <c r="E22" i="3"/>
  <c r="E21" i="3"/>
  <c r="E20" i="3"/>
  <c r="E19" i="3"/>
  <c r="E18" i="3"/>
  <c r="E17" i="3"/>
  <c r="I13" i="3"/>
  <c r="F13" i="3"/>
  <c r="C13" i="3"/>
  <c r="H10" i="3"/>
  <c r="M1" i="2"/>
  <c r="K10" i="2"/>
  <c r="L6" i="2"/>
  <c r="L5" i="2"/>
  <c r="C5" i="2"/>
  <c r="H8" i="3"/>
  <c r="D10" i="3"/>
</calcChain>
</file>

<file path=xl/sharedStrings.xml><?xml version="1.0" encoding="utf-8"?>
<sst xmlns="http://schemas.openxmlformats.org/spreadsheetml/2006/main" count="2523" uniqueCount="2257">
  <si>
    <t>Nome:</t>
  </si>
  <si>
    <t>Idade:</t>
  </si>
  <si>
    <t>Sexo:</t>
  </si>
  <si>
    <t>Ritmo:</t>
  </si>
  <si>
    <t>Regular</t>
  </si>
  <si>
    <t>Peso:</t>
  </si>
  <si>
    <t>Médico:</t>
  </si>
  <si>
    <t>Frequência Cardíaca:</t>
  </si>
  <si>
    <t>Altura:</t>
  </si>
  <si>
    <t>Convênio:</t>
  </si>
  <si>
    <t>Dimensões:</t>
  </si>
  <si>
    <t>AO</t>
  </si>
  <si>
    <t>cm/m²</t>
  </si>
  <si>
    <t>Superfície corpórea</t>
  </si>
  <si>
    <t>Junção Sinotubular</t>
  </si>
  <si>
    <t>AE</t>
  </si>
  <si>
    <t>Volume Diast. Final</t>
  </si>
  <si>
    <t>Ao Ascendente</t>
  </si>
  <si>
    <t>S</t>
  </si>
  <si>
    <t>Volume Sist. Final</t>
  </si>
  <si>
    <t>PP</t>
  </si>
  <si>
    <t>Fr. de Encurtamento</t>
  </si>
  <si>
    <t>Volume AE 4C</t>
  </si>
  <si>
    <t>DDVE</t>
  </si>
  <si>
    <t>Fração de Ejeção</t>
  </si>
  <si>
    <t>Volume AE 2C</t>
  </si>
  <si>
    <t>DSVE</t>
  </si>
  <si>
    <t>Índice de Massa</t>
  </si>
  <si>
    <t>Volume AE Index.</t>
  </si>
  <si>
    <t>VD basal</t>
  </si>
  <si>
    <t xml:space="preserve">Espessura Relativa </t>
  </si>
  <si>
    <t>VD médio</t>
  </si>
  <si>
    <t>Câmaras cardíacas:</t>
  </si>
  <si>
    <t>CCTN</t>
  </si>
  <si>
    <t/>
  </si>
  <si>
    <t>Ventrículos:</t>
  </si>
  <si>
    <t>VEN1</t>
  </si>
  <si>
    <t>VEDDN</t>
  </si>
  <si>
    <t>VDN</t>
  </si>
  <si>
    <t>Mitral:</t>
  </si>
  <si>
    <t>VMN</t>
  </si>
  <si>
    <t>EDN</t>
  </si>
  <si>
    <t>Aórtica:</t>
  </si>
  <si>
    <t>VAN</t>
  </si>
  <si>
    <t>Tricúspide:</t>
  </si>
  <si>
    <t>VTN</t>
  </si>
  <si>
    <t>Pulmonar:</t>
  </si>
  <si>
    <t>VPN</t>
  </si>
  <si>
    <t>Aorta:</t>
  </si>
  <si>
    <t>AON</t>
  </si>
  <si>
    <t>Pericárdio:</t>
  </si>
  <si>
    <t>PN</t>
  </si>
  <si>
    <t>Septo Interatrial:</t>
  </si>
  <si>
    <t>SAN</t>
  </si>
  <si>
    <t>OBS:</t>
  </si>
  <si>
    <t>Conclusão:</t>
  </si>
  <si>
    <t>NORMAL</t>
  </si>
  <si>
    <t>C:\Ze\Laudos de ECO</t>
  </si>
  <si>
    <t>ECOCARDIOGRAMA TRANSTORÁCICO COM DOPPLER COLORIDO</t>
  </si>
  <si>
    <t>Nome :</t>
  </si>
  <si>
    <t>anos</t>
  </si>
  <si>
    <t>Data:</t>
  </si>
  <si>
    <t>Médico Solicitante Dr(a):</t>
  </si>
  <si>
    <t>Kg</t>
  </si>
  <si>
    <t>metros</t>
  </si>
  <si>
    <t>SC:</t>
  </si>
  <si>
    <t>m²</t>
  </si>
  <si>
    <t>FC:</t>
  </si>
  <si>
    <t>bpm</t>
  </si>
  <si>
    <t>Estruturas</t>
  </si>
  <si>
    <t>Dimensões</t>
  </si>
  <si>
    <t>Valor normal</t>
  </si>
  <si>
    <t>Cálculos</t>
  </si>
  <si>
    <t>Valor</t>
  </si>
  <si>
    <t>Seio Aórtico</t>
  </si>
  <si>
    <t>Volume Diastólico</t>
  </si>
  <si>
    <t>Átrio Esquerdo</t>
  </si>
  <si>
    <t>Volume Sistólico</t>
  </si>
  <si>
    <t>Septo Interventricular</t>
  </si>
  <si>
    <t>Fração de Encurtamento</t>
  </si>
  <si>
    <t>Parede Post. VE</t>
  </si>
  <si>
    <r>
      <rPr>
        <b/>
        <sz val="10.5"/>
        <color theme="1"/>
        <rFont val="Calibri"/>
        <family val="2"/>
        <scheme val="minor"/>
      </rPr>
      <t>Fração de Ejeção</t>
    </r>
    <r>
      <rPr>
        <b/>
        <sz val="10"/>
        <color theme="1"/>
        <rFont val="Calibri"/>
        <family val="2"/>
        <scheme val="minor"/>
      </rPr>
      <t xml:space="preserve"> (Teichholz)</t>
    </r>
  </si>
  <si>
    <t>Espessura Rel. de Parede</t>
  </si>
  <si>
    <t>≤0,42 cm</t>
  </si>
  <si>
    <t>Ventrículo Dir. Basal</t>
  </si>
  <si>
    <t>Ventrículo Dir. Médio</t>
  </si>
  <si>
    <t>Valva mitral:</t>
  </si>
  <si>
    <t>Valva aórtica:</t>
  </si>
  <si>
    <t>Valva tricúspide:</t>
  </si>
  <si>
    <t>Valva pulmonar:</t>
  </si>
  <si>
    <t>Comentários:</t>
  </si>
  <si>
    <t>________________________________</t>
  </si>
  <si>
    <t>Bacabal</t>
  </si>
  <si>
    <t>Dr. Leandro de Oliveira Jardim</t>
  </si>
  <si>
    <t>CRM: 7365</t>
  </si>
  <si>
    <t>Masculino</t>
  </si>
  <si>
    <t>Feminino</t>
  </si>
  <si>
    <t>Normal</t>
  </si>
  <si>
    <t>Discreto</t>
  </si>
  <si>
    <t>Moderado</t>
  </si>
  <si>
    <t>Importante</t>
  </si>
  <si>
    <t>AE:</t>
  </si>
  <si>
    <t>30-40 mm</t>
  </si>
  <si>
    <t>41-46</t>
  </si>
  <si>
    <t>47-52</t>
  </si>
  <si>
    <t>≥ 53</t>
  </si>
  <si>
    <t>27-38 mm</t>
  </si>
  <si>
    <t>39-42</t>
  </si>
  <si>
    <t>43-46</t>
  </si>
  <si>
    <t>&gt;= 47</t>
  </si>
  <si>
    <t>VAE</t>
  </si>
  <si>
    <t>16-34 ml/m²</t>
  </si>
  <si>
    <t>35-41</t>
  </si>
  <si>
    <t>42-48</t>
  </si>
  <si>
    <t>&gt;48</t>
  </si>
  <si>
    <t>Raiz Aórtica</t>
  </si>
  <si>
    <t>31-37 mm</t>
  </si>
  <si>
    <t>38-41</t>
  </si>
  <si>
    <t>42-44</t>
  </si>
  <si>
    <t>&gt;44</t>
  </si>
  <si>
    <t>27-33 mm</t>
  </si>
  <si>
    <t>34-37</t>
  </si>
  <si>
    <t>37-40</t>
  </si>
  <si>
    <t>&gt;40</t>
  </si>
  <si>
    <t>Raiz Aórtica Index.</t>
  </si>
  <si>
    <t>15-19 mm/m²</t>
  </si>
  <si>
    <t>16-20 mm/m²</t>
  </si>
  <si>
    <t>26-32</t>
  </si>
  <si>
    <t>33-36</t>
  </si>
  <si>
    <t>37-39</t>
  </si>
  <si>
    <t>≥40</t>
  </si>
  <si>
    <t>23-29</t>
  </si>
  <si>
    <t>30-33</t>
  </si>
  <si>
    <t>≥38</t>
  </si>
  <si>
    <t>Junção Sinotubular Index.</t>
  </si>
  <si>
    <t>13-17 mm/m²</t>
  </si>
  <si>
    <t>Ao Asc</t>
  </si>
  <si>
    <t>26-34</t>
  </si>
  <si>
    <t>35-39</t>
  </si>
  <si>
    <t>40-43</t>
  </si>
  <si>
    <t>≥44</t>
  </si>
  <si>
    <t>23-32</t>
  </si>
  <si>
    <t>≥41</t>
  </si>
  <si>
    <t>Ao Asc Index</t>
  </si>
  <si>
    <t>13-19 mm/m²</t>
  </si>
  <si>
    <t>06-10 mm</t>
  </si>
  <si>
    <t>11-13</t>
  </si>
  <si>
    <t>14-16</t>
  </si>
  <si>
    <t>&gt;16</t>
  </si>
  <si>
    <t>06-09 mm</t>
  </si>
  <si>
    <t>10-12</t>
  </si>
  <si>
    <t>13-15</t>
  </si>
  <si>
    <t>&gt;15</t>
  </si>
  <si>
    <t>42-58,4 mm</t>
  </si>
  <si>
    <t>60-63</t>
  </si>
  <si>
    <t>64-68</t>
  </si>
  <si>
    <t>&gt;69</t>
  </si>
  <si>
    <t>37,8-52,2 mm</t>
  </si>
  <si>
    <t>53-56</t>
  </si>
  <si>
    <t>57-61</t>
  </si>
  <si>
    <t>&gt; 61</t>
  </si>
  <si>
    <t>25-39,8 mm</t>
  </si>
  <si>
    <t>41-43</t>
  </si>
  <si>
    <t>44-45</t>
  </si>
  <si>
    <t>&gt; 45</t>
  </si>
  <si>
    <t>21,6-34,8 mm</t>
  </si>
  <si>
    <t>36-38</t>
  </si>
  <si>
    <t>39-41</t>
  </si>
  <si>
    <t>&gt; 41</t>
  </si>
  <si>
    <t>25-41 mm</t>
  </si>
  <si>
    <t>19-35 mm</t>
  </si>
  <si>
    <t>FE VE:</t>
  </si>
  <si>
    <t>52-72%</t>
  </si>
  <si>
    <t>41-51</t>
  </si>
  <si>
    <t>30-40</t>
  </si>
  <si>
    <t>&lt; 30</t>
  </si>
  <si>
    <t>54-74%</t>
  </si>
  <si>
    <t>41-53</t>
  </si>
  <si>
    <t>Fr. Enc</t>
  </si>
  <si>
    <t>27-45%</t>
  </si>
  <si>
    <t>22-26</t>
  </si>
  <si>
    <t>17-21</t>
  </si>
  <si>
    <t>&lt;=16</t>
  </si>
  <si>
    <t>25-43%</t>
  </si>
  <si>
    <t>20-24</t>
  </si>
  <si>
    <t>15-19</t>
  </si>
  <si>
    <t>≤ 14</t>
  </si>
  <si>
    <t>Vol Diast</t>
  </si>
  <si>
    <t>62-150 ml</t>
  </si>
  <si>
    <t>151-174</t>
  </si>
  <si>
    <t>175-200</t>
  </si>
  <si>
    <t>&gt;200</t>
  </si>
  <si>
    <t>46-106 ml</t>
  </si>
  <si>
    <t>107-120</t>
  </si>
  <si>
    <t>121-130</t>
  </si>
  <si>
    <t>&gt;130</t>
  </si>
  <si>
    <t>Vol Sist</t>
  </si>
  <si>
    <t>21-61 ml</t>
  </si>
  <si>
    <t>62-73</t>
  </si>
  <si>
    <t>74-85</t>
  </si>
  <si>
    <t>&gt;85</t>
  </si>
  <si>
    <t>14-42 ml</t>
  </si>
  <si>
    <t>43-55</t>
  </si>
  <si>
    <t>56-67</t>
  </si>
  <si>
    <t>&gt; 67</t>
  </si>
  <si>
    <t>Índice de Massa (linear)</t>
  </si>
  <si>
    <t>49-115 g/m²</t>
  </si>
  <si>
    <t>116-131</t>
  </si>
  <si>
    <t>132-148</t>
  </si>
  <si>
    <t>&gt; 148</t>
  </si>
  <si>
    <t>43-95 g/m²</t>
  </si>
  <si>
    <t>96-108</t>
  </si>
  <si>
    <t>109-121</t>
  </si>
  <si>
    <t>&gt;121</t>
  </si>
  <si>
    <t>Índice de Massa (2D)</t>
  </si>
  <si>
    <t>50-102 g/m²</t>
  </si>
  <si>
    <t>103-116</t>
  </si>
  <si>
    <t>117-130</t>
  </si>
  <si>
    <t>&gt; 130</t>
  </si>
  <si>
    <t>44-88 g/m²</t>
  </si>
  <si>
    <t>89-100</t>
  </si>
  <si>
    <t>101-112</t>
  </si>
  <si>
    <t>&gt; 112</t>
  </si>
  <si>
    <t>VD</t>
  </si>
  <si>
    <t>FAC</t>
  </si>
  <si>
    <t>35-60%</t>
  </si>
  <si>
    <t>25-34</t>
  </si>
  <si>
    <t>18-24</t>
  </si>
  <si>
    <t>&lt;= 17</t>
  </si>
  <si>
    <t>TAPSE</t>
  </si>
  <si>
    <t>&gt; 17 mm</t>
  </si>
  <si>
    <t>≤ 17</t>
  </si>
  <si>
    <t>S´</t>
  </si>
  <si>
    <t>&gt;9,5 cm/s</t>
  </si>
  <si>
    <t>PISA (IM)</t>
  </si>
  <si>
    <t>ERO</t>
  </si>
  <si>
    <t>&lt;0,20 cm²</t>
  </si>
  <si>
    <t>0,20-0,39</t>
  </si>
  <si>
    <t>&gt;0,40</t>
  </si>
  <si>
    <t>VOL REG</t>
  </si>
  <si>
    <t>&lt;30 ml/bat</t>
  </si>
  <si>
    <t>30-59</t>
  </si>
  <si>
    <t>≥60</t>
  </si>
  <si>
    <t>Vena (IM)</t>
  </si>
  <si>
    <t>&lt; 3mm</t>
  </si>
  <si>
    <t>3-6,9 mm</t>
  </si>
  <si>
    <t>≥ 7 mm</t>
  </si>
  <si>
    <t>Área jato / Área AE</t>
  </si>
  <si>
    <t>&lt; 20%</t>
  </si>
  <si>
    <t>20-39%</t>
  </si>
  <si>
    <t>&gt; 40%</t>
  </si>
  <si>
    <t>PISA (IAo)</t>
  </si>
  <si>
    <t>&lt;0,10 cm²</t>
  </si>
  <si>
    <t>0,10-0,29</t>
  </si>
  <si>
    <t>&gt;0,30</t>
  </si>
  <si>
    <t>Vena (IAo)</t>
  </si>
  <si>
    <t>&lt; 3 mm</t>
  </si>
  <si>
    <t>3-5,9 mm</t>
  </si>
  <si>
    <t>≥ 6 mm</t>
  </si>
  <si>
    <t>Desacel. Rampa (IAo)</t>
  </si>
  <si>
    <t>&lt; 2 m/s²</t>
  </si>
  <si>
    <t>&gt; 4</t>
  </si>
  <si>
    <t>PHT (IAo)</t>
  </si>
  <si>
    <t>&gt; 500 ms</t>
  </si>
  <si>
    <t>200-499 ms</t>
  </si>
  <si>
    <t>&lt; 200 ms</t>
  </si>
  <si>
    <t>Largura jato IAo / VSVE</t>
  </si>
  <si>
    <t>&lt; 25%</t>
  </si>
  <si>
    <t>25-64%</t>
  </si>
  <si>
    <t>&gt; 65%</t>
  </si>
  <si>
    <t xml:space="preserve">Pressão média na artéria pulmonar </t>
  </si>
  <si>
    <t>&lt; 25 mmHg</t>
  </si>
  <si>
    <t>25-35 mmHg</t>
  </si>
  <si>
    <t>35-45 mmHg</t>
  </si>
  <si>
    <t>&gt; 45 mmHg</t>
  </si>
  <si>
    <t xml:space="preserve"> </t>
  </si>
  <si>
    <t>CÂMARAS</t>
  </si>
  <si>
    <t xml:space="preserve"> Câmaras cardíacas de tamanhos normais.</t>
  </si>
  <si>
    <t>DCTN</t>
  </si>
  <si>
    <t xml:space="preserve"> Demais câmaras de tamanhos normais. </t>
  </si>
  <si>
    <t>AAE</t>
  </si>
  <si>
    <t xml:space="preserve"> Área do átrio esquerdo estimada em &lt;x&gt;cm².</t>
  </si>
  <si>
    <t>AAD</t>
  </si>
  <si>
    <t xml:space="preserve"> Área do átrio direito estimada em &lt;x&gt;cm².</t>
  </si>
  <si>
    <t>AADE1</t>
  </si>
  <si>
    <t xml:space="preserve"> Aumento discreto dos átrios direito e esquerdo. </t>
  </si>
  <si>
    <t>AADE2</t>
  </si>
  <si>
    <t xml:space="preserve"> Aumento moderado dos átrios direito e esquerdo.</t>
  </si>
  <si>
    <t>AADE3</t>
  </si>
  <si>
    <t xml:space="preserve"> Aumento importante dos átrios direito e esquerdo.</t>
  </si>
  <si>
    <t>AAD0</t>
  </si>
  <si>
    <t xml:space="preserve"> Átrio direito com seus diâmetros nos limites superiores da normalidade.</t>
  </si>
  <si>
    <t>AAD1</t>
  </si>
  <si>
    <t xml:space="preserve"> Aumento discreto de átrio direito.</t>
  </si>
  <si>
    <t>AAD2</t>
  </si>
  <si>
    <t xml:space="preserve"> Aumento moderado de átrio direito. </t>
  </si>
  <si>
    <t>AAD3</t>
  </si>
  <si>
    <t xml:space="preserve"> Aumento importante de átrio direito.</t>
  </si>
  <si>
    <t>AAE1</t>
  </si>
  <si>
    <t xml:space="preserve"> Aumento discreto de átrio esquerdo.</t>
  </si>
  <si>
    <t>AAE2</t>
  </si>
  <si>
    <t xml:space="preserve"> Aumento moderado de átrio esquerdo. </t>
  </si>
  <si>
    <t>AAE3</t>
  </si>
  <si>
    <t xml:space="preserve"> Aumento importante de átrio esquerdo. </t>
  </si>
  <si>
    <t>ACD1</t>
  </si>
  <si>
    <t xml:space="preserve"> Aumento discreto de câmaras direitas. </t>
  </si>
  <si>
    <t>ACD2</t>
  </si>
  <si>
    <t xml:space="preserve"> Aumento moderado de câmaras direitas. </t>
  </si>
  <si>
    <t>ACD3</t>
  </si>
  <si>
    <t xml:space="preserve"> Aumento importante de câmaras direitas.</t>
  </si>
  <si>
    <t>ACE1</t>
  </si>
  <si>
    <t xml:space="preserve"> Aumento discreto de câmaras esquerdas. </t>
  </si>
  <si>
    <t>ACE2</t>
  </si>
  <si>
    <t xml:space="preserve"> Aumento moderado de câmaras esquerdas.</t>
  </si>
  <si>
    <t>ACE3</t>
  </si>
  <si>
    <t xml:space="preserve"> Aumento importante de câmaras esquerdas.</t>
  </si>
  <si>
    <t>AVD1</t>
  </si>
  <si>
    <t xml:space="preserve"> Aumento discreto do ventrículo direito.</t>
  </si>
  <si>
    <t>AVD2</t>
  </si>
  <si>
    <t xml:space="preserve"> Aumento moderado do ventrículo direito.</t>
  </si>
  <si>
    <t>AVD3</t>
  </si>
  <si>
    <t xml:space="preserve"> Aumento importante do ventrículo direito. </t>
  </si>
  <si>
    <t>AVE1</t>
  </si>
  <si>
    <t xml:space="preserve"> Aumento discreto do ventrículo esquerdo. </t>
  </si>
  <si>
    <t>AVE2</t>
  </si>
  <si>
    <t xml:space="preserve"> Aumento moderado do ventrículo esquerdo.</t>
  </si>
  <si>
    <t>AVE3</t>
  </si>
  <si>
    <t xml:space="preserve"> Aumento importante do ventrículo esquerdo. </t>
  </si>
  <si>
    <t xml:space="preserve"> Volume do átrio esquerdo estimado em &lt;x&gt;ml/m² (valor normal 16-34 ml/m²).</t>
  </si>
  <si>
    <t>VAE15</t>
  </si>
  <si>
    <t xml:space="preserve"> Volume do átrio esquerdo estimado em 15ml/m² (valor normal 16-34 ml/m²).</t>
  </si>
  <si>
    <t>VAE16</t>
  </si>
  <si>
    <t xml:space="preserve"> Volume do átrio esquerdo estimado em 16ml/m² (valor normal 16-34 ml/m²).</t>
  </si>
  <si>
    <t>VAE17</t>
  </si>
  <si>
    <t xml:space="preserve"> Volume do átrio esquerdo estimado em 17ml/m² (valor normal 16-34 ml/m²).</t>
  </si>
  <si>
    <t>VAE18</t>
  </si>
  <si>
    <t xml:space="preserve"> Volume do átrio esquerdo estimado em 18ml/m² (valor normal 16-34 ml/m²).</t>
  </si>
  <si>
    <t>VAE19</t>
  </si>
  <si>
    <t xml:space="preserve"> Volume do átrio esquerdo estimado em 19ml/m² (valor normal 16-34 ml/m²).</t>
  </si>
  <si>
    <t>VAE20</t>
  </si>
  <si>
    <t xml:space="preserve"> Volume do átrio esquerdo estimado em 20ml/m² (valor normal 16-34 ml/m²).</t>
  </si>
  <si>
    <t>VAE21</t>
  </si>
  <si>
    <t xml:space="preserve"> Volume do átrio esquerdo estimado em 21ml/m² (valor normal 16-34 ml/m²).</t>
  </si>
  <si>
    <t>VAE22</t>
  </si>
  <si>
    <t xml:space="preserve"> Volume do átrio esquerdo estimado em 22ml/m² (valor normal 16-34 ml/m²).</t>
  </si>
  <si>
    <t>VAE23</t>
  </si>
  <si>
    <t xml:space="preserve"> Volume do átrio esquerdo estimado em 23ml/m² (valor normal 16-34 ml/m²).</t>
  </si>
  <si>
    <t>VAE24</t>
  </si>
  <si>
    <t xml:space="preserve"> Volume do átrio esquerdo estimado em 24ml/m² (valor normal 16-34 ml/m²).</t>
  </si>
  <si>
    <t>VAE25</t>
  </si>
  <si>
    <t xml:space="preserve"> Volume do átrio esquerdo estimado em 25ml/m² (valor normal 16-34 ml/m²).</t>
  </si>
  <si>
    <t>VAE26</t>
  </si>
  <si>
    <t xml:space="preserve"> Volume do átrio esquerdo estimado em 26ml/m² (valor normal 16-34 ml/m²).</t>
  </si>
  <si>
    <t>VAE27</t>
  </si>
  <si>
    <t xml:space="preserve"> Volume do átrio esquerdo estimado em 27ml/m² (valor normal 16-34 ml/m²).</t>
  </si>
  <si>
    <t>VAE28</t>
  </si>
  <si>
    <t xml:space="preserve"> Volume do átrio esquerdo estimado em 28ml/m² (valor normal 16-34 ml/m²).</t>
  </si>
  <si>
    <t>VAE29</t>
  </si>
  <si>
    <t xml:space="preserve"> Volume do átrio esquerdo estimado em 29ml/m² (valor normal 16-34 ml/m²).</t>
  </si>
  <si>
    <t>VAE30</t>
  </si>
  <si>
    <t xml:space="preserve"> Volume do átrio esquerdo estimado em 30ml/m² (valor normal 16-34 ml/m²).</t>
  </si>
  <si>
    <t>VAE31</t>
  </si>
  <si>
    <t xml:space="preserve"> Volume do átrio esquerdo estimado em 31ml/m² (valor normal 16-34 ml/m²).</t>
  </si>
  <si>
    <t>VAE32</t>
  </si>
  <si>
    <t xml:space="preserve"> Volume do átrio esquerdo estimado em 32ml/m² (valor normal 16-34 ml/m²).</t>
  </si>
  <si>
    <t>VAE33</t>
  </si>
  <si>
    <t xml:space="preserve"> Volume do átrio esquerdo estimado em33ml/m² (valor normal 16-34 ml/m²).</t>
  </si>
  <si>
    <t>VAE34</t>
  </si>
  <si>
    <t xml:space="preserve"> Volume do átrio esquerdo estimado em 34ml/m² (valor normal 16-34 ml/m²).</t>
  </si>
  <si>
    <t>VAE35</t>
  </si>
  <si>
    <t xml:space="preserve"> Volume do átrio esquerdo estimado em 35ml/m² (valor normal 16-34 ml/m²).</t>
  </si>
  <si>
    <t>VAE36</t>
  </si>
  <si>
    <t xml:space="preserve"> Volume do átrio esquerdo estimado em 36ml/m² (valor normal 16-34 ml/m²).</t>
  </si>
  <si>
    <t>VAE37</t>
  </si>
  <si>
    <t xml:space="preserve"> Volume do átrio esquerdo estimado em 37ml/m² (valor normal 16-34 ml/m²).</t>
  </si>
  <si>
    <t>VAE38</t>
  </si>
  <si>
    <t xml:space="preserve"> Volume do átrio esquerdo estimado em 38ml/m² (valor normal 16-34 ml/m²).</t>
  </si>
  <si>
    <t>VAE39</t>
  </si>
  <si>
    <t xml:space="preserve"> Volume do átrio esquerdo estimado em 39ml/m² (valor normal 16-34 ml/m²).</t>
  </si>
  <si>
    <t>VAE40</t>
  </si>
  <si>
    <t xml:space="preserve"> Volume do átrio esquerdo estimado em 40ml/m² (valor normal 16-34 ml/m²).</t>
  </si>
  <si>
    <t>VAE41</t>
  </si>
  <si>
    <t xml:space="preserve"> Volume do átrio esquerdo estimado em 41ml/m² (valor normal 16-34 ml/m²).</t>
  </si>
  <si>
    <t>VAE42</t>
  </si>
  <si>
    <t xml:space="preserve"> Volume do átrio esquerdo estimado em 42ml/m² (valor normal 16-34 ml/m²).</t>
  </si>
  <si>
    <t>VAE43</t>
  </si>
  <si>
    <t xml:space="preserve"> Volume do átrio esquerdo estimado em 43ml/m² (valor normal 16-34 ml/m²).</t>
  </si>
  <si>
    <t>VAE44</t>
  </si>
  <si>
    <t xml:space="preserve"> Volume do átrio esquerdo estimado em 44ml/m² (valor normal 16-34 ml/m²).</t>
  </si>
  <si>
    <t>VAE45</t>
  </si>
  <si>
    <t xml:space="preserve"> Volume do átrio esquerdo estimado em 45ml/m² (valor normal 16-34 ml/m²).</t>
  </si>
  <si>
    <t>VAE46</t>
  </si>
  <si>
    <t xml:space="preserve"> Volume do átrio esquerdo estimado em 46ml/m² (valor normal 16-34 ml/m²).</t>
  </si>
  <si>
    <t>VAE47</t>
  </si>
  <si>
    <t xml:space="preserve"> Volume do átrio esquerdo estimado em 47ml/m² (valor normal 16-34 ml/m²).</t>
  </si>
  <si>
    <t>VAE48</t>
  </si>
  <si>
    <t xml:space="preserve"> Volume do átrio esquerdo estimado em 48ml/m² (valor normal 16-34 ml/m²).</t>
  </si>
  <si>
    <t>VAE49</t>
  </si>
  <si>
    <t xml:space="preserve"> Volume do átrio esquerdo estimado em 49ml/m² (valor normal 16-34 ml/m²).</t>
  </si>
  <si>
    <t>VAE50</t>
  </si>
  <si>
    <t xml:space="preserve"> Volume do átrio esquerdo estimado em 50ml/m² (valor normal 16-34 ml/m²).</t>
  </si>
  <si>
    <t>VAE51</t>
  </si>
  <si>
    <t xml:space="preserve"> Volume do átrio esquerdo estimado em 51ml/m² (valor normal 16-34 ml/m²).</t>
  </si>
  <si>
    <t>VAE52</t>
  </si>
  <si>
    <t xml:space="preserve"> Volume do átrio esquerdo estimado em 52ml/m² (valor normal 16-34 ml/m²).</t>
  </si>
  <si>
    <t>VAE53</t>
  </si>
  <si>
    <t xml:space="preserve"> Volume do átrio esquerdo estimado em 53ml/m² (valor normal 16-34 ml/m²).</t>
  </si>
  <si>
    <t>VAE54</t>
  </si>
  <si>
    <t xml:space="preserve"> Volume do átrio esquerdo estimado em 54ml/m² (valor normal 16-34 ml/m²).</t>
  </si>
  <si>
    <t>VAE55</t>
  </si>
  <si>
    <t xml:space="preserve"> Volume do átrio esquerdo estimado em 55ml/m² (valor normal 16-34 ml/m²).</t>
  </si>
  <si>
    <t>VAE56</t>
  </si>
  <si>
    <t xml:space="preserve"> Volume do átrio esquerdo estimado em 56ml/m² (valor normal 16-34 ml/m²).</t>
  </si>
  <si>
    <t>VAE57</t>
  </si>
  <si>
    <t xml:space="preserve"> Volume do átrio esquerdo estimado em 57ml/m² (valor normal 16-34 ml/m²).</t>
  </si>
  <si>
    <t>VAE58</t>
  </si>
  <si>
    <t xml:space="preserve"> Volume do átrio esquerdo estimado em 58ml/m² (valor normal 16-34 ml/m²).</t>
  </si>
  <si>
    <t>VAE59</t>
  </si>
  <si>
    <t xml:space="preserve"> Volume do átrio esquerdo estimado em 59ml/m² (valor normal 16-34 ml/m²).</t>
  </si>
  <si>
    <t>VAE60</t>
  </si>
  <si>
    <t xml:space="preserve"> Volume do átrio esquerdo estimado em 60ml/m² (valor normal 16-34 ml/m²).</t>
  </si>
  <si>
    <t>VAE61</t>
  </si>
  <si>
    <t xml:space="preserve"> Volume do átrio esquerdo estimado em 61ml/m² (valor normal 16-34 ml/m²).</t>
  </si>
  <si>
    <t>VAE62</t>
  </si>
  <si>
    <t xml:space="preserve"> Volume do átrio esquerdo estimado em 62ml/m² (valor normal 16-34 ml/m²).</t>
  </si>
  <si>
    <t>VAE63</t>
  </si>
  <si>
    <t xml:space="preserve"> Volume do átrio esquerdo estimado em 63ml/m² (valor normal 16-34 ml/m²).</t>
  </si>
  <si>
    <t>VAE64</t>
  </si>
  <si>
    <t xml:space="preserve"> Volume do átrio esquerdo estimado em 64ml/m² (valor normal 16-34 ml/m²).</t>
  </si>
  <si>
    <t>VAE65</t>
  </si>
  <si>
    <t xml:space="preserve"> Volume do átrio esquerdo estimado em 65ml/m² (valor normal 16-34 ml/m²).</t>
  </si>
  <si>
    <t>VAE66</t>
  </si>
  <si>
    <t xml:space="preserve"> Volume do átrio esquerdo estimado em 66ml/m² (valor normal 16-34 ml/m²).</t>
  </si>
  <si>
    <t>VAE67</t>
  </si>
  <si>
    <t xml:space="preserve"> Volume do átrio esquerdo estimado em 67ml/m² (valor normal 16-34 ml/m²).</t>
  </si>
  <si>
    <t>VAE68</t>
  </si>
  <si>
    <t xml:space="preserve"> Volume do átrio esquerdo estimado em 68ml/m² (valor normal 16-34 ml/m²).</t>
  </si>
  <si>
    <t>VAE69</t>
  </si>
  <si>
    <t xml:space="preserve"> Volume do átrio esquerdo estimado em 69ml/m² (valor normal 16-34 ml/m²).</t>
  </si>
  <si>
    <t>VAE70</t>
  </si>
  <si>
    <t xml:space="preserve"> Volume do átrio esquerdo estimado em 70ml/m² (valor normal 16-34 ml/m²).</t>
  </si>
  <si>
    <t>VAE71</t>
  </si>
  <si>
    <t xml:space="preserve"> Volume do átrio esquerdo estimado em 71ml/m² (valor normal 16-34 ml/m²).</t>
  </si>
  <si>
    <t>VAE72</t>
  </si>
  <si>
    <t xml:space="preserve"> Volume do átrio esquerdo estimado em 72ml/m² (valor normal 16-34 ml/m²).</t>
  </si>
  <si>
    <t>VAE73</t>
  </si>
  <si>
    <t xml:space="preserve"> Volume do átrio esquerdo estimado em 73ml/m² (valor normal 16-34 ml/m²).</t>
  </si>
  <si>
    <t>VAE74</t>
  </si>
  <si>
    <t xml:space="preserve"> Volume do átrio esquerdo estimado em 74ml/m² (valor normal 16-34 ml/m²).</t>
  </si>
  <si>
    <t>VAE75</t>
  </si>
  <si>
    <t xml:space="preserve"> Volume do átrio esquerdo estimado em 75ml/m² (valor normal 16-34 ml/m²).</t>
  </si>
  <si>
    <t>VAE76</t>
  </si>
  <si>
    <t xml:space="preserve"> Volume do átrio esquerdo estimado em 76ml/m² (valor normal 16-34 ml/m²).</t>
  </si>
  <si>
    <t>VAE77</t>
  </si>
  <si>
    <t xml:space="preserve"> Volume do átrio esquerdo estimado em 77ml/m² (valor normal 16-34 ml/m²).</t>
  </si>
  <si>
    <t>VAE78</t>
  </si>
  <si>
    <t xml:space="preserve"> Volume do átrio esquerdo estimado em 78ml/m² (valor normal 16-34 ml/m²).</t>
  </si>
  <si>
    <t>VAE79</t>
  </si>
  <si>
    <t xml:space="preserve"> Volume do átrio esquerdo estimado em 79ml/m² (valor normal 16-34 ml/m²).</t>
  </si>
  <si>
    <t>VAE80</t>
  </si>
  <si>
    <t xml:space="preserve"> Volume do átrio esquerdo estimado em 80ml/m² (valor normal 16-34 ml/m²).</t>
  </si>
  <si>
    <t>VAE81</t>
  </si>
  <si>
    <t xml:space="preserve"> Volume do átrio esquerdo estimado em 81ml/m² (valor normal 16-34 ml/m²).</t>
  </si>
  <si>
    <t>VAE82</t>
  </si>
  <si>
    <t xml:space="preserve"> Volume do átrio esquerdo estimado em 82ml/m² (valor normal 16-34 ml/m²).</t>
  </si>
  <si>
    <t>VAE83</t>
  </si>
  <si>
    <t xml:space="preserve"> Volume do átrio esquerdo estimado em 83ml/m² (valor normal 16-34 ml/m²).</t>
  </si>
  <si>
    <t>VAE84</t>
  </si>
  <si>
    <t xml:space="preserve"> Volume do átrio esquerdo estimado em 84ml/m² (valor normal 16-34 ml/m²).</t>
  </si>
  <si>
    <t>VAE85</t>
  </si>
  <si>
    <t xml:space="preserve"> Volume do átrio esquerdo estimado em 85ml/m² (valor normal 16-34 ml/m²).</t>
  </si>
  <si>
    <t>VAE86</t>
  </si>
  <si>
    <t xml:space="preserve"> Volume do átrio esquerdo estimado em 86ml/m² (valor normal 16-34 ml/m²).</t>
  </si>
  <si>
    <t>VAE87</t>
  </si>
  <si>
    <t xml:space="preserve"> Volume do átrio esquerdo estimado em 87ml/m² (valor normal 16-34 ml/m²).</t>
  </si>
  <si>
    <t>VAE88</t>
  </si>
  <si>
    <t xml:space="preserve"> Volume do átrio esquerdo estimado em 88ml/m² (valor normal 16-34 ml/m²).</t>
  </si>
  <si>
    <t>VAE89</t>
  </si>
  <si>
    <t xml:space="preserve"> Volume do átrio esquerdo estimado em 89ml/m² (valor normal 16-34 ml/m²).</t>
  </si>
  <si>
    <t>VAE90</t>
  </si>
  <si>
    <t xml:space="preserve"> Volume do átrio esquerdo estimado em 90ml/m² (valor normal 16-34 ml/m²).</t>
  </si>
  <si>
    <t>VAE91</t>
  </si>
  <si>
    <t xml:space="preserve"> Volume do átrio esquerdo estimado em 91ml/m² (valor normal 16-34 ml/m²).</t>
  </si>
  <si>
    <t>VAE92</t>
  </si>
  <si>
    <t xml:space="preserve"> Volume do átrio esquerdo estimado em 92ml/m² (valor normal 16-34 ml/m²).</t>
  </si>
  <si>
    <t>VAE93</t>
  </si>
  <si>
    <t xml:space="preserve"> Volume do átrio esquerdo estimado em 93ml/m² (valor normal 16-34 ml/m²).</t>
  </si>
  <si>
    <t>VAE94</t>
  </si>
  <si>
    <t xml:space="preserve"> Volume do átrio esquerdo estimado em 94ml/m² (valor normal 16-34 ml/m²).</t>
  </si>
  <si>
    <t>VAE95</t>
  </si>
  <si>
    <t xml:space="preserve"> Volume do átrio esquerdo estimado em 95ml/m² (valor normal 16-34 ml/m²).</t>
  </si>
  <si>
    <t>VAE96</t>
  </si>
  <si>
    <t xml:space="preserve"> Volume do átrio esquerdo estimado em 96ml/m² (valor normal 16-34 ml/m²).</t>
  </si>
  <si>
    <t>VAE97</t>
  </si>
  <si>
    <t xml:space="preserve"> Volume do átrio esquerdo estimado em 97ml/m² (valor normal 16-34 ml/m²).</t>
  </si>
  <si>
    <t>VAE98</t>
  </si>
  <si>
    <t xml:space="preserve"> Volume do átrio esquerdo estimado em 98ml/m² (valor normal 16-34 ml/m²).</t>
  </si>
  <si>
    <t>VAE99</t>
  </si>
  <si>
    <t xml:space="preserve"> Volume do átrio esquerdo estimado em 99ml/m² (valor normal 16-34 ml/m²).</t>
  </si>
  <si>
    <t>VAE100</t>
  </si>
  <si>
    <t xml:space="preserve"> Volume do átrio esquerdo estimado em 100ml/m² (valor normal 16-34 ml/m²).</t>
  </si>
  <si>
    <t>VAE101</t>
  </si>
  <si>
    <t xml:space="preserve"> Volume do átrio esquerdo estimado em 101ml/m² (valor normal 16-34 ml/m²).</t>
  </si>
  <si>
    <t>VAE102</t>
  </si>
  <si>
    <t xml:space="preserve"> Volume do átrio esquerdo estimado em 102ml/m² (valor normal 16-34 ml/m²).</t>
  </si>
  <si>
    <t>VAE103</t>
  </si>
  <si>
    <t xml:space="preserve"> Volume do átrio esquerdo estimado em 103ml/m² (valor normal 16-34 ml/m²).</t>
  </si>
  <si>
    <t>VAE104</t>
  </si>
  <si>
    <t xml:space="preserve"> Volume do átrio esquerdo estimado em 104ml/m² (valor normal 16-34 ml/m²).</t>
  </si>
  <si>
    <t>VAE105</t>
  </si>
  <si>
    <t xml:space="preserve"> Volume do átrio esquerdo estimado em 105ml/m² (valor normal 16-34 ml/m²).</t>
  </si>
  <si>
    <t>VAE106</t>
  </si>
  <si>
    <t xml:space="preserve"> Volume do átrio esquerdo estimado em 106ml/m² (valor normal 16-34 ml/m²).</t>
  </si>
  <si>
    <t>VAE107</t>
  </si>
  <si>
    <t xml:space="preserve"> Volume do átrio esquerdo estimado em 107ml/m² (valor normal 16-34 ml/m²).</t>
  </si>
  <si>
    <t>VAE108</t>
  </si>
  <si>
    <t xml:space="preserve"> Volume do átrio esquerdo estimado em 108ml/m² (valor normal 16-34 ml/m²).</t>
  </si>
  <si>
    <t>VAE109</t>
  </si>
  <si>
    <t xml:space="preserve"> Volume do átrio esquerdo estimado em 109ml/m² (valor normal 16-34 ml/m²).</t>
  </si>
  <si>
    <t>VAE110</t>
  </si>
  <si>
    <t xml:space="preserve"> Volume do átrio esquerdo estimado em 110ml/m² (valor normal 16-34 ml/m²).</t>
  </si>
  <si>
    <t>VENTRÍCULOS</t>
  </si>
  <si>
    <t xml:space="preserve"> Ventrículo esquerdo apresenta função sistólica e espessura miocárdica preservadas,  não sendo observadas alterações na mobilidade segmentar de parede.</t>
  </si>
  <si>
    <t>VENSIG</t>
  </si>
  <si>
    <t xml:space="preserve"> Ventrículo esquerdo apresenta função sistólica e espessura preservadas, apesar de hipertrofia do septo basal (sigmóide) não sendo notadas alterações na mobilidade segmentar de parede. </t>
  </si>
  <si>
    <t>VEN0</t>
  </si>
  <si>
    <t xml:space="preserve"> Ventrículo esquerdo apresenta espessura preservada e função sistólica no limite inferior da normalidade, não sendo observadas alterações na mobilidade segmentar de parede. </t>
  </si>
  <si>
    <t>VENAP</t>
  </si>
  <si>
    <t xml:space="preserve"> Ventrículo esquerdo apresenta espessura normal e função sistólica preservada apesar de </t>
  </si>
  <si>
    <t>VERC</t>
  </si>
  <si>
    <t xml:space="preserve"> Ventrículo esquerdo apresenta função sistólica preservada e aumento da espessura relativa de parede sugestivo de remodelamento concêntrico, não sendo observadas alterações na mobilidade segmentar de parede. </t>
  </si>
  <si>
    <t>VERC0</t>
  </si>
  <si>
    <t xml:space="preserve"> Ventrículo esquerdo apresenta função sistólica no limite inferior da normalidade e aumento da espessura relativa de parede sugestivo de remodelamento concêntrico, não sendo observadas alterações na mobilidade segmentar de parede. </t>
  </si>
  <si>
    <t>VEDS</t>
  </si>
  <si>
    <t xml:space="preserve"> Ventrículo esquerdo apresenta função sistólica diminuida às custas de  </t>
  </si>
  <si>
    <t>VEHC1</t>
  </si>
  <si>
    <t xml:space="preserve"> Ventrículo esquerdo apresenta função sistólica preservada e hipertrofia miocárdica concêntrica de grau discreto, não sendo observadas alterações na mobilidade segmentar de parede. </t>
  </si>
  <si>
    <t>VEHC2</t>
  </si>
  <si>
    <t xml:space="preserve"> Ventrículo esquerdo apresenta função sistólica preservada e hipertrofia miocárdica concêntrica de grau moderado, não sendo observadas alterações na mobilidade segmentar de parede. </t>
  </si>
  <si>
    <t>VEHC3</t>
  </si>
  <si>
    <t xml:space="preserve"> Ventrículo esquerdo apresenta função sistólica preservada e hipertrofia miocárdica concêntrica de grau importante, não sendo observadas alterações na mobilidade segmentar de parede. </t>
  </si>
  <si>
    <t>VEHCD0</t>
  </si>
  <si>
    <t xml:space="preserve"> Ventrículo esquerdo apresenta hipertrofia miocárdica concêntrica com função sistólica diminuida às custas de hipocinesia difusa.</t>
  </si>
  <si>
    <t>VEHE</t>
  </si>
  <si>
    <t xml:space="preserve"> Ventrículo esquerdo apresenta função sistólica preservada e hipertrofia miocárdica excêntrica, não sendo observadas alterações na mobilidade segmentar de parede. </t>
  </si>
  <si>
    <t>VEHED0</t>
  </si>
  <si>
    <t xml:space="preserve"> Ventrículo esquerdo apresenta hipertrofia excêntrica e função sistólica diminuída às custas de hipocinesia difusa.</t>
  </si>
  <si>
    <t xml:space="preserve"> Índices de função diastólica normais. </t>
  </si>
  <si>
    <t>VEDD0</t>
  </si>
  <si>
    <t xml:space="preserve"> Análise da função diastólica não realizada devido a dificuldades técnicas.</t>
  </si>
  <si>
    <t>VEDD1</t>
  </si>
  <si>
    <t xml:space="preserve"> Achados de Doppler compatíveis com alteração de relaxamento ventricular esquerdo. </t>
  </si>
  <si>
    <t>VEDD2</t>
  </si>
  <si>
    <t xml:space="preserve"> Achados de Doppler compatíveis com padrão pseudonormal. </t>
  </si>
  <si>
    <t>VEDD3</t>
  </si>
  <si>
    <t xml:space="preserve"> Achados de Doppler compatíveis com padrão restritivo.</t>
  </si>
  <si>
    <t>EE6</t>
  </si>
  <si>
    <t>A relação E/e' média foi estimada em 6 (Valores &lt; 8 normalmente estão associados a pressões de enchimento normais. Valores ≥ 14 indicam elevação das pressões de enchimento de ventrículo esquerdo).</t>
  </si>
  <si>
    <t>EE7</t>
  </si>
  <si>
    <t>A relação E/e' média foi estimada em 7 (Valores &lt; 8 normalmente estão associados a pressões de enchimento normais. Valores ≥ 14 indicam elevação das pressões de enchimento de ventrículo esquerdo).</t>
  </si>
  <si>
    <t>EE8</t>
  </si>
  <si>
    <t>A relação E/e' média foi estimada em 8 (Valores &lt; 8 normalmente estão associados a pressões de enchimento normais. Valores ≥ 14 indicam elevação das pressões de enchimento de ventrículo esquerdo).</t>
  </si>
  <si>
    <t>EE9</t>
  </si>
  <si>
    <t>A relação E/e' média foi estimada em 9 (Valores &lt; 8 normalmente estão associados a pressões de enchimento normais. Valores ≥ 14 indicam elevação das pressões de enchimento de ventrículo esquerdo).</t>
  </si>
  <si>
    <t>EE10</t>
  </si>
  <si>
    <t>A relação E/e' média foi estimada em 10 (Valores &lt; 8 normalmente estão associados a pressões de enchimento normais. Valores ≥ 14 indicam elevação das pressões de enchimento de ventrículo esquerdo).</t>
  </si>
  <si>
    <t>EE11</t>
  </si>
  <si>
    <t>A relação E/e' média foi estimada em 11 (Valores &lt; 8 normalmente estão associados a pressões de enchimento normais. Valores ≥ 14 indicam elevação das pressões de enchimento de ventrículo esquerdo).</t>
  </si>
  <si>
    <t>EE12</t>
  </si>
  <si>
    <t>A relação E/e' média foi estimada em 12 (Valores &lt; 8 normalmente estão associados a pressões de enchimento normais. Valores ≥ 14 indicam elevação das pressões de enchimento de ventrículo esquerdo).</t>
  </si>
  <si>
    <t>EE13</t>
  </si>
  <si>
    <t>A relação E/e' média foi estimada em 13 (Valores &lt; 8 normalmente estão associados a pressões de enchimento normais. Valores ≥ 14 indicam elevação das pressões de enchimento de ventrículo esquerdo).</t>
  </si>
  <si>
    <t>EE14</t>
  </si>
  <si>
    <t>A relação E/e' média foi estimada em 14 (Valores &lt; 8 normalmente estão associados a pressões de enchimento normais. Valores ≥ 14 indicam elevação das pressões de enchimento de ventrículo esquerdo).</t>
  </si>
  <si>
    <t>EE15</t>
  </si>
  <si>
    <t>A relação E/e' média foi estimada em 15 (Valores &lt; 8 normalmente estão associados a pressões de enchimento normais. Valores ≥ 14 indicam elevação das pressões de enchimento de ventrículo esquerdo).</t>
  </si>
  <si>
    <t>EE16</t>
  </si>
  <si>
    <t>A relação E/e' média foi estimada em 16 (Valores &lt; 8 normalmente estão associados a pressões de enchimento normais. Valores ≥ 14 indicam elevação das pressões de enchimento de ventrículo esquerdo).</t>
  </si>
  <si>
    <t>EE17</t>
  </si>
  <si>
    <t>A relação E/e' média foi estimada em 17 (Valores &lt; 8 normalmente estão associados a pressões de enchimento normais. Valores ≥ 14 indicam elevação das pressões de enchimento de ventrículo esquerdo).</t>
  </si>
  <si>
    <t>EE18</t>
  </si>
  <si>
    <t>A relação E/e' média foi estimada em 18 (Valores &lt; 8 normalmente estão associados a pressões de enchimento normais. Valores ≥ 14 indicam elevação das pressões de enchimento de ventrículo esquerdo).</t>
  </si>
  <si>
    <t>EE19</t>
  </si>
  <si>
    <t>A relação E/e' média foi estimada em 19 (Valores &lt; 8 normalmente estão associados a pressões de enchimento normais. Valores ≥ 14 indicam elevação das pressões de enchimento de ventrículo esquerdo).</t>
  </si>
  <si>
    <t>EE20</t>
  </si>
  <si>
    <t>A relação E/e' média foi estimada em 20 (Valores &lt; 8 normalmente estão associados a pressões de enchimento normais. Valores ≥ 14 indicam elevação das pressões de enchimento de ventrículo esquerdo).</t>
  </si>
  <si>
    <t>EE21</t>
  </si>
  <si>
    <t>A relação E/e' média foi estimada em 21 (Valores &lt; 8 normalmente estão associados a pressões de enchimento normais. Valores ≥ 14 indicam elevação das pressões de enchimento de ventrículo esquerdo).</t>
  </si>
  <si>
    <t>EE22</t>
  </si>
  <si>
    <t>A relação E/e' média foi estimada em 22 (Valores &lt; 8 normalmente estão associados a pressões de enchimento normais. Valores ≥ 14 indicam elevação das pressões de enchimento de ventrículo esquerdo).</t>
  </si>
  <si>
    <t>EE23</t>
  </si>
  <si>
    <t>A relação E/e' média foi estimada em 23 (Valores &lt; 8 normalmente estão associados a pressões de enchimento normais. Valores ≥ 14 indicam elevação das pressões de enchimento de ventrículo esquerdo).</t>
  </si>
  <si>
    <t>EE24</t>
  </si>
  <si>
    <t>A relação E/e' média foi estimada em 24 (Valores &lt; 8 normalmente estão associados a pressões de enchimento normais. Valores ≥ 14 indicam elevação das pressões de enchimento de ventrículo esquerdo).</t>
  </si>
  <si>
    <t>EE25</t>
  </si>
  <si>
    <t>A relação E/e' média foi estimada em 25 (Valores &lt; 8 normalmente estão associados a pressões de enchimento normais. Valores ≥ 14 indicam elevação das pressões de enchimento de ventrículo esquerdo).</t>
  </si>
  <si>
    <t>EE26</t>
  </si>
  <si>
    <t>A relação E/e' média foi estimada em 26 (Valores &lt; 8 normalmente estão associados a pressões de enchimento normais. Valores ≥ 14 indicam elevação das pressões de enchimento de ventrículo esquerdo).</t>
  </si>
  <si>
    <t>CIVMD</t>
  </si>
  <si>
    <t xml:space="preserve">Septo ventricular apresenta descontinuidade na região do septo muscular próximo ao ápice ventricular de aproximadamente &lt;x&gt; mm de diâmetro, com fluxo do ventrículo esquerdo para o direito. </t>
  </si>
  <si>
    <t>CIVMM</t>
  </si>
  <si>
    <t>Septo ventricular apresenta descontinuidade na região do septo muscular em sua porção média de aproximadamente &lt;x&gt; mm de diâmetro, com fluxo do ventrículo esquerdo para o direito.</t>
  </si>
  <si>
    <t>CIVMEM</t>
  </si>
  <si>
    <t>Septo ventricular apresenta descontinuidade do septo membranoso, próximo da via de entrada do ventrículo direito, de aproximadamente &lt;x&gt; mm de diâmetro.</t>
  </si>
  <si>
    <t xml:space="preserve"> Ventrículo direito apresenta função sistólica normal. </t>
  </si>
  <si>
    <t>VDH</t>
  </si>
  <si>
    <t xml:space="preserve"> Ventrículo direito com aspecto hipertrófico.</t>
  </si>
  <si>
    <t>VDHD1</t>
  </si>
  <si>
    <t xml:space="preserve"> Ventrículo direito apresenta hipocinesia discreta.</t>
  </si>
  <si>
    <t>VDHD2</t>
  </si>
  <si>
    <t xml:space="preserve"> Ventrículo direito apresenta hipocinesia moderada. </t>
  </si>
  <si>
    <t>VDHD3</t>
  </si>
  <si>
    <t xml:space="preserve"> Ventrículo direito apresenta hipocinesia importante.</t>
  </si>
  <si>
    <t>A excursão sistólica do anel valvar tricúspide lateral (TAPSE) medida pelo modo M foi estimada em X mm (valor normal &gt; 17mm).</t>
  </si>
  <si>
    <t>TAPSE7</t>
  </si>
  <si>
    <t>A excursão sistólica do anel valvar tricúspide lateral (TAPSE) medida pelo modo M foi estimada em 7 mm (valor normal &gt; 17mm).</t>
  </si>
  <si>
    <t>TAPSE8</t>
  </si>
  <si>
    <t>A excursão sistólica do anel valvar tricúspide lateral (TAPSE) medida pelo modo M foi estimada em 8 mm (valor normal &gt; 17mm).</t>
  </si>
  <si>
    <t>TAPSE9</t>
  </si>
  <si>
    <t>A excursão sistólica do anel valvar tricúspide lateral (TAPSE) medida pelo modo M foi estimada em 9 mm (valor normal &gt; 17mm).</t>
  </si>
  <si>
    <t>TAPSE10</t>
  </si>
  <si>
    <t>A excursão sistólica do anel valvar tricúspide lateral (TAPSE) medida pelo modo M foi estimada em 10 mm (valor normal &gt; 17mm).</t>
  </si>
  <si>
    <t>TAPSE11</t>
  </si>
  <si>
    <t>A excursão sistólica do anel valvar tricúspide lateral (TAPSE) medida pelo modo M foi estimada em 11 mm (valor normal &gt; 17mm).</t>
  </si>
  <si>
    <t>TAPSE12</t>
  </si>
  <si>
    <t>A excursão sistólica do anel valvar tricúspide lateral (TAPSE) medida pelo modo M foi estimada em 12 mm (valor normal &gt; 17mm).</t>
  </si>
  <si>
    <t>TAPSE13</t>
  </si>
  <si>
    <t>A excursão sistólica do anel valvar tricúspide lateral (TAPSE) medida pelo modo M foi estimada em 13 mm (valor normal &gt; 17mm).</t>
  </si>
  <si>
    <t>TAPSE14</t>
  </si>
  <si>
    <t>A excursão sistólica do anel valvar tricúspide lateral (TAPSE) medida pelo modo M foi estimada em 14 mm (valor normal &gt; 17mm).</t>
  </si>
  <si>
    <t>TAPSE15</t>
  </si>
  <si>
    <t>A excursão sistólica do anel valvar tricúspide lateral (TAPSE) medida pelo modo M foi estimada em 15 mm (valor normal &gt; 17mm).</t>
  </si>
  <si>
    <t>TAPSE16</t>
  </si>
  <si>
    <t>A excursão sistólica do anel valvar tricúspide lateral (TAPSE) medida pelo modo M foi estimada em 16 mm (valor normal &gt; 17mm).</t>
  </si>
  <si>
    <t>TAPSE17</t>
  </si>
  <si>
    <t>A excursão sistólica do anel valvar tricúspide lateral (TAPSE) medida pelo modo M foi estimada em 17 mm (valor normal &gt; 17mm).</t>
  </si>
  <si>
    <t>TAPSE18</t>
  </si>
  <si>
    <t>A excursão sistólica do anel valvar tricúspide lateral (TAPSE) medida pelo modo M foi estimada em 18 mm (valor normal &gt; 17mm).</t>
  </si>
  <si>
    <t>TAPSE19</t>
  </si>
  <si>
    <t>A excursão sistólica do anel valvar tricúspide lateral (TAPSE) medida pelo modo M foi estimada em 19 mm (valor normal &gt; 17mm).</t>
  </si>
  <si>
    <t>TAPSE20</t>
  </si>
  <si>
    <t>A excursão sistólica do anel valvar tricúspide lateral (TAPSE) medida pelo modo M foi estimada em 20 mm (valor normal &gt; 17mm).</t>
  </si>
  <si>
    <t>TAPSE21</t>
  </si>
  <si>
    <t>A excursão sistólica do anel valvar tricúspide lateral (TAPSE) medida pelo modo M foi estimada em 21 mm (valor normal &gt; 17mm).</t>
  </si>
  <si>
    <t>TAPSE22</t>
  </si>
  <si>
    <t>A excursão sistólica do anel valvar tricúspide lateral (TAPSE) medida pelo modo M foi estimada em 22 mm (valor normal &gt; 17mm).</t>
  </si>
  <si>
    <t>TAPSE23</t>
  </si>
  <si>
    <t>A excursão sistólica do anel valvar tricúspide lateral (TAPSE) medida pelo modo M foi estimada em 23 mm (valor normal &gt; 17mm).</t>
  </si>
  <si>
    <t>TAPSE24</t>
  </si>
  <si>
    <t>A excursão sistólica do anel valvar tricúspide lateral (TAPSE) medida pelo modo M foi estimada em 24 mm (valor normal &gt; 17mm).</t>
  </si>
  <si>
    <t>TAPSE25</t>
  </si>
  <si>
    <t>A excursão sistólica do anel valvar tricúspide lateral (TAPSE) medida pelo modo M foi estimada em 25 mm (valor normal &gt; 17mm).</t>
  </si>
  <si>
    <t>TAPSE26</t>
  </si>
  <si>
    <t>A excursão sistólica do anel valvar tricúspide lateral (TAPSE) medida pelo modo M foi estimada em 26 mm (valor normal &gt; 17mm).</t>
  </si>
  <si>
    <t>TAPSE27</t>
  </si>
  <si>
    <t>A excursão sistólica do anel valvar tricúspide lateral (TAPSE) medida pelo modo M foi estimada em 27 mm (valor normal &gt; 17mm).</t>
  </si>
  <si>
    <t>TAPSE28</t>
  </si>
  <si>
    <t>A excursão sistólica do anel valvar tricúspide lateral (TAPSE) medida pelo modo M foi estimada em 28 mm (valor normal &gt; 17mm).</t>
  </si>
  <si>
    <t>TAPSE29</t>
  </si>
  <si>
    <t>A excursão sistólica do anel valvar tricúspide lateral (TAPSE) medida pelo modo M foi estimada em 29 mm (valor normal &gt; 17mm).</t>
  </si>
  <si>
    <t>TAPSE30</t>
  </si>
  <si>
    <t>A excursão sistólica do anel valvar tricúspide lateral (TAPSE) medida pelo modo M foi estimada em 30 mm (valor normal &gt; 17mm).</t>
  </si>
  <si>
    <t>A velocidade sistólica máxima do anel tricúspide lateral medida pelo Doppler tecidual (S ́) foi estimada em x cm/s (valor normal &gt; 9,5cm/s).</t>
  </si>
  <si>
    <t>S´5</t>
  </si>
  <si>
    <t>A velocidade sistólica máxima do anel tricúspide lateral medida pelo Doppler tecidual (S ́) foi estimada em 5 cm/s (valor normal &gt; 9,5cm/s).</t>
  </si>
  <si>
    <t>S´5,5</t>
  </si>
  <si>
    <t>A velocidade sistólica máxima do anel tricúspide lateral medida pelo Doppler tecidual (S ́) foi estimada em 5,5 cm/s (valor normal &gt; 9,5cm/s).</t>
  </si>
  <si>
    <t>S´6</t>
  </si>
  <si>
    <t>A velocidade sistólica máxima do anel tricúspide lateral medida pelo Doppler tecidual (S ́) foi estimada em 6 cm/s (valor normal &gt; 9,5cm/s).</t>
  </si>
  <si>
    <t>S´6,5</t>
  </si>
  <si>
    <t>A velocidade sistólica máxima do anel tricúspide lateral medida pelo Doppler tecidual (S ́) foi estimada em 6,5 cm/s (valor normal &gt; 9,5cm/s).</t>
  </si>
  <si>
    <t>S´7</t>
  </si>
  <si>
    <t>A velocidade sistólica máxima do anel tricúspide lateral medida pelo Doppler tecidual (S ́) foi estimada em 7 cm/s (valor normal &gt; 9,5cm/s).</t>
  </si>
  <si>
    <t>S´7,5</t>
  </si>
  <si>
    <t>A velocidade sistólica máxima do anel tricúspide lateral medida pelo Doppler tecidual (S ́) foi estimada em 7,5cm/s (valor normal &gt; 9,5cm/s).</t>
  </si>
  <si>
    <t>S´8</t>
  </si>
  <si>
    <t>A velocidade sistólica máxima do anel tricúspide lateral medida pelo Doppler tecidual (S ́) foi estimada em 8cm/s (valor normal &gt; 9,5cm/s).</t>
  </si>
  <si>
    <t>S´8,5</t>
  </si>
  <si>
    <t>A velocidade sistólica máxima do anel tricúspide lateral medida pelo Doppler tecidual (S ́) foi estimada em 8,5cm/s (valor normal &gt; 9,5cm/s).</t>
  </si>
  <si>
    <t>S´9</t>
  </si>
  <si>
    <t>A velocidade sistólica máxima do anel tricúspide lateral medida pelo Doppler tecidual (S ́) foi estimada em 9cm/s (valor normal &gt; 9,5cm/s).</t>
  </si>
  <si>
    <t>S´10</t>
  </si>
  <si>
    <t>A velocidade sistólica máxima do anel tricúspide lateral medida pelo Doppler tecidual (S ́) foi estimada em 10cm/s (valor normal &gt; 9,5cm/s).</t>
  </si>
  <si>
    <t>S´10,5</t>
  </si>
  <si>
    <t>A velocidade sistólica máxima do anel tricúspide lateral medida pelo Doppler tecidual (S ́) foi estimada em 10,5cm/s (valor normal &gt; 9,5cm/s).</t>
  </si>
  <si>
    <t>S´11</t>
  </si>
  <si>
    <t>A velocidade sistólica máxima do anel tricúspide lateral medida pelo Doppler tecidual (S ́) foi estimada em 11cm/s (valor normal &gt; 9,5cm/s).</t>
  </si>
  <si>
    <t>S´11,5</t>
  </si>
  <si>
    <t>A velocidade sistólica máxima do anel tricúspide lateral medida pelo Doppler tecidual (S ́) foi estimada em 11,5cm/s (valor normal &gt; 9,5cm/s).</t>
  </si>
  <si>
    <t>S´12</t>
  </si>
  <si>
    <t>A velocidade sistólica máxima do anel tricúspide lateral medida pelo Doppler tecidual (S ́) foi estimada em 12cm/s (valor normal &gt; 9,5cm/s).</t>
  </si>
  <si>
    <t>S´12,5</t>
  </si>
  <si>
    <t>A velocidade sistólica máxima do anel tricúspide lateral medida pelo Doppler tecidual (S ́) foi estimada em 12,5cm/s (valor normal &gt; 9,5cm/s).</t>
  </si>
  <si>
    <t>S´13</t>
  </si>
  <si>
    <t>A velocidade sistólica máxima do anel tricúspide lateral medida pelo Doppler tecidual (S ́) foi estimada em 13cm/s (valor normal &gt; 9,5cm/s).</t>
  </si>
  <si>
    <t>S´13,5</t>
  </si>
  <si>
    <t>A velocidade sistólica máxima do anel tricúspide lateral medida pelo Doppler tecidual (S ́) foi estimada em 13,5cm/s (valor normal &gt; 9,5cm/s).</t>
  </si>
  <si>
    <t>S´14</t>
  </si>
  <si>
    <t>A velocidade sistólica máxima do anel tricúspide lateral medida pelo Doppler tecidual (S ́) foi estimada em 14cm/s (valor normal &gt; 9,5cm/s).</t>
  </si>
  <si>
    <t>S´14,5</t>
  </si>
  <si>
    <t>A velocidade sistólica máxima do anel tricúspide lateral medida pelo Doppler tecidual (S ́) foi estimada em 14,5cm/s (valor normal &gt; 9,5cm/s).</t>
  </si>
  <si>
    <t>S´15</t>
  </si>
  <si>
    <t>A velocidade sistólica máxima do anel tricúspide lateral medida pelo Doppler tecidual (S ́) foi estimada em 15cm/s (valor normal &gt; 9,5cm/s).</t>
  </si>
  <si>
    <t>S´15,5</t>
  </si>
  <si>
    <t>A velocidade sistólica máxima do anel tricúspide lateral medida pelo Doppler tecidual (S ́) foi estimada em 15,5cm/s (valor normal &gt; 9,5cm/s).</t>
  </si>
  <si>
    <t>S´16</t>
  </si>
  <si>
    <t>A velocidade sistólica máxima do anel tricúspide lateral medida pelo Doppler tecidual (S ́) foi estimada em 16cm/s (valor normal &gt; 9,5cm/s).</t>
  </si>
  <si>
    <t>S´16,5</t>
  </si>
  <si>
    <t>A velocidade sistólica máxima do anel tricúspide lateral medida pelo Doppler tecidual (S ́) foi estimada em 16,5cm/s (valor normal &gt; 9,5cm/s).</t>
  </si>
  <si>
    <t>S´17</t>
  </si>
  <si>
    <t>A velocidade sistólica máxima do anel tricúspide lateral medida pelo Doppler tecidual (S ́) foi estimada em 17cm/s (valor normal &gt; 9,5cm/s).</t>
  </si>
  <si>
    <t>S´17,5</t>
  </si>
  <si>
    <t>A velocidade sistólica máxima do anel tricúspide lateral medida pelo Doppler tecidual (S ́) foi estimada em 17,5cm/s (valor normal &gt; 9,5cm/s).</t>
  </si>
  <si>
    <t>S´18</t>
  </si>
  <si>
    <t>A velocidade sistólica máxima do anel tricúspide lateral medida pelo Doppler tecidual (S ́) foi estimada em 18cm/s (valor normal &gt; 9,5cm/s).</t>
  </si>
  <si>
    <t>S´18,5</t>
  </si>
  <si>
    <t>A velocidade sistólica máxima do anel tricúspide lateral medida pelo Doppler tecidual (S ́) foi estimada em 18,5cm/s (valor normal &gt; 9,5cm/s).</t>
  </si>
  <si>
    <t>S´19</t>
  </si>
  <si>
    <t>A velocidade sistólica máxima do anel tricúspide lateral medida pelo Doppler tecidual (S ́) foi estimada em 19cm/s (valor normal &gt; 9,5cm/s).</t>
  </si>
  <si>
    <t>S´19,5</t>
  </si>
  <si>
    <t>A velocidade sistólica máxima do anel tricúspide lateral medida pelo Doppler tecidual (S ́) foi estimada em 19,5 cm/s (valor normal &gt; 9,5cm/s).</t>
  </si>
  <si>
    <t>S´20</t>
  </si>
  <si>
    <t>A velocidade sistólica máxima do anel tricúspide lateral medida pelo Doppler tecidual (S ́) foi estimada em 20cm/s (valor normal &gt; 9,5cm/s).</t>
  </si>
  <si>
    <t>S´20,5</t>
  </si>
  <si>
    <t>A velocidade sistólica máxima do anel tricúspide lateral medida pelo Doppler tecidual (S ́) foi estimada em 20,5 cm/s (valor normal &gt; 9,5cm/s).</t>
  </si>
  <si>
    <t>S´21</t>
  </si>
  <si>
    <t>A velocidade sistólica máxima do anel tricúspide lateral medida pelo Doppler tecidual (S ́) foi estimada em 21 cm/s (valor normal &gt; 9,5cm/s).</t>
  </si>
  <si>
    <t>A variação fracional da área (FAC) do ventrículo direito foi estimada em x % (valor normal &gt; 35%).</t>
  </si>
  <si>
    <t>FAC15</t>
  </si>
  <si>
    <t>A variação fracional da área (FAC) do ventrículo direito foi estimada em 15 % (valor normal &gt; 35%).</t>
  </si>
  <si>
    <t>FAC16</t>
  </si>
  <si>
    <t>A variação fracional da área (FAC) do ventrículo direito foi estimada em 16 % (valor normal &gt; 35%).</t>
  </si>
  <si>
    <t>FAC17</t>
  </si>
  <si>
    <t>A variação fracional da área (FAC) do ventrículo direito foi estimada em 17 % (valor normal &gt; 35%).</t>
  </si>
  <si>
    <t>FAC18</t>
  </si>
  <si>
    <t>A variação fracional da área (FAC) do ventrículo direito foi estimada em 18 % (valor normal &gt; 35%).</t>
  </si>
  <si>
    <t>FAC19</t>
  </si>
  <si>
    <t>A variação fracional da área (FAC) do ventrículo direito foi estimada em 19 % (valor normal &gt; 35%).</t>
  </si>
  <si>
    <t>FAC20</t>
  </si>
  <si>
    <t>A variação fracional da área (FAC) do ventrículo direito foi estimada em 20 % (valor normal &gt; 35%).</t>
  </si>
  <si>
    <t>FAC21</t>
  </si>
  <si>
    <t>A variação fracional da área (FAC) do ventrículo direito foi estimada em 21 % (valor normal &gt; 35%).</t>
  </si>
  <si>
    <t>FAC22</t>
  </si>
  <si>
    <t>A variação fracional da área (FAC) do ventrículo direito foi estimada em 22 % (valor normal &gt; 35%).</t>
  </si>
  <si>
    <t>FAC23</t>
  </si>
  <si>
    <t>A variação fracional da área (FAC) do ventrículo direito foi estimada em 23 % (valor normal &gt; 35%).</t>
  </si>
  <si>
    <t>FAC24</t>
  </si>
  <si>
    <t>A variação fracional da área (FAC) do ventrículo direito foi estimada em 24 % (valor normal &gt; 35%).</t>
  </si>
  <si>
    <t>FAC25</t>
  </si>
  <si>
    <t>A variação fracional da área (FAC) do ventrículo direito foi estimada em 25 % (valor normal &gt; 35%).</t>
  </si>
  <si>
    <t>FAC26</t>
  </si>
  <si>
    <t>A variação fracional da área (FAC) do ventrículo direito foi estimada em 26 % (valor normal &gt; 35%).</t>
  </si>
  <si>
    <t>FAC27</t>
  </si>
  <si>
    <t>A variação fracional da área (FAC) do ventrículo direito foi estimada em 27 % (valor normal &gt; 35%).</t>
  </si>
  <si>
    <t>FAC28</t>
  </si>
  <si>
    <t>A variação fracional da área (FAC) do ventrículo direito foi estimada em 28 % (valor normal &gt; 35%).</t>
  </si>
  <si>
    <t>FAC29</t>
  </si>
  <si>
    <t>A variação fracional da área (FAC) do ventrículo direito foi estimada em 29 % (valor normal &gt; 35%).</t>
  </si>
  <si>
    <t>FAC30</t>
  </si>
  <si>
    <t>A variação fracional da área (FAC) do ventrículo direito foi estimada em 30 % (valor normal &gt; 35%).</t>
  </si>
  <si>
    <t>FAC31</t>
  </si>
  <si>
    <t>A variação fracional da área (FAC) do ventrículo direito foi estimada em 31 % (valor normal &gt; 35%).</t>
  </si>
  <si>
    <t>FAC32</t>
  </si>
  <si>
    <t>A variação fracional da área (FAC) do ventrículo direito foi estimada em 32 % (valor normal &gt; 35%).</t>
  </si>
  <si>
    <t>FAC33</t>
  </si>
  <si>
    <t>A variação fracional da área (FAC) do ventrículo direito foi estimada em 33 % (valor normal &gt; 35%).</t>
  </si>
  <si>
    <t>FAC34</t>
  </si>
  <si>
    <t>A variação fracional da área (FAC) do ventrículo direito foi estimada em 34 % (valor normal &gt; 35%).</t>
  </si>
  <si>
    <t>FAC35</t>
  </si>
  <si>
    <t>A variação fracional da área (FAC) do ventrículo direito foi estimada em 35 % (valor normal &gt; 35%).</t>
  </si>
  <si>
    <t>FAC36</t>
  </si>
  <si>
    <t>A variação fracional da área (FAC) do ventrículo direito foi estimada em 36 % (valor normal &gt; 35%).</t>
  </si>
  <si>
    <t>FAC37</t>
  </si>
  <si>
    <t>A variação fracional da área (FAC) do ventrículo direito foi estimada em 37 % (valor normal &gt; 35%).</t>
  </si>
  <si>
    <t>FAC38</t>
  </si>
  <si>
    <t>A variação fracional da área (FAC) do ventrículo direito foi estimada em 38 % (valor normal &gt; 35%).</t>
  </si>
  <si>
    <t>FAC39</t>
  </si>
  <si>
    <t>A variação fracional da área (FAC) do ventrículo direito foi estimada em 39 % (valor normal &gt; 35%).</t>
  </si>
  <si>
    <t>FAC40</t>
  </si>
  <si>
    <t>A variação fracional da área (FAC) do ventrículo direito foi estimada em 40 % (valor normal &gt; 35%).</t>
  </si>
  <si>
    <t>FAC41</t>
  </si>
  <si>
    <t>A variação fracional da área (FAC) do ventrículo direito foi estimada em 41 % (valor normal &gt; 35%).</t>
  </si>
  <si>
    <t>FAC42</t>
  </si>
  <si>
    <t>A variação fracional da área (FAC) do ventrículo direito foi estimada em 42 % (valor normal &gt; 35%).</t>
  </si>
  <si>
    <t>FAC43</t>
  </si>
  <si>
    <t>A variação fracional da área (FAC) do ventrículo direito foi estimada em 43 % (valor normal &gt; 35%).</t>
  </si>
  <si>
    <t>FAC44</t>
  </si>
  <si>
    <t>A variação fracional da área (FAC) do ventrículo direito foi estimada em 44 % (valor normal &gt; 35%).</t>
  </si>
  <si>
    <t>FAC45</t>
  </si>
  <si>
    <t>A variação fracional da área (FAC) do ventrículo direito foi estimada em 45 % (valor normal &gt; 35%).</t>
  </si>
  <si>
    <t>FAC46</t>
  </si>
  <si>
    <t>A variação fracional da área (FAC) do ventrículo direito foi estimada em 46 % (valor normal &gt; 35%).</t>
  </si>
  <si>
    <t>FAC47</t>
  </si>
  <si>
    <t>A variação fracional da área (FAC) do ventrículo direito foi estimada em 47 % (valor normal &gt; 35%).</t>
  </si>
  <si>
    <t>FAC48</t>
  </si>
  <si>
    <t>A variação fracional da área (FAC) do ventrículo direito foi estimada em 48 % (valor normal &gt; 35%).</t>
  </si>
  <si>
    <t>FAC49</t>
  </si>
  <si>
    <t>A variação fracional da área (FAC) do ventrículo direito foi estimada em 49 % (valor normal &gt; 35%).</t>
  </si>
  <si>
    <t>FAC50</t>
  </si>
  <si>
    <t>A variação fracional da área (FAC) do ventrículo direito foi estimada em 50 % (valor normal &gt; 35%).</t>
  </si>
  <si>
    <t>MAS</t>
  </si>
  <si>
    <t>Movimentação atípica do septo ventricular.</t>
  </si>
  <si>
    <t>MASS</t>
  </si>
  <si>
    <t>Movimentação assincrônica do septo ventricular.</t>
  </si>
  <si>
    <t>MPS</t>
  </si>
  <si>
    <t xml:space="preserve"> Movimentação paradoxal do septo ventricular. </t>
  </si>
  <si>
    <t>MP</t>
  </si>
  <si>
    <t xml:space="preserve"> Eletrodo de marca passo em câmaras cardíacas direitas. </t>
  </si>
  <si>
    <t>MASP</t>
  </si>
  <si>
    <t xml:space="preserve"> Movimentação atípica do septo ventricular sugestiva de sobrecarga pressórica do ventrículo direito. </t>
  </si>
  <si>
    <t>MASV</t>
  </si>
  <si>
    <t xml:space="preserve"> Movimentação atípica do septo ventricular sugestiva de sobrecarga volumétrica do ventrículo direito.</t>
  </si>
  <si>
    <t>CAT</t>
  </si>
  <si>
    <t xml:space="preserve"> Presença de catéter em câmaras direitas.</t>
  </si>
  <si>
    <t>GVSVD</t>
  </si>
  <si>
    <t xml:space="preserve"> Gradiente sistólico máximo na via de saída do ventrículo direito estimado em &lt;x&gt; mmHg. </t>
  </si>
  <si>
    <t>GVSVE</t>
  </si>
  <si>
    <t xml:space="preserve"> Gradiente sistólico máximo na via de saída do ventrículo esquerdo estimado em &lt;x&gt; mmHg. </t>
  </si>
  <si>
    <t>TROMBOV</t>
  </si>
  <si>
    <t xml:space="preserve"> Imagem sugestiva de trombo em ápice do ventrículo esquerdo.</t>
  </si>
  <si>
    <t>TROMBOA</t>
  </si>
  <si>
    <t xml:space="preserve"> Imagem sugestiva de trombo em átrio esquerdo.</t>
  </si>
  <si>
    <t>AEMIV</t>
  </si>
  <si>
    <t xml:space="preserve"> A diferença no atraso eletromecânico intraventricular esquerdo é de &lt;x&gt; MS (dissincronia significativa quando &gt;  65 ms).</t>
  </si>
  <si>
    <t>AEMS</t>
  </si>
  <si>
    <t xml:space="preserve"> A soma da dissincronia intraventricular  esquerda e interventricular é de &lt;x&gt; ms (dissincronia significativa quando &gt;100 ms).</t>
  </si>
  <si>
    <t>VALVA MITRAL</t>
  </si>
  <si>
    <t xml:space="preserve"> Apresenta aspecto, espessura e movimentação normais de suas cúspides com ampla abertura durante diástole e sem evidência de prolapso durante sístole.</t>
  </si>
  <si>
    <t>EM</t>
  </si>
  <si>
    <t xml:space="preserve"> Apresenta espessamento valvar discreto, porém com mobilidade normal de suas cúspides e abertura preservada. </t>
  </si>
  <si>
    <t>CA0</t>
  </si>
  <si>
    <t xml:space="preserve"> Calcificação do anel valvar de grau mínimo. </t>
  </si>
  <si>
    <t>CA1</t>
  </si>
  <si>
    <t xml:space="preserve"> Calcificação do anel valvar de grau discreto. </t>
  </si>
  <si>
    <t>CA2</t>
  </si>
  <si>
    <t xml:space="preserve"> Calcificação do anel valvar de grau moderado, com mobilidade preservada de suas cúspides.</t>
  </si>
  <si>
    <t>CA3</t>
  </si>
  <si>
    <t xml:space="preserve"> Calcificação do anel valvar de grau importante, com mobilidade preservada de suas cúspides.</t>
  </si>
  <si>
    <t>CA3RA</t>
  </si>
  <si>
    <t xml:space="preserve"> Calcificação do anel valvar de grau importante, com redução da abertura valvar. </t>
  </si>
  <si>
    <t>VMCP</t>
  </si>
  <si>
    <t xml:space="preserve"> Apresenta movimentação e espessura normais e coaptação sistólica plana de suas cúspides. </t>
  </si>
  <si>
    <t>DSMA</t>
  </si>
  <si>
    <t xml:space="preserve"> Apresenta deslocamento sistólico mínimo da cúspide anterior em direção ao átrio esquerdo, sem preencher critérios diagnósticos de prolapso. </t>
  </si>
  <si>
    <t>DSMP</t>
  </si>
  <si>
    <t xml:space="preserve"> Apresenta deslocamento sistólico mínimo da cúspide posterior em direção ao átrio esquerdo, sem preencher critérios diagnósticos de prolapso. </t>
  </si>
  <si>
    <t>PVMT1</t>
  </si>
  <si>
    <t xml:space="preserve"> Apresenta espessamento discreto e prolapso de ambas as cúspides. </t>
  </si>
  <si>
    <t xml:space="preserve"> Apresenta espessamento moderado e prolapso de ambas as cúspides. </t>
  </si>
  <si>
    <t xml:space="preserve"> Apresenta espessamento importante e prolapso de ambas as cúspides. </t>
  </si>
  <si>
    <t>PVMP1</t>
  </si>
  <si>
    <t xml:space="preserve"> Apresenta espessamento discreto e prolapso da cúspide posterior. </t>
  </si>
  <si>
    <t>PVMP2</t>
  </si>
  <si>
    <t xml:space="preserve"> Apresenta espessamento moderado e prolapso da cúspide posterior. </t>
  </si>
  <si>
    <t>PVMP3</t>
  </si>
  <si>
    <t xml:space="preserve"> Apresenta espessamento importante e prolapso da cúspide posterior. </t>
  </si>
  <si>
    <t>PVMA1</t>
  </si>
  <si>
    <t xml:space="preserve"> Apresenta espessamento discreto e prolapso da cúspide anterior.</t>
  </si>
  <si>
    <t>PVMA2</t>
  </si>
  <si>
    <t xml:space="preserve"> Apresenta espessamento moderado e prolapso da cúspide anterior.</t>
  </si>
  <si>
    <t>PVMA3</t>
  </si>
  <si>
    <t xml:space="preserve"> Apresenta espessamento importante e prolapso da cúspide anterior.</t>
  </si>
  <si>
    <t>ROTA</t>
  </si>
  <si>
    <t xml:space="preserve"> Sinais sugestivos de ruptura de cordas da cúspide anterior. </t>
  </si>
  <si>
    <t>ROTP</t>
  </si>
  <si>
    <t xml:space="preserve"> Sinais sugestivos de ruptura de cordas da cúspide posterior. </t>
  </si>
  <si>
    <t>EM0</t>
  </si>
  <si>
    <t xml:space="preserve"> Apresenta fusão comissural e espessamento de suas cúspides compatíveis com comprometimento reumático mínimo. </t>
  </si>
  <si>
    <t>EM1</t>
  </si>
  <si>
    <t xml:space="preserve"> Apresenta fusão comissural, espessamento de suas cúspides e redução da abertura valvar compatíveis com comprometimento reumático discreto.</t>
  </si>
  <si>
    <t>EM2</t>
  </si>
  <si>
    <t xml:space="preserve"> Apresenta fusão comissural, espessamento de suas cúspides e redução da abertura valvar compatíveis com comprometimento reumático moderado. </t>
  </si>
  <si>
    <t>EM3</t>
  </si>
  <si>
    <t xml:space="preserve"> Apresenta fusão comissural, espessamento de suas cúspides e redução da abertura valvar compatíveis com comprometimento reumático importante. </t>
  </si>
  <si>
    <t>GRADDMM</t>
  </si>
  <si>
    <t xml:space="preserve"> Gradiente diastólico máximo AE-VE estimado em &lt;x&gt; mmHg e médio em &lt;x&gt; mmHg. </t>
  </si>
  <si>
    <t>GRADDM</t>
  </si>
  <si>
    <t xml:space="preserve">Gradiente diastólico médio AE-VE estimado em &lt;x&gt; mmHg. </t>
  </si>
  <si>
    <t>GRADDM3</t>
  </si>
  <si>
    <t xml:space="preserve">Gradiente diastólico médio AE-VE estimado em 3 mmHg. </t>
  </si>
  <si>
    <t>GRADDM4</t>
  </si>
  <si>
    <t xml:space="preserve">Gradiente diastólico médio AE-VE estimado em 4 mmHg. </t>
  </si>
  <si>
    <t>GRADDM5</t>
  </si>
  <si>
    <t xml:space="preserve">Gradiente diastólico médio AE-VE estimado em 5 mmHg. </t>
  </si>
  <si>
    <t>GRADDM6</t>
  </si>
  <si>
    <t xml:space="preserve">Gradiente diastólico médio AE-VE estimado em 6 mmHg. </t>
  </si>
  <si>
    <t>GRADDM7</t>
  </si>
  <si>
    <t xml:space="preserve">Gradiente diastólico médio AE-VE estimado em 7 mmHg. </t>
  </si>
  <si>
    <t>GRADDM8</t>
  </si>
  <si>
    <t xml:space="preserve">Gradiente diastólico médio AE-VE estimado em 8 mmHg. </t>
  </si>
  <si>
    <t>GRADDM9</t>
  </si>
  <si>
    <t xml:space="preserve">Gradiente diastólico médio AE-VE estimado em 9 mmHg. </t>
  </si>
  <si>
    <t>GRADDM10</t>
  </si>
  <si>
    <t xml:space="preserve">Gradiente diastólico médio AE-VE estimado em 10 mmHg. </t>
  </si>
  <si>
    <t>GRADDM11</t>
  </si>
  <si>
    <t xml:space="preserve">Gradiente diastólico médio AE-VE estimado em 11 mmHg. </t>
  </si>
  <si>
    <t>GRADDM12</t>
  </si>
  <si>
    <t xml:space="preserve">Gradiente diastólico médio AE-VE estimado em 12 mmHg. </t>
  </si>
  <si>
    <t>GRADDM13</t>
  </si>
  <si>
    <t xml:space="preserve">Gradiente diastólico médio AE-VE estimado em 13 mmHg. </t>
  </si>
  <si>
    <t>GRADDM14</t>
  </si>
  <si>
    <t xml:space="preserve">Gradiente diastólico médio AE-VE estimado em 14 mmHg. </t>
  </si>
  <si>
    <t>GRADDM15</t>
  </si>
  <si>
    <t xml:space="preserve">Gradiente diastólico médio AE-VE estimado em 15 mmHg. </t>
  </si>
  <si>
    <t>GRADDM16</t>
  </si>
  <si>
    <t xml:space="preserve">Gradiente diastólico médio AE-VE estimado em 16 mmHg. </t>
  </si>
  <si>
    <t>AV</t>
  </si>
  <si>
    <t xml:space="preserve"> Área valvar estimada em &lt;x&gt; cm². </t>
  </si>
  <si>
    <t>AV0,5</t>
  </si>
  <si>
    <t xml:space="preserve"> Área valvar estimada em 0,5 cm². </t>
  </si>
  <si>
    <t>AV0,6</t>
  </si>
  <si>
    <t xml:space="preserve"> Área valvar estimada em 0,6 cm². </t>
  </si>
  <si>
    <t>AV0,7</t>
  </si>
  <si>
    <t xml:space="preserve"> Área valvar estimada em 0,7 cm². </t>
  </si>
  <si>
    <t>AV0,8</t>
  </si>
  <si>
    <t xml:space="preserve"> Área valvar estimada em 0,8 cm². </t>
  </si>
  <si>
    <t>AV0,9</t>
  </si>
  <si>
    <t xml:space="preserve"> Área valvar estimada em 0,9 cm². </t>
  </si>
  <si>
    <t>AV1,0</t>
  </si>
  <si>
    <t xml:space="preserve"> Área valvar estimada em 1,0 cm². </t>
  </si>
  <si>
    <t>AV1,1</t>
  </si>
  <si>
    <t xml:space="preserve"> Área valvar estimada em 1,1 cm². </t>
  </si>
  <si>
    <t>AV1,2</t>
  </si>
  <si>
    <t xml:space="preserve"> Área valvar estimada em 1,2cm². </t>
  </si>
  <si>
    <t>AV1,3</t>
  </si>
  <si>
    <t xml:space="preserve"> Área valvar estimada em 1,3 cm². </t>
  </si>
  <si>
    <t>AV1,4</t>
  </si>
  <si>
    <t xml:space="preserve"> Área valvar estimada em 1,4 cm². </t>
  </si>
  <si>
    <t>AV1,5</t>
  </si>
  <si>
    <t xml:space="preserve"> Área valvar estimada em 1,5 cm². </t>
  </si>
  <si>
    <t>AV1,6</t>
  </si>
  <si>
    <t xml:space="preserve"> Área valvar estimada em 1,6 cm². </t>
  </si>
  <si>
    <t>AV1,7</t>
  </si>
  <si>
    <t xml:space="preserve"> Área valvar estimada em 1,7 cm². </t>
  </si>
  <si>
    <t>AV1,8</t>
  </si>
  <si>
    <t xml:space="preserve"> Área valvar estimada em 1,8 cm². </t>
  </si>
  <si>
    <t>AV1,9</t>
  </si>
  <si>
    <t xml:space="preserve"> Área valvar estimada em 1,9 cm². </t>
  </si>
  <si>
    <t>AV2,0</t>
  </si>
  <si>
    <t xml:space="preserve"> Área valvar estimada em 2,0 cm². </t>
  </si>
  <si>
    <t>AV2,1</t>
  </si>
  <si>
    <t xml:space="preserve"> Área valvar estimada em 2,1 cm². </t>
  </si>
  <si>
    <t>AV2,2</t>
  </si>
  <si>
    <t xml:space="preserve"> Área valvar estimada em 2,2 cm². </t>
  </si>
  <si>
    <t>EW</t>
  </si>
  <si>
    <t xml:space="preserve"> Escore ecocardiográfico de Wilkins: &lt;x&gt; (espessamento: &lt;x&gt;, calcificação: &lt;x&gt;, mobilidade: &lt;x&gt;, aparelho subvalvar&lt;x&gt;). </t>
  </si>
  <si>
    <t xml:space="preserve"> Estudo Doppler e mapeamento com fluxo em cores são normais. </t>
  </si>
  <si>
    <t>IMSR</t>
  </si>
  <si>
    <t xml:space="preserve"> O estudo Doppler e mapeamento com fluxo em cores demonstraram insuficiência de grau mínimo, sem características patológicas, e sem repercussão hemodinâmica. </t>
  </si>
  <si>
    <t>IM0</t>
  </si>
  <si>
    <t xml:space="preserve"> O estudo Doppler e mapeamento com fluxo em cores demonstraram insuficiência de grau mínimo. </t>
  </si>
  <si>
    <t>IM1</t>
  </si>
  <si>
    <t xml:space="preserve"> O estudo Doppler e mapeamento com fluxo em cores demonstraram insuficiência de grau discreto. </t>
  </si>
  <si>
    <t>IM12</t>
  </si>
  <si>
    <t xml:space="preserve"> O estudo Doppler e mapeamento com fluxo em cores demonstraram insuficiência de grau discreto a moderado. </t>
  </si>
  <si>
    <t>IM2</t>
  </si>
  <si>
    <t xml:space="preserve"> O estudo Doppler e mapeamento com fluxo em cores demonstraram insuficiência de grau moderado. </t>
  </si>
  <si>
    <t>IM23</t>
  </si>
  <si>
    <t xml:space="preserve"> O estudo Doppler e mapeamento com fluxo em cores demonstraram insuficiência de grau moderado a importante.</t>
  </si>
  <si>
    <t>IM3</t>
  </si>
  <si>
    <t xml:space="preserve"> O estudo Doppler e mapeamento com fluxo em cores demonstraram insuficiência de grau importante.</t>
  </si>
  <si>
    <t xml:space="preserve"> Área do orifício regurgitante estimada em &lt;x&gt; cm². </t>
  </si>
  <si>
    <t>ERO0,1</t>
  </si>
  <si>
    <t xml:space="preserve"> Área do orifício regurgitante estimada em 0,1 cm². </t>
  </si>
  <si>
    <t>ERO0,11</t>
  </si>
  <si>
    <t xml:space="preserve"> Área do orifício regurgitante estimada em 0,11cm². </t>
  </si>
  <si>
    <t>ERO0,12</t>
  </si>
  <si>
    <t xml:space="preserve"> Área do orifício regurgitante estimada em 0,12 cm². </t>
  </si>
  <si>
    <t>ERO0,13</t>
  </si>
  <si>
    <t xml:space="preserve"> Área do orifício regurgitante estimada em 0,13 cm². </t>
  </si>
  <si>
    <t>ERO0,14</t>
  </si>
  <si>
    <t xml:space="preserve"> Área do orifício regurgitante estimada em 0,14 cm². </t>
  </si>
  <si>
    <t>ERO0,15</t>
  </si>
  <si>
    <t xml:space="preserve"> Área do orifício regurgitante estimada em 0,15 cm². </t>
  </si>
  <si>
    <t>ERO0,16</t>
  </si>
  <si>
    <t xml:space="preserve"> Área do orifício regurgitante estimada em 0,16 cm². </t>
  </si>
  <si>
    <t>ERO0,17</t>
  </si>
  <si>
    <t xml:space="preserve"> Área do orifício regurgitante estimada em 0,17 cm². </t>
  </si>
  <si>
    <t>ERO0,18</t>
  </si>
  <si>
    <t xml:space="preserve"> Área do orifício regurgitante estimada em 0,18 cm². </t>
  </si>
  <si>
    <t>ERO0,19</t>
  </si>
  <si>
    <t xml:space="preserve"> Área do orifício regurgitante estimada em 0,19 cm². </t>
  </si>
  <si>
    <t>ERO0,2</t>
  </si>
  <si>
    <t xml:space="preserve"> Área do orifício regurgitante estimada em 0,2cm². </t>
  </si>
  <si>
    <t>ERO0,21</t>
  </si>
  <si>
    <t xml:space="preserve"> Área do orifício regurgitante estimada em 0,21cm². </t>
  </si>
  <si>
    <t>ERO0,22</t>
  </si>
  <si>
    <t xml:space="preserve"> Área do orifício regurgitante estimada em 0,22cm². </t>
  </si>
  <si>
    <t>ERO0,23</t>
  </si>
  <si>
    <t xml:space="preserve"> Área do orifício regurgitante estimada em 0,23cm². </t>
  </si>
  <si>
    <t>ERO0,24</t>
  </si>
  <si>
    <t xml:space="preserve"> Área do orifício regurgitante estimada em 0,24cm². </t>
  </si>
  <si>
    <t>ERO0,25</t>
  </si>
  <si>
    <t xml:space="preserve"> Área do orifício regurgitante estimada em 0,25cm². </t>
  </si>
  <si>
    <t>ERO0,26</t>
  </si>
  <si>
    <t xml:space="preserve"> Área do orifício regurgitante estimada em 0,26cm². </t>
  </si>
  <si>
    <t>ERO0,27</t>
  </si>
  <si>
    <t xml:space="preserve"> Área do orifício regurgitante estimada em 0,27cm². </t>
  </si>
  <si>
    <t>ERO0,28</t>
  </si>
  <si>
    <t xml:space="preserve"> Área do orifício regurgitante estimada em 0,28cm². </t>
  </si>
  <si>
    <t>ERO0,29</t>
  </si>
  <si>
    <t xml:space="preserve"> Área do orifício regurgitante estimada em 0,29cm². </t>
  </si>
  <si>
    <t>ERO0,3</t>
  </si>
  <si>
    <t xml:space="preserve"> Área do orifício regurgitante estimada em 0,3cm². </t>
  </si>
  <si>
    <t>ERO0,31</t>
  </si>
  <si>
    <t xml:space="preserve"> Área do orifício regurgitante estimada em 0,31 cm². </t>
  </si>
  <si>
    <t>ERO0,32</t>
  </si>
  <si>
    <t xml:space="preserve"> Área do orifício regurgitante estimada em 0,32 cm². </t>
  </si>
  <si>
    <t>ERO0,33</t>
  </si>
  <si>
    <t xml:space="preserve"> Área do orifício regurgitante estimada em 0,33 cm². </t>
  </si>
  <si>
    <t>ERO0,34</t>
  </si>
  <si>
    <t xml:space="preserve"> Área do orifício regurgitante estimada em 0,34 cm². </t>
  </si>
  <si>
    <t>ERO0,35</t>
  </si>
  <si>
    <t xml:space="preserve"> Área do orifício regurgitante estimada em 0,35 cm². </t>
  </si>
  <si>
    <t>ERO0,36</t>
  </si>
  <si>
    <t xml:space="preserve"> Área do orifício regurgitante estimada em 0,36 cm². </t>
  </si>
  <si>
    <t>ERO0,37</t>
  </si>
  <si>
    <t xml:space="preserve"> Área do orifício regurgitante estimada em 0,37 cm². </t>
  </si>
  <si>
    <t>ERO0,38</t>
  </si>
  <si>
    <t xml:space="preserve"> Área do orifício regurgitante estimada em 0,38 cm². </t>
  </si>
  <si>
    <t>ERO0,39</t>
  </si>
  <si>
    <t xml:space="preserve"> Área do orifício regurgitante estimada em 0,39 cm². </t>
  </si>
  <si>
    <t>ERO0,4</t>
  </si>
  <si>
    <t xml:space="preserve"> Área do orifício regurgitante estimada em 0,4 cm². </t>
  </si>
  <si>
    <t>ERO0,41</t>
  </si>
  <si>
    <t xml:space="preserve"> Área do orifício regurgitante estimada em 0,41 cm². </t>
  </si>
  <si>
    <t>ERO0,42</t>
  </si>
  <si>
    <t xml:space="preserve"> Área do orifício regurgitante estimada em 0,42 cm². </t>
  </si>
  <si>
    <t>ERO0,43</t>
  </si>
  <si>
    <t xml:space="preserve"> Área do orifício regurgitante estimada em 0,43 cm². </t>
  </si>
  <si>
    <t>ERO0,44</t>
  </si>
  <si>
    <t xml:space="preserve"> Área do orifício regurgitante estimada em 0,44 cm². </t>
  </si>
  <si>
    <t>ERO0,45</t>
  </si>
  <si>
    <t xml:space="preserve"> Área do orifício regurgitante estimada em 0,45 cm². </t>
  </si>
  <si>
    <t>ERO0,46</t>
  </si>
  <si>
    <t xml:space="preserve"> Área do orifício regurgitante estimada em 0,46 cm². </t>
  </si>
  <si>
    <t>ERO0,47</t>
  </si>
  <si>
    <t xml:space="preserve"> Área do orifício regurgitante estimada em 0,47 cm². </t>
  </si>
  <si>
    <t>ERO0,48</t>
  </si>
  <si>
    <t xml:space="preserve"> Área do orifício regurgitante estimada em 0,48 cm². </t>
  </si>
  <si>
    <t>ERO0,49</t>
  </si>
  <si>
    <t xml:space="preserve"> Área do orifício regurgitante estimada em 0,49 cm². </t>
  </si>
  <si>
    <t>ERO0,5</t>
  </si>
  <si>
    <t xml:space="preserve"> Área do orifício regurgitante estimada em 0,5 cm². </t>
  </si>
  <si>
    <t>ERO0,51</t>
  </si>
  <si>
    <t xml:space="preserve"> Área do orifício regurgitante estimada em 0,51 cm². </t>
  </si>
  <si>
    <t>ERO0,52</t>
  </si>
  <si>
    <t xml:space="preserve"> Área do orifício regurgitante estimada em 0,52 cm². </t>
  </si>
  <si>
    <t>ERO0,53</t>
  </si>
  <si>
    <t xml:space="preserve"> Área do orifício regurgitante estimada em 0,53 cm². </t>
  </si>
  <si>
    <t>ERO0,54</t>
  </si>
  <si>
    <t xml:space="preserve"> Área do orifício regurgitante estimada em 0,54 cm². </t>
  </si>
  <si>
    <t>ERO0,55</t>
  </si>
  <si>
    <t xml:space="preserve"> Área do orifício regurgitante estimada em 0,55 cm². </t>
  </si>
  <si>
    <t>ERO0,56</t>
  </si>
  <si>
    <t xml:space="preserve"> Área do orifício regurgitante estimada em 0,56 cm². </t>
  </si>
  <si>
    <t>ERO0,57</t>
  </si>
  <si>
    <t xml:space="preserve"> Área do orifício regurgitante estimada em 0,57 cm². </t>
  </si>
  <si>
    <t>ERO0,58</t>
  </si>
  <si>
    <t xml:space="preserve"> Área do orifício regurgitante estimada em 0,58 cm². </t>
  </si>
  <si>
    <t>ERO0,59</t>
  </si>
  <si>
    <t xml:space="preserve"> Área do orifício regurgitante estimada em 0,59 cm². </t>
  </si>
  <si>
    <t>ERO0,6</t>
  </si>
  <si>
    <t xml:space="preserve"> Área do orifício regurgitante estimada em 0,6 cm². </t>
  </si>
  <si>
    <t>ERO0,7</t>
  </si>
  <si>
    <t xml:space="preserve"> Área do orifício regurgitante estimada em 0,7 cm². </t>
  </si>
  <si>
    <t>AORVR</t>
  </si>
  <si>
    <t xml:space="preserve"> Área do orifício regurgitante estimada em &lt;x&gt; cm² e volume regurgitante em &lt;x&gt; ml/bat. </t>
  </si>
  <si>
    <t>VR</t>
  </si>
  <si>
    <t xml:space="preserve">Volume Regurditante de &lt;X&gt; mL/bat. </t>
  </si>
  <si>
    <t>VR17</t>
  </si>
  <si>
    <t xml:space="preserve">Volume Regurditante de 17 mL/bat. </t>
  </si>
  <si>
    <t>VR18</t>
  </si>
  <si>
    <t xml:space="preserve">Volume Regurditante de 18 mL/bat. </t>
  </si>
  <si>
    <t>VR19</t>
  </si>
  <si>
    <t xml:space="preserve">Volume Regurditante de 19 mL/bat. </t>
  </si>
  <si>
    <t>VR20</t>
  </si>
  <si>
    <t xml:space="preserve">Volume Regurditante de 20 mL/bat. </t>
  </si>
  <si>
    <t>VR21</t>
  </si>
  <si>
    <t xml:space="preserve">Volume Regurditante de 21 mL/bat. </t>
  </si>
  <si>
    <t>VR22</t>
  </si>
  <si>
    <t xml:space="preserve">Volume Regurditante de 22 mL/bat. </t>
  </si>
  <si>
    <t>VR23</t>
  </si>
  <si>
    <t xml:space="preserve">Volume Regurditante de 23 mL/bat. </t>
  </si>
  <si>
    <t>VR24</t>
  </si>
  <si>
    <t xml:space="preserve">Volume Regurditante de 24 mL/bat. </t>
  </si>
  <si>
    <t>VR25</t>
  </si>
  <si>
    <t xml:space="preserve">Volume Regurditante de 25 mL/bat. </t>
  </si>
  <si>
    <t>VR26</t>
  </si>
  <si>
    <t xml:space="preserve">Volume Regurditante de 26 mL/bat. </t>
  </si>
  <si>
    <t>VR27</t>
  </si>
  <si>
    <t xml:space="preserve">Volume Regurditante de 27 mL/bat. </t>
  </si>
  <si>
    <t>VR28</t>
  </si>
  <si>
    <t xml:space="preserve">Volume Regurditante de 28 mL/bat. </t>
  </si>
  <si>
    <t>VR29</t>
  </si>
  <si>
    <t xml:space="preserve">Volume Regurditante de 29 mL/bat. </t>
  </si>
  <si>
    <t>VR30</t>
  </si>
  <si>
    <t xml:space="preserve">Volume Regurditante de 30 mL/bat. </t>
  </si>
  <si>
    <t>VR31</t>
  </si>
  <si>
    <t xml:space="preserve">Volume Regurditante de 31 mL/bat. </t>
  </si>
  <si>
    <t>VR32</t>
  </si>
  <si>
    <t xml:space="preserve">Volume Regurditante de 32 mL/bat. </t>
  </si>
  <si>
    <t>VR33</t>
  </si>
  <si>
    <t xml:space="preserve">Volume Regurditante de 33 mL/bat. </t>
  </si>
  <si>
    <t>VR34</t>
  </si>
  <si>
    <t xml:space="preserve">Volume Regurditante de 34 mL/bat. </t>
  </si>
  <si>
    <t>VR35</t>
  </si>
  <si>
    <t xml:space="preserve">Volume Regurditante de 35 mL/bat. </t>
  </si>
  <si>
    <t>VR36</t>
  </si>
  <si>
    <t xml:space="preserve">Volume Regurditante de 36 mL/bat. </t>
  </si>
  <si>
    <t>VR37</t>
  </si>
  <si>
    <t xml:space="preserve">Volume Regurditante de 37 mL/bat. </t>
  </si>
  <si>
    <t>VR38</t>
  </si>
  <si>
    <t xml:space="preserve">Volume Regurditante de 38 mL/bat. </t>
  </si>
  <si>
    <t>VR39</t>
  </si>
  <si>
    <t xml:space="preserve">Volume Regurditante de 39 mL/bat. </t>
  </si>
  <si>
    <t>VR40</t>
  </si>
  <si>
    <t xml:space="preserve">Volume Regurditante de 40 mL/bat. </t>
  </si>
  <si>
    <t>VR41</t>
  </si>
  <si>
    <t xml:space="preserve">Volume Regurditante de 41 mL/bat. </t>
  </si>
  <si>
    <t>VR42</t>
  </si>
  <si>
    <t xml:space="preserve">Volume Regurditante de 42 mL/bat. </t>
  </si>
  <si>
    <t>VR43</t>
  </si>
  <si>
    <t xml:space="preserve">Volume Regurditante de 43 mL/bat. </t>
  </si>
  <si>
    <t>VR44</t>
  </si>
  <si>
    <t xml:space="preserve">Volume Regurditante de 44 mL/bat. </t>
  </si>
  <si>
    <t>VR45</t>
  </si>
  <si>
    <t xml:space="preserve">Volume Regurditante de 45 mL/bat. </t>
  </si>
  <si>
    <t>VR46</t>
  </si>
  <si>
    <t xml:space="preserve">Volume Regurditante de 46 mL/bat. </t>
  </si>
  <si>
    <t>VR47</t>
  </si>
  <si>
    <t xml:space="preserve">Volume Regurditante de 47 mL/bat. </t>
  </si>
  <si>
    <t>VR48</t>
  </si>
  <si>
    <t xml:space="preserve">Volume Regurditante de 48 mL/bat. </t>
  </si>
  <si>
    <t>VR49</t>
  </si>
  <si>
    <t xml:space="preserve">Volume Regurditante de 49 mL/bat. </t>
  </si>
  <si>
    <t>VR50</t>
  </si>
  <si>
    <t xml:space="preserve">Volume Regurditante de 50 mL/bat. </t>
  </si>
  <si>
    <t>VR51</t>
  </si>
  <si>
    <t xml:space="preserve">Volume Regurditante de 51 mL/bat. </t>
  </si>
  <si>
    <t>VR52</t>
  </si>
  <si>
    <t xml:space="preserve">Volume Regurditante de 52 mL/bat. </t>
  </si>
  <si>
    <t>VR53</t>
  </si>
  <si>
    <t xml:space="preserve">Volume Regurditante de 53 mL/bat. </t>
  </si>
  <si>
    <t>VR54</t>
  </si>
  <si>
    <t xml:space="preserve">Volume Regurditante de 54 mL/bat. </t>
  </si>
  <si>
    <t>VR55</t>
  </si>
  <si>
    <t xml:space="preserve">Volume Regurditante de 55 mL/bat. </t>
  </si>
  <si>
    <t>VR56</t>
  </si>
  <si>
    <t xml:space="preserve">Volume Regurditante de 56 mL/bat. </t>
  </si>
  <si>
    <t>VR57</t>
  </si>
  <si>
    <t xml:space="preserve">Volume Regurditante de 57 mL/bat. </t>
  </si>
  <si>
    <t>VR58</t>
  </si>
  <si>
    <t xml:space="preserve">Volume Regurditante de 58 mL/bat. </t>
  </si>
  <si>
    <t>VR59</t>
  </si>
  <si>
    <t xml:space="preserve">Volume Regurditante de 59 mL/bat. </t>
  </si>
  <si>
    <t>VR60</t>
  </si>
  <si>
    <t xml:space="preserve">Volume Regurditante de 60 mL/bat. </t>
  </si>
  <si>
    <t>VR61</t>
  </si>
  <si>
    <t xml:space="preserve">Volume Regurditante de 61 mL/bat. </t>
  </si>
  <si>
    <t>VR62</t>
  </si>
  <si>
    <t xml:space="preserve">Volume Regurditante de 62 mL/bat. </t>
  </si>
  <si>
    <t>VR63</t>
  </si>
  <si>
    <t xml:space="preserve">Volume Regurditante de 63 mL/bat. </t>
  </si>
  <si>
    <t>VR64</t>
  </si>
  <si>
    <t xml:space="preserve">Volume Regurditante de 64 mL/bat. </t>
  </si>
  <si>
    <t>VR65</t>
  </si>
  <si>
    <t xml:space="preserve">Volume Regurditante de 65 mL/bat. </t>
  </si>
  <si>
    <t>VR66</t>
  </si>
  <si>
    <t xml:space="preserve">Volume Regurditante de 66 mL/bat. </t>
  </si>
  <si>
    <t>VR67</t>
  </si>
  <si>
    <t xml:space="preserve">Volume Regurditante de 67 mL/bat. </t>
  </si>
  <si>
    <t>VR68</t>
  </si>
  <si>
    <t xml:space="preserve">Volume Regurditante de 68 mL/bat. </t>
  </si>
  <si>
    <t>VR69</t>
  </si>
  <si>
    <t xml:space="preserve">Volume Regurditante de 69 mL/bat. </t>
  </si>
  <si>
    <t>VR70</t>
  </si>
  <si>
    <t xml:space="preserve">Volume Regurditante de 70 mL/bat. </t>
  </si>
  <si>
    <t>VR71</t>
  </si>
  <si>
    <t xml:space="preserve">Volume Regurditante de 71 mL/bat. </t>
  </si>
  <si>
    <t>VR72</t>
  </si>
  <si>
    <t xml:space="preserve">Volume Regurditante de 72 mL/bat. </t>
  </si>
  <si>
    <t>VR73</t>
  </si>
  <si>
    <t xml:space="preserve">Volume Regurditante de 73 mL/bat. </t>
  </si>
  <si>
    <t>VR74</t>
  </si>
  <si>
    <t xml:space="preserve">Volume Regurditante de 74 mL/bat. </t>
  </si>
  <si>
    <t>VR75</t>
  </si>
  <si>
    <t xml:space="preserve">Volume Regurditante de 75 mL/bat. </t>
  </si>
  <si>
    <t>VC</t>
  </si>
  <si>
    <t xml:space="preserve"> Vena contracta estimada em &lt;x&gt; mm. </t>
  </si>
  <si>
    <t>VC0,2</t>
  </si>
  <si>
    <t xml:space="preserve"> Vena contracta estimada em 0,2 cm. </t>
  </si>
  <si>
    <t>VC0,21</t>
  </si>
  <si>
    <t xml:space="preserve"> Vena contracta estimada em 0,21cm. </t>
  </si>
  <si>
    <t>VC0,22</t>
  </si>
  <si>
    <t xml:space="preserve"> Vena contracta estimada em 0,22 cm. </t>
  </si>
  <si>
    <t>VC0,23</t>
  </si>
  <si>
    <t xml:space="preserve"> Vena contracta estimada em 0,23 cm. </t>
  </si>
  <si>
    <t>VC0,24</t>
  </si>
  <si>
    <t xml:space="preserve"> Vena contracta estimada em 0,24 cm. </t>
  </si>
  <si>
    <t>VC0,25</t>
  </si>
  <si>
    <t xml:space="preserve"> Vena contracta estimada em 0,25 cm. </t>
  </si>
  <si>
    <t>VC0,26</t>
  </si>
  <si>
    <t xml:space="preserve"> Vena contracta estimada em 0,26 cm. </t>
  </si>
  <si>
    <t>VC0,27</t>
  </si>
  <si>
    <t xml:space="preserve"> Vena contracta estimada em 0,27 cm. </t>
  </si>
  <si>
    <t>VC0,28</t>
  </si>
  <si>
    <t xml:space="preserve"> Vena contracta estimada em 0,28 cm. </t>
  </si>
  <si>
    <t>VC0,29</t>
  </si>
  <si>
    <t xml:space="preserve"> Vena contracta estimada em 0,29 cm. </t>
  </si>
  <si>
    <t>VC0,3</t>
  </si>
  <si>
    <t xml:space="preserve"> Vena contracta estimada em 0,3cm. </t>
  </si>
  <si>
    <t>VC0,31</t>
  </si>
  <si>
    <t xml:space="preserve"> Vena contracta estimada em 0,31cm. </t>
  </si>
  <si>
    <t>VC0,32</t>
  </si>
  <si>
    <t xml:space="preserve"> Vena contracta estimada em 0,32cm. </t>
  </si>
  <si>
    <t>VC0,33</t>
  </si>
  <si>
    <t xml:space="preserve"> Vena contracta estimada em 0,33cm. </t>
  </si>
  <si>
    <t>VC0,34</t>
  </si>
  <si>
    <t xml:space="preserve"> Vena contracta estimada em 0,34cm. </t>
  </si>
  <si>
    <t>VC0,35</t>
  </si>
  <si>
    <t xml:space="preserve"> Vena contracta estimada em 0,35cm. </t>
  </si>
  <si>
    <t>VC0,36</t>
  </si>
  <si>
    <t xml:space="preserve"> Vena contracta estimada em 0,36cm. </t>
  </si>
  <si>
    <t>VC0,37</t>
  </si>
  <si>
    <t xml:space="preserve"> Vena contracta estimada em 0,37cm. </t>
  </si>
  <si>
    <t>VC0,38</t>
  </si>
  <si>
    <t xml:space="preserve"> Vena contracta estimada em 0,38cm. </t>
  </si>
  <si>
    <t>VC0,39</t>
  </si>
  <si>
    <t xml:space="preserve"> Vena contracta estimada em 0,39cm. </t>
  </si>
  <si>
    <t>VC0,4</t>
  </si>
  <si>
    <t xml:space="preserve"> Vena contracta estimada em 0,4cm. </t>
  </si>
  <si>
    <t>VC0,41</t>
  </si>
  <si>
    <t xml:space="preserve"> Vena contracta estimada em 0,41cm. </t>
  </si>
  <si>
    <t>VC0,42</t>
  </si>
  <si>
    <t xml:space="preserve"> Vena contracta estimada em 0,42cm. </t>
  </si>
  <si>
    <t>VC0,43</t>
  </si>
  <si>
    <t xml:space="preserve"> Vena contracta estimada em 0,43cm. </t>
  </si>
  <si>
    <t>VC0,44</t>
  </si>
  <si>
    <t xml:space="preserve"> Vena contracta estimada em 0,44cm. </t>
  </si>
  <si>
    <t>VC0,45</t>
  </si>
  <si>
    <t xml:space="preserve"> Vena contracta estimada em 0,45cm. </t>
  </si>
  <si>
    <t>VC0,46</t>
  </si>
  <si>
    <t xml:space="preserve"> Vena contracta estimada em 0,46cm. </t>
  </si>
  <si>
    <t>VC0,47</t>
  </si>
  <si>
    <t xml:space="preserve"> Vena contracta estimada em 0,47cm. </t>
  </si>
  <si>
    <t>VC0,48</t>
  </si>
  <si>
    <t xml:space="preserve"> Vena contracta estimada em 0,48cm. </t>
  </si>
  <si>
    <t>VC0,49</t>
  </si>
  <si>
    <t xml:space="preserve"> Vena contracta estimada em 0,49cm. </t>
  </si>
  <si>
    <t>VC0,5</t>
  </si>
  <si>
    <t xml:space="preserve"> Vena contracta estimada em 0,5cm. </t>
  </si>
  <si>
    <t>VC0,51</t>
  </si>
  <si>
    <t xml:space="preserve"> Vena contracta estimada em 0,51cm. </t>
  </si>
  <si>
    <t>VC0,52</t>
  </si>
  <si>
    <t xml:space="preserve"> Vena contracta estimada em 0,52cm. </t>
  </si>
  <si>
    <t>VC0,53</t>
  </si>
  <si>
    <t xml:space="preserve"> Vena contracta estimada em 0,53cm. </t>
  </si>
  <si>
    <t>VC0,54</t>
  </si>
  <si>
    <t xml:space="preserve"> Vena contracta estimada em 0,54cm. </t>
  </si>
  <si>
    <t>VC0,55</t>
  </si>
  <si>
    <t xml:space="preserve"> Vena contracta estimada em 0,55cm. </t>
  </si>
  <si>
    <t>VC0,56</t>
  </si>
  <si>
    <t xml:space="preserve"> Vena contracta estimada em 0,56cm. </t>
  </si>
  <si>
    <t>VC0,57</t>
  </si>
  <si>
    <t xml:space="preserve"> Vena contracta estimada em 0,57cm. </t>
  </si>
  <si>
    <t>VC0,58</t>
  </si>
  <si>
    <t xml:space="preserve"> Vena contracta estimada em 0,58cm. </t>
  </si>
  <si>
    <t>VC0,59</t>
  </si>
  <si>
    <t xml:space="preserve"> Vena contracta estimada em 0,59cm. </t>
  </si>
  <si>
    <t>VC0,6</t>
  </si>
  <si>
    <t xml:space="preserve"> Vena contracta estimada em 0,6cm. </t>
  </si>
  <si>
    <t>VC0,61</t>
  </si>
  <si>
    <t xml:space="preserve"> Vena contracta estimada em 0,61cm. </t>
  </si>
  <si>
    <t>VC0,62</t>
  </si>
  <si>
    <t xml:space="preserve"> Vena contracta estimada em 0,62cm. </t>
  </si>
  <si>
    <t>VC0,63</t>
  </si>
  <si>
    <t xml:space="preserve"> Vena contracta estimada em 0,63cm. </t>
  </si>
  <si>
    <t>VC0,64</t>
  </si>
  <si>
    <t xml:space="preserve"> Vena contracta estimada em 0,64cm. </t>
  </si>
  <si>
    <t>VC0,65</t>
  </si>
  <si>
    <t xml:space="preserve"> Vena contracta estimada em 0,65cm. </t>
  </si>
  <si>
    <t>VC0,66</t>
  </si>
  <si>
    <t xml:space="preserve"> Vena contracta estimada em 0,66cm. </t>
  </si>
  <si>
    <t>VC0,67</t>
  </si>
  <si>
    <t xml:space="preserve"> Vena contracta estimada em 0,67cm. </t>
  </si>
  <si>
    <t>VC0,68</t>
  </si>
  <si>
    <t xml:space="preserve"> Vena contracta estimada em 0,68cm. </t>
  </si>
  <si>
    <t>VC0,69</t>
  </si>
  <si>
    <t xml:space="preserve"> Vena contracta estimada em 0,69cm. </t>
  </si>
  <si>
    <t>VC0,7</t>
  </si>
  <si>
    <t xml:space="preserve"> Vena contracta estimada em 0,7cm. </t>
  </si>
  <si>
    <t>VC0,71</t>
  </si>
  <si>
    <t xml:space="preserve"> Vena contracta estimada em 0,71cm. </t>
  </si>
  <si>
    <t>VC0,72</t>
  </si>
  <si>
    <t xml:space="preserve"> Vena contracta estimada em 0,72cm. </t>
  </si>
  <si>
    <t>VC0,73</t>
  </si>
  <si>
    <t xml:space="preserve"> Vena contracta estimada em 0,73cm. </t>
  </si>
  <si>
    <t>VC0,74</t>
  </si>
  <si>
    <t xml:space="preserve"> Vena contracta estimada em 0,74cm. </t>
  </si>
  <si>
    <t>VC0,75</t>
  </si>
  <si>
    <t xml:space="preserve"> Vena contracta estimada em 0,75cm. </t>
  </si>
  <si>
    <t>VC0,76</t>
  </si>
  <si>
    <t xml:space="preserve"> Vena contracta estimada em 0,76cm. </t>
  </si>
  <si>
    <t>VC0,77</t>
  </si>
  <si>
    <t xml:space="preserve"> Vena contracta estimada em 0,77cm. </t>
  </si>
  <si>
    <t>VC0,78</t>
  </si>
  <si>
    <t xml:space="preserve"> Vena contracta estimada em 0,78cm. </t>
  </si>
  <si>
    <t>VC0,79</t>
  </si>
  <si>
    <t xml:space="preserve"> Vena contracta estimada em 0,79cm. </t>
  </si>
  <si>
    <t>VC0,8</t>
  </si>
  <si>
    <t xml:space="preserve"> Vena contracta estimada em 0,8cm. </t>
  </si>
  <si>
    <t>VC0,9</t>
  </si>
  <si>
    <t xml:space="preserve"> Vena contracta estimada em 0,9cm.</t>
  </si>
  <si>
    <t>VC1,0</t>
  </si>
  <si>
    <t xml:space="preserve"> Vena contracta estimada em 1,0cm. </t>
  </si>
  <si>
    <t>SAM</t>
  </si>
  <si>
    <t xml:space="preserve"> Apresenta movimentação sistólico anterior da cúspide anterior. </t>
  </si>
  <si>
    <t>PBN</t>
  </si>
  <si>
    <t xml:space="preserve"> Prótese biológica sem alterações estruturais e com mobilidade preservada de seus folhetos. </t>
  </si>
  <si>
    <t>PBEN</t>
  </si>
  <si>
    <t xml:space="preserve"> Prótese biológica apresentando espessamento dos seus folhetos, sem alteração funcional ao Doppler e mapeamento de fluxo em cores. </t>
  </si>
  <si>
    <t>PBER</t>
  </si>
  <si>
    <t xml:space="preserve"> Prótese biológica apresentando espessamento e redução da mobilidade dos seus folhetos. </t>
  </si>
  <si>
    <t>PBCR</t>
  </si>
  <si>
    <t xml:space="preserve"> Prótese biológica apresentando calcificação e redução da mobilidade dos seus folhetos. </t>
  </si>
  <si>
    <t>PBNIC0</t>
  </si>
  <si>
    <t xml:space="preserve"> Prótese biológica sem alterações estruturais e com mobilidade preservada de seus folhetos, apresentando mínima insuficiência central ao Doppler e mapeamento do fluxo em cores.  </t>
  </si>
  <si>
    <t>PBNIC1</t>
  </si>
  <si>
    <t xml:space="preserve"> Prótese biológica sem alterações estruturais e com mobilidade preservada de seus folhetos, apresentando discreta insuficiência central ao Doppler e mapeamento do fluxo em cores.  </t>
  </si>
  <si>
    <t>PBEIC0</t>
  </si>
  <si>
    <t xml:space="preserve"> Prótese biológica com espessamento dos seus folhetos e mínima regurgitação central ao Doppler e mapeamento de fluxo em cores. </t>
  </si>
  <si>
    <t>PBEIC1</t>
  </si>
  <si>
    <t xml:space="preserve"> Prótese biológica com espessamento dos seus folhetos e discreta regurgitação central ao Doppler e mapeamento de fluxo em cores.</t>
  </si>
  <si>
    <t>PBEIC2</t>
  </si>
  <si>
    <t xml:space="preserve"> Prótese biológica com espessamento dos seus folhetos e moderada regurgitação central ao Doppler e mapeamento de fluxo em cores. </t>
  </si>
  <si>
    <t>PBEIC3</t>
  </si>
  <si>
    <t xml:space="preserve"> Prótese biológica com espessamento dos seus folhetos e importante regurgitação central ao Doppler e mapeamento de fluxo em cores. </t>
  </si>
  <si>
    <t>PBCIC0</t>
  </si>
  <si>
    <t xml:space="preserve"> Prótese biológica com calcificação dos seus folhetos e mínima regurgitação central ao Doppler e mapeamento de fluxo em cores. </t>
  </si>
  <si>
    <t>PBCIC1</t>
  </si>
  <si>
    <t xml:space="preserve"> Prótese biológica com calcificação dos seus folhetos e discreta regurgitação central ao Doppler e mapeamento de fluxo em cores.</t>
  </si>
  <si>
    <t>PBCIC2</t>
  </si>
  <si>
    <t xml:space="preserve"> Prótese biológica com calcificação dos seus folhetos e moderada regurgitação central ao Doppler e mapeamento de fluxo em cores. </t>
  </si>
  <si>
    <t>PBCIC3</t>
  </si>
  <si>
    <t xml:space="preserve"> Prótese biológica com calcificação dos seus folhetos e importante regurgitação central ao Doppler e mapeamento de fluxo em cores. </t>
  </si>
  <si>
    <t>PBNIP0</t>
  </si>
  <si>
    <t xml:space="preserve"> Prótese biológica sem alterações estruturais e com mobilidade preservada de seus folhetos, apresentando mínima insuficiência periprotética ao Doppler e mapeamento do fluxo em cores.  </t>
  </si>
  <si>
    <t>PBNIP1</t>
  </si>
  <si>
    <t xml:space="preserve"> Prótese biológica sem alterações estruturais e com mobilidade preservada de seus folhetos, apresentando discreta insuficiência periprotética ao Doppler e mapeamento do fluxo em cores.  </t>
  </si>
  <si>
    <t>PBEIP0</t>
  </si>
  <si>
    <t xml:space="preserve"> Prótese biológica com espessamento dos seus folhetos e mínima regurgitação periprotética ao Doppler e mapeamento de fluxo em cores. </t>
  </si>
  <si>
    <t>PBEIP1</t>
  </si>
  <si>
    <t xml:space="preserve"> Prótese biológica com espessamento dos seus folhetos e discreta regurgitação periprotética ao Doppler e mapeamento de fluxo em cores. </t>
  </si>
  <si>
    <t>PBEIP2</t>
  </si>
  <si>
    <t xml:space="preserve"> Prótese biológica com espessamento dos seus folhetos e moderada regurgitação periprotética ao Doppler e mapeamento de fluxo em cores.</t>
  </si>
  <si>
    <t>PBEIP3</t>
  </si>
  <si>
    <t xml:space="preserve"> Prótese biológica com espessamento dos seus folhetos e importante regurgitação periprotética ao Doppler e mapeamento de fluxo em cores. </t>
  </si>
  <si>
    <t>PBCIP1</t>
  </si>
  <si>
    <t xml:space="preserve"> Prótese biológica com calcificação dos seus folhetos e discreta regurgitação periprotética ao Doppler e mapeamento de fluxo em cores. </t>
  </si>
  <si>
    <t>PBCIP2</t>
  </si>
  <si>
    <t xml:space="preserve"> Prótese biológica com calcificação dos seus folhetos e moderada regurgitação periprotética ao Doppler e mapeamento de fluxo em cores. </t>
  </si>
  <si>
    <t>PBCIP3</t>
  </si>
  <si>
    <t xml:space="preserve"> Prótese biológica com calcificação dos seus folhetos e importante regurgitação periprotética ao Doppler e mapeamento de fluxo em cores. </t>
  </si>
  <si>
    <t>PBABS</t>
  </si>
  <si>
    <t xml:space="preserve"> Prótese biológica apresentando imagem livre de ecos em anel &lt;x&gt;  compatível com abscesso de anel.</t>
  </si>
  <si>
    <t>PBROTA</t>
  </si>
  <si>
    <t xml:space="preserve"> Prótese biológica com espessamento e imagem sugestiva de ruptura de folheto &lt;x&gt;. </t>
  </si>
  <si>
    <t>PBVEG</t>
  </si>
  <si>
    <t xml:space="preserve"> Prótese biológica com imagem ecodensa compatível com vegetação. </t>
  </si>
  <si>
    <t>PBVEGP</t>
  </si>
  <si>
    <t xml:space="preserve"> Prótese biológica com aumento difuso da ecogenicidade dos folhetos compatível com vegetação tipo "panus". </t>
  </si>
  <si>
    <t>PBVEGX</t>
  </si>
  <si>
    <t xml:space="preserve"> Prótese biológica com imagem ecodensa aderida ao folheto &lt;x&gt;  compatível com vegetação. </t>
  </si>
  <si>
    <t>PMN</t>
  </si>
  <si>
    <t xml:space="preserve"> Prótese mecânica com estrutura e mobilidade normal de seus elementos</t>
  </si>
  <si>
    <t>PMNIC0</t>
  </si>
  <si>
    <t xml:space="preserve"> Prótese mecânica com mobilidade normal de seus elementos e mínima regurgitação central ao Doppler e mapeamento de fluxo em cores (refluxo fisiológico). </t>
  </si>
  <si>
    <t>PMNIC1</t>
  </si>
  <si>
    <t xml:space="preserve"> Prótese mecânica com mobilidade normal de seus elementos e discreta regurgitação central ao Doppler e mapeamento de fluxo em cores.</t>
  </si>
  <si>
    <t>PMNIC2</t>
  </si>
  <si>
    <t xml:space="preserve"> Prótese mecânica com mobilidade normal de seus elementos e moderada regurgitação central ao Doppler e mapeamento de fluxo em cores.</t>
  </si>
  <si>
    <t>PMCN</t>
  </si>
  <si>
    <t xml:space="preserve"> Prótese mecânica com discreta calcificação de seus elementos sem restrição à abertura.</t>
  </si>
  <si>
    <t>PMCIC0</t>
  </si>
  <si>
    <t xml:space="preserve">Prótese mecânica com calcificação do anel e seus elementos, apresentando mínima regurgitação central ao Doppler e mapeamento de fluxo em cores. </t>
  </si>
  <si>
    <t>PMCIC1</t>
  </si>
  <si>
    <t xml:space="preserve">Prótese mecânica com calcificação do anel e seus elementos, apresentando discreta regurgitação central ao Doppler e mapeamento de fluxo em cores. </t>
  </si>
  <si>
    <t>PMCIC2</t>
  </si>
  <si>
    <t xml:space="preserve">Prótese mecânica com calcificação do anel e seus elementos, apresentando moderada regurgitação central ao Doppler e mapeamento de fluxo em cores. </t>
  </si>
  <si>
    <t>PMCIC3</t>
  </si>
  <si>
    <t xml:space="preserve">Prótese mecânica com calcificação do anel e seus elementos, apresentando importante regurgitação central ao Doppler e mapeamento de fluxo em cores. </t>
  </si>
  <si>
    <t>PMCIP0</t>
  </si>
  <si>
    <t xml:space="preserve">Prótese mecânica com calcificação do anel e seus elementos, apresentando mínima regurgitação periprotética ao Doppler e mapeamento de fluxo em cores. </t>
  </si>
  <si>
    <t>PMCIP1</t>
  </si>
  <si>
    <t xml:space="preserve">Prótese mecânica com calcificação do anel e seus elementos, apresentando discreta regurgitação periprotética ao Doppler e mapeamento de fluxo em cores. </t>
  </si>
  <si>
    <t>PMCIP2</t>
  </si>
  <si>
    <t xml:space="preserve">Prótese mecânica com calcificação do anel e seus elementos, apresentando moderada regurgitação periprotética ao Doppler e mapeamento de fluxo em cores. </t>
  </si>
  <si>
    <t>PMCIP3</t>
  </si>
  <si>
    <t xml:space="preserve">Prótese mecânica com calcificação do anel e seus elementos, apresentando importante regurgitação periprotética ao Doppler e mapeamento de fluxo em cores. </t>
  </si>
  <si>
    <t>PMTROMBO</t>
  </si>
  <si>
    <t xml:space="preserve"> Prótese mecânica apresentando redução da mobilidade de seus elementos e sinais de trombose.</t>
  </si>
  <si>
    <t>PMABS</t>
  </si>
  <si>
    <t xml:space="preserve"> Prótese mecânica apresentando imagem livre de ecos em anel &lt;x&gt;  compatível com abscesso de anel. </t>
  </si>
  <si>
    <t>PMVEG</t>
  </si>
  <si>
    <t xml:space="preserve"> Prótese mecânica com imagem ecodensa compatível com vegetação. </t>
  </si>
  <si>
    <t>PMVEGX</t>
  </si>
  <si>
    <t xml:space="preserve"> Prótese mecânica com imagem ecodensa aderida ao folheto &lt;x&gt;  compatível com vegetação. </t>
  </si>
  <si>
    <t>VALVA AÓRTICA</t>
  </si>
  <si>
    <t>Trivalvular com aspecto, espessura e movimentação normais de suas válvulas.</t>
  </si>
  <si>
    <t>EA</t>
  </si>
  <si>
    <t>Trivalvular com espessamento de suas válvulas, com mobilidade reduzida e redução da abertura valvar.</t>
  </si>
  <si>
    <t xml:space="preserve"> O estudo Doppler e mapeamento com fluxo em cores são normais.</t>
  </si>
  <si>
    <t>VABIN</t>
  </si>
  <si>
    <t xml:space="preserve"> Valva aórtica bivalvularizada, com espessura e mobilidade normal de suas válvulas. </t>
  </si>
  <si>
    <t>VABIEN</t>
  </si>
  <si>
    <t xml:space="preserve"> Valva aórtica bivalvularizada, com espessamento de suas válvulas, porém com mobilidade e abertura normal de suas válvulas.</t>
  </si>
  <si>
    <t>VABIER</t>
  </si>
  <si>
    <t xml:space="preserve"> Valva aórtica bivalvularizada, com espessura de suas válvulas com mobilidade e abertura reduzidas.</t>
  </si>
  <si>
    <t>VABICR</t>
  </si>
  <si>
    <t xml:space="preserve"> Valva aórtica bivalvularizada, com calcificação de suas válvulas com mobilidade e abertura reduzidas.</t>
  </si>
  <si>
    <t>FC0</t>
  </si>
  <si>
    <t xml:space="preserve">Trivalvular com sinais de fibrocalcificação mínima, com mobilidade preservada de suas válvulas. </t>
  </si>
  <si>
    <t>FC1</t>
  </si>
  <si>
    <t xml:space="preserve">Trivalvular com sinais de fibrocalcificação discreta, com mobilidade preservada de suas válvulas. </t>
  </si>
  <si>
    <t>FC2</t>
  </si>
  <si>
    <t xml:space="preserve">Trivalvular com sinais de fibrocalcificação moderada, com mobilidade preservada de suas válvulas. </t>
  </si>
  <si>
    <t>EAO0</t>
  </si>
  <si>
    <t xml:space="preserve"> Apresenta sinais de fibrocalcificação mínima, com redução da mobilidade de suas válvulas.</t>
  </si>
  <si>
    <t>EAO1</t>
  </si>
  <si>
    <t xml:space="preserve"> Apresenta sinais de fibrocalcificação discreta com redução da mobilidade de suas válvulas. </t>
  </si>
  <si>
    <t>EAO2</t>
  </si>
  <si>
    <t xml:space="preserve"> Apresenta sinais de fibrocalcificação moderada com redução da mobilidade de suas válvulas.</t>
  </si>
  <si>
    <t xml:space="preserve">EAO3 </t>
  </si>
  <si>
    <t xml:space="preserve">Apresenta sinais de fibrocalcificação importante com redução da mobilidade de suas válvulas. </t>
  </si>
  <si>
    <t>RELA0,16</t>
  </si>
  <si>
    <t>A relação das velocidades do fluxo da via de saída do ventrículo esquerdo e da valva aórtica é de 0,16 (quando relação é menor ou igual a 0,25, sugere estenose importante).</t>
  </si>
  <si>
    <t>RELA0,17</t>
  </si>
  <si>
    <t>A relação das velocidades do fluxo da via de saída do ventrículo esquerdo e da valva aórtica é de 0,17 (quando relação é menor ou igual a 0,25, sugere estenose importante).</t>
  </si>
  <si>
    <t>RELA0,18</t>
  </si>
  <si>
    <t>A relação das velocidades do fluxo da via de saída do ventrículo esquerdo e da valva aórtica é de 0,18 (quando relação é menor ou igual a 0,25, sugere estenose importante).</t>
  </si>
  <si>
    <t>RELA0,19</t>
  </si>
  <si>
    <t>A relação das velocidades do fluxo da via de saída do ventrículo esquerdo e da valva aórtica é de 0,19 (quando relação é menor ou igual a 0,25, sugere estenose importante).</t>
  </si>
  <si>
    <t>RELA0,20</t>
  </si>
  <si>
    <t>A relação das velocidades do fluxo da via de saída do ventrículo esquerdo e da valva aórtica é de 0,20 (quando relação é menor ou igual a 0,25, sugere estenose importante).</t>
  </si>
  <si>
    <t>RELA0,21</t>
  </si>
  <si>
    <t>A relação das velocidades do fluxo da via de saída do ventrículo esquerdo e da valva aórtica é de 0,21 (quando relação é menor ou igual a 0,25, sugere estenose importante).</t>
  </si>
  <si>
    <t>RELA0,22</t>
  </si>
  <si>
    <t>A relação das velocidades do fluxo da via de saída do ventrículo esquerdo e da valva aórtica é de 0,22 (quando relação é menor ou igual a 0,25, sugere estenose importante).</t>
  </si>
  <si>
    <t>RELA0,23</t>
  </si>
  <si>
    <t>A relação das velocidades do fluxo da via de saída do ventrículo esquerdo e da valva aórtica é de 0,23 (quando relação é menor ou igual a 0,25, sugere estenose importante).</t>
  </si>
  <si>
    <t>RELA0,24</t>
  </si>
  <si>
    <t>A relação das velocidades do fluxo da via de saída do ventrículo esquerdo e da valva aórtica é de 0,24 (quando relação é menor ou igual a 0,25, sugere estenose importante).</t>
  </si>
  <si>
    <t>RELA0,25</t>
  </si>
  <si>
    <t>A relação das velocidades do fluxo da via de saída do ventrículo esquerdo e da valva aórtica é de 0,25 (quando relação é menor ou igual a 0,25, sugere estenose importante).</t>
  </si>
  <si>
    <t>RELA0,26</t>
  </si>
  <si>
    <t>A relação das velocidades do fluxo da via de saída do ventrículo esquerdo e da valva aórtica é de 0,26 (quando relação é menor ou igual a 0,25, sugere estenose importante).</t>
  </si>
  <si>
    <t>RELA0,27</t>
  </si>
  <si>
    <t>A relação das velocidades do fluxo da via de saída do ventrículo esquerdo e da valva aórtica é de 0,27 (quando relação é menor ou igual a 0,25, sugere estenose importante).</t>
  </si>
  <si>
    <t>RELA0,28</t>
  </si>
  <si>
    <t>A relação das velocidades do fluxo da via de saída do ventrículo esquerdo e da valva aórtica é de 0,28 (quando relação é menor ou igual a 0,25, sugere estenose importante).</t>
  </si>
  <si>
    <t>RELA0,29</t>
  </si>
  <si>
    <t>A relação das velocidades do fluxo da via de saída do ventrículo esquerdo e da valva aórtica é de 0,29 (quando relação é menor ou igual a 0,25, sugere estenose importante).</t>
  </si>
  <si>
    <t>RELA0,30</t>
  </si>
  <si>
    <t>A relação das velocidades do fluxo da via de saída do ventrículo esquerdo e da valva aórtica é de 0,30 (quando relação é menor ou igual a 0,25, sugere estenose importante).</t>
  </si>
  <si>
    <t>RELA0,31</t>
  </si>
  <si>
    <t>A relação das velocidades do fluxo da via de saída do ventrículo esquerdo e da valva aórtica é de 0,31 (quando relação é menor ou igual a 0,25, sugere estenose importante).</t>
  </si>
  <si>
    <t>RELA0,32</t>
  </si>
  <si>
    <t>A relação das velocidades do fluxo da via de saída do ventrículo esquerdo e da valva aórtica é de 0,32 (quando relação é menor ou igual a 0,25, sugere estenose importante).</t>
  </si>
  <si>
    <t>RELA0,33</t>
  </si>
  <si>
    <t>A relação das velocidades do fluxo da via de saída do ventrículo esquerdo e da valva aórtica é de 0,33 (quando relação é menor ou igual a 0,25, sugere estenose importante).</t>
  </si>
  <si>
    <t>RELA0,34</t>
  </si>
  <si>
    <t>A relação das velocidades do fluxo da via de saída do ventrículo esquerdo e da valva aórtica é de 0,34 (quando relação é menor ou igual a 0,25, sugere estenose importante).</t>
  </si>
  <si>
    <t>RELA0,35</t>
  </si>
  <si>
    <t>A relação das velocidades do fluxo da via de saída do ventrículo esquerdo e da valva aórtica é de 0,35 (quando relação é menor ou igual a 0,25, sugere estenose importante).</t>
  </si>
  <si>
    <t>RELA0,36</t>
  </si>
  <si>
    <t>A relação das velocidades do fluxo da via de saída do ventrículo esquerdo e da valva aórtica é de 0,36 (quando relação é menor ou igual a 0,25, sugere estenose importante).</t>
  </si>
  <si>
    <t>RELA0,37</t>
  </si>
  <si>
    <t>A relação das velocidades do fluxo da via de saída do ventrículo esquerdo e da valva aórtica é de 0,37 (quando relação é menor ou igual a 0,25, sugere estenose importante).</t>
  </si>
  <si>
    <t>RELA0,38</t>
  </si>
  <si>
    <t>A relação das velocidades do fluxo da via de saída do ventrículo esquerdo e da valva aórtica é de 0,38 (quando relação é menor ou igual a 0,25, sugere estenose importante).</t>
  </si>
  <si>
    <t>RELA0,39</t>
  </si>
  <si>
    <t>A relação das velocidades do fluxo da via de saída do ventrículo esquerdo e da valva aórtica é de 0,39 (quando relação é menor ou igual a 0,25, sugere estenose importante).</t>
  </si>
  <si>
    <t>RELA0,40</t>
  </si>
  <si>
    <t>A relação das velocidades do fluxo da via de saída do ventrículo esquerdo e da valva aórtica é de 0,40 (quando relação é menor ou igual a 0,25, sugere estenose importante).</t>
  </si>
  <si>
    <t>RELA0,41</t>
  </si>
  <si>
    <t>A relação das velocidades do fluxo da via de saída do ventrículo esquerdo e da valva aórtica é de 0,41 (quando relação é menor ou igual a 0,25, sugere estenose importante).</t>
  </si>
  <si>
    <t>RELA0,42</t>
  </si>
  <si>
    <t>A relação das velocidades do fluxo da via de saída do ventrículo esquerdo e da valva aórtica é de 0,42 (quando relação é menor ou igual a 0,25, sugere estenose importante).</t>
  </si>
  <si>
    <t>RELA0,43</t>
  </si>
  <si>
    <t>A relação das velocidades do fluxo da via de saída do ventrículo esquerdo e da valva aórtica é de 0,43 (quando relação é menor ou igual a 0,25, sugere estenose importante).</t>
  </si>
  <si>
    <t>RELA0,44</t>
  </si>
  <si>
    <t>A relação das velocidades do fluxo da via de saída do ventrículo esquerdo e da valva aórtica é de 0,44 (quando relação é menor ou igual a 0,25, sugere estenose importante).</t>
  </si>
  <si>
    <t>RELA0,45</t>
  </si>
  <si>
    <t>A relação das velocidades do fluxo da via de saída do ventrículo esquerdo e da valva aórtica é de 0,45 (quando relação é menor ou igual a 0,25, sugere estenose importante).</t>
  </si>
  <si>
    <t>RELA0,46</t>
  </si>
  <si>
    <t>A relação das velocidades do fluxo da via de saída do ventrículo esquerdo e da valva aórtica é de 0,46 (quando relação é menor ou igual a 0,25, sugere estenose importante).</t>
  </si>
  <si>
    <t>RELA0,47</t>
  </si>
  <si>
    <t>A relação das velocidades do fluxo da via de saída do ventrículo esquerdo e da valva aórtica é de 0,47 (quando relação é menor ou igual a 0,25, sugere estenose importante).</t>
  </si>
  <si>
    <t>RELA0,48</t>
  </si>
  <si>
    <t>A relação das velocidades do fluxo da via de saída do ventrículo esquerdo e da valva aórtica é de 0,48 (quando relação é menor ou igual a 0,25, sugere estenose importante).</t>
  </si>
  <si>
    <t>RELA0,49</t>
  </si>
  <si>
    <t>A relação das velocidades do fluxo da via de saída do ventrículo esquerdo e da valva aórtica é de 0,49 (quando relação é menor ou igual a 0,25, sugere estenose importante).</t>
  </si>
  <si>
    <t>RELA0,50</t>
  </si>
  <si>
    <t>A relação das velocidades do fluxo da via de saída do ventrículo esquerdo e da valva aórtica é de 0,50 (quando relação é menor ou igual a 0,25, sugere estenose importante).</t>
  </si>
  <si>
    <t>GRADAO</t>
  </si>
  <si>
    <t xml:space="preserve"> Gradiente sistólico máximo VE-Ao estimado em &lt;xgradmax&gt; mmHg e médio em &lt;xgradmin&gt; mmHg. </t>
  </si>
  <si>
    <t>GRADMAO</t>
  </si>
  <si>
    <t xml:space="preserve"> Gradiente sistólico máximo VE-Ao estimado em &lt;x&gt; mmHg. </t>
  </si>
  <si>
    <t>GRADMAO4</t>
  </si>
  <si>
    <t xml:space="preserve"> Gradiente sistólico máximo VE-Ao estimado em 4 mmHg. </t>
  </si>
  <si>
    <t>GRADMAO5</t>
  </si>
  <si>
    <t xml:space="preserve"> Gradiente sistólico máximo VE-Ao estimado em 5 mmHg. </t>
  </si>
  <si>
    <t>GRADMAO6</t>
  </si>
  <si>
    <t xml:space="preserve"> Gradiente sistólico máximo VE-Ao estimado em 6 mmHg. </t>
  </si>
  <si>
    <t>GRADMAO7</t>
  </si>
  <si>
    <t xml:space="preserve"> Gradiente sistólico máximo VE-Ao estimado em 7 mmHg. </t>
  </si>
  <si>
    <t>GRADMAO8</t>
  </si>
  <si>
    <t xml:space="preserve"> Gradiente sistólico máximo VE-Ao estimado em 8 mmHg. </t>
  </si>
  <si>
    <t>GRADMAO9</t>
  </si>
  <si>
    <t xml:space="preserve"> Gradiente sistólico máximo VE-Ao estimado em 9 mmHg. </t>
  </si>
  <si>
    <t>GRADMAO10</t>
  </si>
  <si>
    <t xml:space="preserve"> Gradiente sistólico máximo VE-Ao estimado em 10 mmHg. </t>
  </si>
  <si>
    <t>GRADMAO11</t>
  </si>
  <si>
    <t xml:space="preserve"> Gradiente sistólico máximo VE-Ao estimado em 11 mmHg. </t>
  </si>
  <si>
    <t>GRADMAO12</t>
  </si>
  <si>
    <t xml:space="preserve"> Gradiente sistólico máximo VE-Ao estimado em 12 mmHg. </t>
  </si>
  <si>
    <t>GRADMAO13</t>
  </si>
  <si>
    <t xml:space="preserve"> Gradiente sistólico máximo VE-Ao estimado em 13 mmHg. </t>
  </si>
  <si>
    <t>GRADMAO14</t>
  </si>
  <si>
    <t xml:space="preserve"> Gradiente sistólico máximo VE-Ao estimado em 14 mmHg. </t>
  </si>
  <si>
    <t>GRADMAO15</t>
  </si>
  <si>
    <t xml:space="preserve"> Gradiente sistólico máximo VE-Ao estimado em 15 mmHg. </t>
  </si>
  <si>
    <t>GRADMAO16</t>
  </si>
  <si>
    <t xml:space="preserve"> Gradiente sistólico máximo VE-Ao estimado em 16 mmHg. </t>
  </si>
  <si>
    <t>GRADMAO17</t>
  </si>
  <si>
    <t xml:space="preserve"> Gradiente sistólico máximo VE-Ao estimado em 17 mmHg. </t>
  </si>
  <si>
    <t>GRADMAO18</t>
  </si>
  <si>
    <t xml:space="preserve"> Gradiente sistólico máximo VE-Ao estimado em 18 mmHg. </t>
  </si>
  <si>
    <t>GRADMAO19</t>
  </si>
  <si>
    <t xml:space="preserve"> Gradiente sistólico máximo VE-Ao estimado em 19 mmHg. </t>
  </si>
  <si>
    <t>GRADMAO20</t>
  </si>
  <si>
    <t xml:space="preserve"> Gradiente sistólico máximo VE-Ao estimado em 20 mmHg. </t>
  </si>
  <si>
    <t>GRADMAO21</t>
  </si>
  <si>
    <t xml:space="preserve"> Gradiente sistólico máximo VE-Ao estimado em 21 mmHg. </t>
  </si>
  <si>
    <t>GRADMAO22</t>
  </si>
  <si>
    <t xml:space="preserve"> Gradiente sistólico máximo VE-Ao estimado em 22 mmHg. </t>
  </si>
  <si>
    <t>GRADMAO23</t>
  </si>
  <si>
    <t xml:space="preserve"> Gradiente sistólico máximo VE-Ao estimado em 23 mmHg. </t>
  </si>
  <si>
    <t>GRADMAO24</t>
  </si>
  <si>
    <t xml:space="preserve"> Gradiente sistólico máximo VE-Ao estimado em 24 mmHg. </t>
  </si>
  <si>
    <t>GRADMAO25</t>
  </si>
  <si>
    <t xml:space="preserve"> Gradiente sistólico máximo VE-Ao estimado em 25 mmHg. </t>
  </si>
  <si>
    <t>GRADMAO26</t>
  </si>
  <si>
    <t xml:space="preserve"> Gradiente sistólico máximo VE-Ao estimado em 26 mmHg. </t>
  </si>
  <si>
    <t>GRADMAO27</t>
  </si>
  <si>
    <t xml:space="preserve"> Gradiente sistólico máximo VE-Ao estimado em 27 mmHg. </t>
  </si>
  <si>
    <t>GRADMAO28</t>
  </si>
  <si>
    <t xml:space="preserve"> Gradiente sistólico máximo VE-Ao estimado em 28 mmHg. </t>
  </si>
  <si>
    <t>GRADMAO29</t>
  </si>
  <si>
    <t xml:space="preserve"> Gradiente sistólico máximo VE-Ao estimado em 29 mmHg. </t>
  </si>
  <si>
    <t>GRADMAO30</t>
  </si>
  <si>
    <t xml:space="preserve"> Gradiente sistólico máximo VE-Ao estimado em 30 mmHg. </t>
  </si>
  <si>
    <t>IAOSR</t>
  </si>
  <si>
    <t xml:space="preserve"> O estudo Doppler e mapeamento com fluxo em cores demonstraram insuficiência de grau mínimo, sem repercussão hemodinâmica. </t>
  </si>
  <si>
    <t>IAO0</t>
  </si>
  <si>
    <t>IAO1</t>
  </si>
  <si>
    <t>IAO12</t>
  </si>
  <si>
    <t xml:space="preserve"> O estudo Doppler e mapeamento com fluxo em cores demonstraram insuficiência de grau discreto a moderado.  </t>
  </si>
  <si>
    <t>IAO2</t>
  </si>
  <si>
    <t>IAO23</t>
  </si>
  <si>
    <t>IAO3</t>
  </si>
  <si>
    <t xml:space="preserve"> O estudo Doppler e mapeamento com fluxo em cores demonstraram insuficiência de grau importante. </t>
  </si>
  <si>
    <t xml:space="preserve"> Prótese biológica apresentando espessamento dos seus folhetos, sem alteração funcional ao Doppler e mapeamento de fluxo em cores.</t>
  </si>
  <si>
    <t>VALVA TRICÚSPIDE</t>
  </si>
  <si>
    <t xml:space="preserve">Apresenta aspecto, espessura e movimentação normais de suas cúspides. </t>
  </si>
  <si>
    <t xml:space="preserve"> O estudo Doppler e mapeamento com fluxo em cores são normais. </t>
  </si>
  <si>
    <t>ET</t>
  </si>
  <si>
    <t xml:space="preserve"> Apresenta espessamento valvar discreto, porém com movimentação e abertura preservada de suas cúspides. </t>
  </si>
  <si>
    <t>ITFIS</t>
  </si>
  <si>
    <t xml:space="preserve"> O estudo Doppler e mapeamento com fluxo em cores demonstraram insuficiência de grau mínimo, que na ausência de alterações morfológicas, pode ser considerado fisiológico. </t>
  </si>
  <si>
    <t>ET0</t>
  </si>
  <si>
    <t>ET1</t>
  </si>
  <si>
    <t>ET2</t>
  </si>
  <si>
    <t xml:space="preserve"> Apresenta fusão comissural, espessamento de suas cúspides e redução da abertura valvar compatíveis com comprometimento reumático moderado.</t>
  </si>
  <si>
    <t>ET3</t>
  </si>
  <si>
    <t xml:space="preserve"> Apresenta fusão comissural, espessamento de suas cúspides e redução da abertura valvar compatíveis com comprometimento reumático importante.</t>
  </si>
  <si>
    <t>GRADTRI</t>
  </si>
  <si>
    <t>GRADMTRI</t>
  </si>
  <si>
    <t xml:space="preserve"> Gradiente diastólico médio AD-VD estimado em &lt;x&gt; mmHg. </t>
  </si>
  <si>
    <t>IT0</t>
  </si>
  <si>
    <t>IT1</t>
  </si>
  <si>
    <t>IT12</t>
  </si>
  <si>
    <t xml:space="preserve"> O estudo Doppler e mapeamento com fluxo em cores demonstraram insuficiência de grau discreto a moderado.</t>
  </si>
  <si>
    <t>IT2</t>
  </si>
  <si>
    <t xml:space="preserve"> O estudo Doppler e mapeamento com fluxo em cores demonstraram insuficiência de grau moderado.</t>
  </si>
  <si>
    <t>IT23</t>
  </si>
  <si>
    <t>IT3</t>
  </si>
  <si>
    <t xml:space="preserve"> Área valvar estimada em &lt;x&gt; cm2. </t>
  </si>
  <si>
    <t>VALVA PULMONAR</t>
  </si>
  <si>
    <t>Apresenta aspecto e movimentação normais de suas válvulas.</t>
  </si>
  <si>
    <t>HP</t>
  </si>
  <si>
    <t xml:space="preserve">Apresenta sinais indiretos de hipertensão arterial pulmonar. </t>
  </si>
  <si>
    <t>HPN</t>
  </si>
  <si>
    <t xml:space="preserve">Ausência de sinais de hipertensão pulmonar. </t>
  </si>
  <si>
    <t>EP0</t>
  </si>
  <si>
    <t>Apresenta movimentação normal e espessamento mínimo de suas válvulas.</t>
  </si>
  <si>
    <t>EP1</t>
  </si>
  <si>
    <t>EP2</t>
  </si>
  <si>
    <t>EP3</t>
  </si>
  <si>
    <t xml:space="preserve"> Apresenta sinais de fibrocalcificação importante com redução da mobilidade de suas válvulas.</t>
  </si>
  <si>
    <t>GRADPUL</t>
  </si>
  <si>
    <t xml:space="preserve">Gradiente sistólico máximo VD-TD estimado em &lt;x&gt; mmHg e médio em &lt;x&gt; mmHg. </t>
  </si>
  <si>
    <t>GRADMPUL</t>
  </si>
  <si>
    <t xml:space="preserve">Gradiente sistólico médio VD-TD estimado em &lt;x&gt; mmHg. </t>
  </si>
  <si>
    <t>IP0</t>
  </si>
  <si>
    <t>IP1</t>
  </si>
  <si>
    <t>IP2</t>
  </si>
  <si>
    <t>IP3</t>
  </si>
  <si>
    <t>AORTA</t>
  </si>
  <si>
    <t xml:space="preserve">Seios aórticos, aorta ascendente, e arco aórtico com diâmetros e fluxo normais. </t>
  </si>
  <si>
    <t>AONV</t>
  </si>
  <si>
    <t xml:space="preserve"> Imagem da aorta ascendente inadequada para análise. </t>
  </si>
  <si>
    <t>MEDAO</t>
  </si>
  <si>
    <t>Medidas da aorta: seios aórticos &lt;x&gt; mm, junção sinotubular &lt;x&gt; mm, aorta ascendente &lt;x&gt; mm, arco aórtico &lt;x&gt; mm.</t>
  </si>
  <si>
    <t>AOATERO</t>
  </si>
  <si>
    <t xml:space="preserve">Aorta ascendente com sinais de ateromatose. </t>
  </si>
  <si>
    <t>ANEUAO</t>
  </si>
  <si>
    <t xml:space="preserve">Aneurisma de aorta ascendente. </t>
  </si>
  <si>
    <t>ATARCO</t>
  </si>
  <si>
    <t xml:space="preserve">Sinais sugestivos de placas de ateroma pequenas e esparsas na curvatura interna do arco aórtico. </t>
  </si>
  <si>
    <t>ARCONV</t>
  </si>
  <si>
    <t xml:space="preserve"> Imagem do arco aórtico inadequada para análise. </t>
  </si>
  <si>
    <t>ASC22</t>
  </si>
  <si>
    <t>Aorta ascendente mede 22 mm.</t>
  </si>
  <si>
    <t>ASC23</t>
  </si>
  <si>
    <t>Aorta ascendente mede 23 mm.</t>
  </si>
  <si>
    <t>ASC24</t>
  </si>
  <si>
    <t>Aorta ascendente mede 24 mm.</t>
  </si>
  <si>
    <t>ASC25</t>
  </si>
  <si>
    <t>Aorta ascendente mede 25 mm.</t>
  </si>
  <si>
    <t>ASC26</t>
  </si>
  <si>
    <t>Aorta ascendente mede 26 mm.</t>
  </si>
  <si>
    <t>ASC27</t>
  </si>
  <si>
    <t>Aorta ascendente mede 27 mm.</t>
  </si>
  <si>
    <t>ASC28</t>
  </si>
  <si>
    <t>Aorta ascendente mede 28 mm.</t>
  </si>
  <si>
    <t>ASC29</t>
  </si>
  <si>
    <t>Aorta ascendente mede 29 mm.</t>
  </si>
  <si>
    <t>ASC30</t>
  </si>
  <si>
    <t>Aorta ascendente mede 30 mm.</t>
  </si>
  <si>
    <t>ASC31</t>
  </si>
  <si>
    <t>Aorta ascendente mede 31 mm.</t>
  </si>
  <si>
    <t>ASC32</t>
  </si>
  <si>
    <t>Aorta ascendente mede 32 mm.</t>
  </si>
  <si>
    <t>ASC33</t>
  </si>
  <si>
    <t>Aorta ascendente mede 33mm.</t>
  </si>
  <si>
    <t>ASC34</t>
  </si>
  <si>
    <t>Aorta ascendente mede 34 mm.</t>
  </si>
  <si>
    <t>ASC35</t>
  </si>
  <si>
    <t>Aorta ascendente mede 35 mm.</t>
  </si>
  <si>
    <t>ASC36</t>
  </si>
  <si>
    <t>Aorta ascendente mede 36 mm.</t>
  </si>
  <si>
    <t>ASC37</t>
  </si>
  <si>
    <t>Aorta ascendente mede 37 mm.</t>
  </si>
  <si>
    <t>ASC38</t>
  </si>
  <si>
    <t>Aorta ascendente mede 38 mm.</t>
  </si>
  <si>
    <t>ASC39</t>
  </si>
  <si>
    <t>Aorta ascendente mede 39 mm.</t>
  </si>
  <si>
    <t>ASC40</t>
  </si>
  <si>
    <t>Aorta ascendente mede 40 mm.</t>
  </si>
  <si>
    <t>ASC41</t>
  </si>
  <si>
    <t>Aorta ascendente mede 41 mm.</t>
  </si>
  <si>
    <t>ASC42</t>
  </si>
  <si>
    <t>Aorta ascendente mede 42 mm.</t>
  </si>
  <si>
    <t>ASC43</t>
  </si>
  <si>
    <t>Aorta ascendente mede 43 mm.</t>
  </si>
  <si>
    <t>ASC44</t>
  </si>
  <si>
    <t>Aorta ascendente mede 44 mm.</t>
  </si>
  <si>
    <t>ASC45</t>
  </si>
  <si>
    <t>Aorta ascendente mede 45 mm.</t>
  </si>
  <si>
    <t>ASC46</t>
  </si>
  <si>
    <t>Aorta ascendente mede 46 mm.</t>
  </si>
  <si>
    <t>ASC47</t>
  </si>
  <si>
    <t>Aorta ascendente mede 47 mm.</t>
  </si>
  <si>
    <t>ASC48</t>
  </si>
  <si>
    <t>Aorta ascendente mede 48 mm.</t>
  </si>
  <si>
    <t>ASC49</t>
  </si>
  <si>
    <t>Aorta ascendente mede 49 mm.</t>
  </si>
  <si>
    <t>ASC50</t>
  </si>
  <si>
    <t>Aorta ascendente mede 50 mm.</t>
  </si>
  <si>
    <t>ASC51</t>
  </si>
  <si>
    <t>Aorta ascendente mede 51 mm.</t>
  </si>
  <si>
    <t>ASC52</t>
  </si>
  <si>
    <t>Aorta ascendente mede 52 mm.</t>
  </si>
  <si>
    <t>ASC53</t>
  </si>
  <si>
    <t>Aorta ascendente mede 53 mm.</t>
  </si>
  <si>
    <t>ASC54</t>
  </si>
  <si>
    <t>Aorta ascendente mede 54 mm.</t>
  </si>
  <si>
    <t>ASC55</t>
  </si>
  <si>
    <t>Aorta ascendente mede 55 mm.</t>
  </si>
  <si>
    <t>ASC56</t>
  </si>
  <si>
    <t>Aorta ascendente mede 56 mm.</t>
  </si>
  <si>
    <t>ASC57</t>
  </si>
  <si>
    <t>Aorta ascendente mede 57 mm.</t>
  </si>
  <si>
    <t>ASC58</t>
  </si>
  <si>
    <t>Aorta ascendente mede 58 mm.</t>
  </si>
  <si>
    <t>ASC59</t>
  </si>
  <si>
    <t>Aorta ascendente mede 59 mm.</t>
  </si>
  <si>
    <t>ASC60</t>
  </si>
  <si>
    <t>Aorta ascendente mede 60 mm.</t>
  </si>
  <si>
    <t>ASC61</t>
  </si>
  <si>
    <t>Aorta ascendente mede 61  mm.</t>
  </si>
  <si>
    <t>ASC62</t>
  </si>
  <si>
    <t>Aorta ascendente mede 62 mm.</t>
  </si>
  <si>
    <t>ASC63</t>
  </si>
  <si>
    <t>Aorta ascendente mede 63 mm.</t>
  </si>
  <si>
    <t>ASC64</t>
  </si>
  <si>
    <t>Aorta ascendente mede 64 mm.</t>
  </si>
  <si>
    <t>ASC65</t>
  </si>
  <si>
    <t>Aorta ascendente mede 65 mm.</t>
  </si>
  <si>
    <t>Pericárdio</t>
  </si>
  <si>
    <t xml:space="preserve">Pericárdio com aspecto ecocardiográfico normal. </t>
  </si>
  <si>
    <t>PE</t>
  </si>
  <si>
    <t>Pericárdio espessado.</t>
  </si>
  <si>
    <t>DP0</t>
  </si>
  <si>
    <t xml:space="preserve">Derrame pericárdico mínimo, sem características patológicas. </t>
  </si>
  <si>
    <t>DP1</t>
  </si>
  <si>
    <t xml:space="preserve">Derrame pericárdico discreto. </t>
  </si>
  <si>
    <t>DP2</t>
  </si>
  <si>
    <t>Derrame pericárdico moderado.</t>
  </si>
  <si>
    <t>DP3</t>
  </si>
  <si>
    <t>Derrame pericárdico importante.</t>
  </si>
  <si>
    <t>SREE</t>
  </si>
  <si>
    <t>Ausência de sinais de restrição ao enchimento ventricular.</t>
  </si>
  <si>
    <t>REST</t>
  </si>
  <si>
    <t xml:space="preserve">Sinais sugestivos de restrição ao enchimento ventricular. </t>
  </si>
  <si>
    <t>DPLEU</t>
  </si>
  <si>
    <t xml:space="preserve">Observado derrame pleural esquerdo. </t>
  </si>
  <si>
    <t>DPFIB</t>
  </si>
  <si>
    <t xml:space="preserve">Derrame pericárdico com aspecto de fibrina em seu conteúdo. </t>
  </si>
  <si>
    <t xml:space="preserve">Derrame pericárdico com aspecto de fibrina em seu conteúdo e septos fibrosos.  </t>
  </si>
  <si>
    <t>SEPTO INTERATRIAL</t>
  </si>
  <si>
    <t xml:space="preserve">Septo atrial íntegro e sem shunt aparente ao Doppler. </t>
  </si>
  <si>
    <t>SANV</t>
  </si>
  <si>
    <t xml:space="preserve">Septo atrial não visibilizado adequadamente para análise. </t>
  </si>
  <si>
    <t>FOP</t>
  </si>
  <si>
    <t xml:space="preserve">Septo atrial com fluxo transeptal mínimo na região da fossa oval, do átrio esquerdo para o direito, sugestivo de forame oval patente. </t>
  </si>
  <si>
    <t>CIAS</t>
  </si>
  <si>
    <t>Septo atrial apresenta descontinuidade na região da fossa oval de aproximadamente &lt;x&gt; mm de diâmetro, com fluxo do átrio esquerdo para o direito.</t>
  </si>
  <si>
    <t>CIAP</t>
  </si>
  <si>
    <t xml:space="preserve">Septo atrial apresenta descontinuidade na região do septo primo de aproximadamente &lt;x&gt; mm de diâmetro, com fluxo do átrio esquerdo para o direito. </t>
  </si>
  <si>
    <t>CIAV</t>
  </si>
  <si>
    <t xml:space="preserve">Septo atrial apresenta descontinuidade na região do seio venoso de aproximadamente &lt;x&gt; mm de diâmetro, com fluxo do átrio esquerdo para o direito. </t>
  </si>
  <si>
    <t>SALINA</t>
  </si>
  <si>
    <t xml:space="preserve">Solução de salina agitada foi injetada por via venosa para auxiliar na identificação fluxo transeptal atrial. </t>
  </si>
  <si>
    <t>DRENAGEM</t>
  </si>
  <si>
    <t xml:space="preserve">Drenagem das veias pulmonares normal. </t>
  </si>
  <si>
    <t>HIPERLIPO</t>
  </si>
  <si>
    <t xml:space="preserve">Hipertrofia lipomatosa do septo atrial. </t>
  </si>
  <si>
    <t>QPQS</t>
  </si>
  <si>
    <t xml:space="preserve">Estudo Doppler demonstra fluxo preferencial esquerda-direita com Qp/Qs calculado em &lt;x&gt;. </t>
  </si>
  <si>
    <t>QPQS2</t>
  </si>
  <si>
    <t xml:space="preserve">Estudo Doppler demonstra fluxo preferencial direita-esquerda com Qp/Qs calculado em &lt;x&gt;. </t>
  </si>
  <si>
    <t>APEN</t>
  </si>
  <si>
    <t xml:space="preserve">Apêndice atrial esquerdo com dinâmica contrátil normal. </t>
  </si>
  <si>
    <t>APER</t>
  </si>
  <si>
    <t xml:space="preserve">Apêndice atrial esquerdo com dinâmica contrátil diminuída. </t>
  </si>
  <si>
    <t>CONTRASTE</t>
  </si>
  <si>
    <t xml:space="preserve">Sinais de contraste espontâneo no átrio esquerdo. </t>
  </si>
  <si>
    <t>CONTRASTE1</t>
  </si>
  <si>
    <t>Ausência de sinais de contraste espontâneo em átrio esquerdo.</t>
  </si>
  <si>
    <t>TROMBOAE</t>
  </si>
  <si>
    <t xml:space="preserve">Presença de imagem ecogênica de contornos irregulares compatível com trombo em átrio esquerdo. </t>
  </si>
  <si>
    <t>SEMTROMBO</t>
  </si>
  <si>
    <t xml:space="preserve">Ausência de imagens de trombos ou massas intracavitárias. </t>
  </si>
  <si>
    <t>TROMBOS E VEGETAÇÕES</t>
  </si>
  <si>
    <t>ATIC</t>
  </si>
  <si>
    <t xml:space="preserve">Ausência de imagens sugestivas de trombos intracavitários ao ecocardiograma transtorácico. </t>
  </si>
  <si>
    <t>AVEG</t>
  </si>
  <si>
    <t xml:space="preserve">Ausência de imagens sugestivas de vegetações ao ecocardiograma transtorácico. </t>
  </si>
  <si>
    <t>TROMBOVE</t>
  </si>
  <si>
    <t xml:space="preserve">Presença de imagem ecogênica de contornos irregulares compatível com trombo em ventrículo esquerdo. </t>
  </si>
  <si>
    <t>OBSERVAÇÃO</t>
  </si>
  <si>
    <t>PSAP</t>
  </si>
  <si>
    <t xml:space="preserve">Pressão sistólica em artéria pulmonar estimada em &lt;x&gt; mmHg (Valor normal &lt; 35 mmHg). </t>
  </si>
  <si>
    <t>PSAPN</t>
  </si>
  <si>
    <t>Não foi possível estimar pressão sistólica em artéria pulmonar por ausência de insuficiência tricúspide.</t>
  </si>
  <si>
    <t>PSAP0</t>
  </si>
  <si>
    <t>Não foi possível estimar pressão sistólica em artéria pulmonar por insuficiência tricúspide mínima.</t>
  </si>
  <si>
    <t>PDAP</t>
  </si>
  <si>
    <t xml:space="preserve">Pressão diastólica final em artéria pulmonar estimada em &lt;x&gt; mmHg (Valor normal &lt; 5 mmHg). </t>
  </si>
  <si>
    <t>PMAP</t>
  </si>
  <si>
    <t xml:space="preserve">Pressão média em artéria pulmonar estimada em &lt;x&gt; mmHg (Valor normal &lt; 25 mmHg). </t>
  </si>
  <si>
    <t>PSAP16</t>
  </si>
  <si>
    <t xml:space="preserve">Pressão sistólica em artéria pulmonar estimada em 16 mmHg (Valor normal &lt; 35 mmHg). </t>
  </si>
  <si>
    <t>PSAP18</t>
  </si>
  <si>
    <t xml:space="preserve">Pressão sistólica em artéria pulmonar estimada em 18 mmHg (Valor normal &lt; 35 mmHg). </t>
  </si>
  <si>
    <t>PSAP20</t>
  </si>
  <si>
    <t xml:space="preserve">Pressão sistólica em artéria pulmonar estimada em 20 mmHg (Valor normal &lt; 35 mmHg). </t>
  </si>
  <si>
    <t>PSAP22</t>
  </si>
  <si>
    <t xml:space="preserve">Pressão sistólica em artéria pulmonar estimada em 22 mmHg (Valor normal &lt; 35 mmHg). </t>
  </si>
  <si>
    <t>PSAP24</t>
  </si>
  <si>
    <t xml:space="preserve">Pressão sistólica em artéria pulmonar estimada em 24 mmHg (Valor normal &lt; 35 mmHg). </t>
  </si>
  <si>
    <t>PSAP26</t>
  </si>
  <si>
    <t xml:space="preserve">Pressão sistólica em artéria pulmonar estimada em 26 mmHg (Valor normal &lt; 35 mmHg). </t>
  </si>
  <si>
    <t>PSAP28</t>
  </si>
  <si>
    <t xml:space="preserve">Pressão sistólica em artéria pulmonar estimada em 28 mmHg (Valor normal &lt; 35 mmHg). </t>
  </si>
  <si>
    <t>PSAP30</t>
  </si>
  <si>
    <t xml:space="preserve">Pressão sistólica em artéria pulmonar estimada em 30 mmHg (Valor normal &lt; 35 mmHg). </t>
  </si>
  <si>
    <t>PSAP32</t>
  </si>
  <si>
    <t xml:space="preserve">Pressão sistólica em artéria pulmonar estimada em 32 mmHg (Valor normal &lt; 35 mmHg). </t>
  </si>
  <si>
    <t>PSAP34</t>
  </si>
  <si>
    <t xml:space="preserve">Pressão sistólica em artéria pulmonar estimada em 34 mmHg (Valor normal &lt; 35 mmHg). </t>
  </si>
  <si>
    <t>PSAP36</t>
  </si>
  <si>
    <t xml:space="preserve">Pressão sistólica em artéria pulmonar estimada em 36 mmHg (Valor normal &lt; 35 mmHg). </t>
  </si>
  <si>
    <t>PSAP38</t>
  </si>
  <si>
    <t xml:space="preserve">Pressão sistólica em artéria pulmonar estimada em 38 mmHg (Valor normal &lt; 35 mmHg). </t>
  </si>
  <si>
    <t>PSAP40</t>
  </si>
  <si>
    <t xml:space="preserve">Pressão sistólica em artéria pulmonar estimada em 40 mmHg (Valor normal &lt; 35 mmHg). </t>
  </si>
  <si>
    <t>PSAP42</t>
  </si>
  <si>
    <t xml:space="preserve">Pressão sistólica em artéria pulmonar estimada em 42 mmHg (Valor normal &lt; 35 mmHg). </t>
  </si>
  <si>
    <t>PSAP44</t>
  </si>
  <si>
    <t xml:space="preserve">Pressão sistólica em artéria pulmonar estimada em 44 mmHg (Valor normal &lt; 35 mmHg). </t>
  </si>
  <si>
    <t>PSAP46</t>
  </si>
  <si>
    <t xml:space="preserve">Pressão sistólica em artéria pulmonar estimada em 46 mmHg (Valor normal &lt; 35 mmHg). </t>
  </si>
  <si>
    <t>PSAP48</t>
  </si>
  <si>
    <t xml:space="preserve">Pressão sistólica em artéria pulmonar estimada em 48 mmHg (Valor normal &lt; 35 mmHg). </t>
  </si>
  <si>
    <t>PSAP50</t>
  </si>
  <si>
    <t xml:space="preserve">Pressão sistólica em artéria pulmonar estimada em 50 mmHg (Valor normal &lt; 35 mmHg). </t>
  </si>
  <si>
    <t>PSAP52</t>
  </si>
  <si>
    <t xml:space="preserve">Pressão sistólica em artéria pulmonar estimada em 52 mmHg (Valor normal &lt; 35 mmHg). </t>
  </si>
  <si>
    <t>PSAP54</t>
  </si>
  <si>
    <t xml:space="preserve">Pressão sistólica em artéria pulmonar estimada em 54 mmHg (Valor normal &lt; 35 mmHg). </t>
  </si>
  <si>
    <t>PSAP56</t>
  </si>
  <si>
    <t xml:space="preserve">Pressão sistólica em artéria pulmonar estimada em 56 mmHg (Valor normal &lt; 35 mmHg). </t>
  </si>
  <si>
    <t>PSAP58</t>
  </si>
  <si>
    <t xml:space="preserve">Pressão sistólica em artéria pulmonar estimada em 58 mmHg (Valor normal &lt; 35 mmHg). </t>
  </si>
  <si>
    <t>PSAP60</t>
  </si>
  <si>
    <t xml:space="preserve">Pressão sistólica em artéria pulmonar estimada em 60 mmHg (Valor normal &lt; 35 mmHg). </t>
  </si>
  <si>
    <t>PSAP62</t>
  </si>
  <si>
    <t xml:space="preserve">Pressão sistólica em artéria pulmonar estimada em 62 mmHg (Valor normal &lt; 35 mmHg). </t>
  </si>
  <si>
    <t>PSAP64</t>
  </si>
  <si>
    <t xml:space="preserve">Pressão sistólica em artéria pulmonar estimada em 64 mmHg (Valor normal &lt; 35 mmHg). </t>
  </si>
  <si>
    <t>PSAP66</t>
  </si>
  <si>
    <t xml:space="preserve">Pressão sistólica em artéria pulmonar estimada em 66 mmHg (Valor normal &lt; 35 mmHg). </t>
  </si>
  <si>
    <t>PSAP68</t>
  </si>
  <si>
    <t xml:space="preserve">Pressão sistólica em artéria pulmonar estimada em 68 mmHg (Valor normal &lt; 35 mmHg). </t>
  </si>
  <si>
    <t>PSAP70</t>
  </si>
  <si>
    <t xml:space="preserve">Pressão sistólica em artéria pulmonar estimada em 70 mmHg (Valor normal &lt; 35 mmHg). </t>
  </si>
  <si>
    <t>PSAP72</t>
  </si>
  <si>
    <t xml:space="preserve">Pressão sistólica em artéria pulmonar estimada em 72 mmHg (Valor normal &lt; 35 mmHg). </t>
  </si>
  <si>
    <t>PSAP74</t>
  </si>
  <si>
    <t xml:space="preserve">Pressão sistólica em artéria pulmonar estimada em 74 mmHg (Valor normal &lt; 35 mmHg). </t>
  </si>
  <si>
    <t>PSAP76</t>
  </si>
  <si>
    <t xml:space="preserve">Pressão sistólica em artéria pulmonar estimada em 76 mmHg (Valor normal &lt; 35 mmHg). </t>
  </si>
  <si>
    <t>PSAP78</t>
  </si>
  <si>
    <t xml:space="preserve">Pressão sistólica em artéria pulmonar estimada em 78 mmHg (Valor normal &lt; 35 mmHg). </t>
  </si>
  <si>
    <t>PSAP80</t>
  </si>
  <si>
    <t xml:space="preserve">Pressão sistólica em artéria pulmonar estimada em 80 mmHg (Valor normal &lt; 35 mmHg). </t>
  </si>
  <si>
    <t>PSAP82</t>
  </si>
  <si>
    <t xml:space="preserve">Pressão sistólica em artéria pulmonar estimada em 82 mmHg (Valor normal &lt; 35 mmHg). </t>
  </si>
  <si>
    <t>PSAP84</t>
  </si>
  <si>
    <t xml:space="preserve">Pressão sistólica em artéria pulmonar estimada em 84 mmHg (Valor normal &lt; 35 mmHg). </t>
  </si>
  <si>
    <t>PSAP86</t>
  </si>
  <si>
    <t xml:space="preserve">Pressão sistólica em artéria pulmonar estimada em 86 mmHg (Valor normal &lt; 35 mmHg). </t>
  </si>
  <si>
    <t>PSAP88</t>
  </si>
  <si>
    <t xml:space="preserve">Pressão sistólica em artéria pulmonar estimada em 88 mmHg (Valor normal &lt; 35 mmHg). </t>
  </si>
  <si>
    <t>PSAP90</t>
  </si>
  <si>
    <t xml:space="preserve">Pressão sistólica em artéria pulmonar estimada em 90 mmHg (Valor normal &lt; 35 mmHg). </t>
  </si>
  <si>
    <t>PSAP92</t>
  </si>
  <si>
    <t xml:space="preserve">Pressão sistólica em artéria pulmonar estimada em 92 mmHg (Valor normal &lt; 35 mmHg). </t>
  </si>
  <si>
    <t>PSAP94</t>
  </si>
  <si>
    <t xml:space="preserve">Pressão sistólica em artéria pulmonar estimada em 94 mmHg (Valor normal &lt; 35 mmHg). </t>
  </si>
  <si>
    <t>PSAP96</t>
  </si>
  <si>
    <t xml:space="preserve">Pressão sistólica em artéria pulmonar estimada em 96 mmHg (Valor normal &lt; 35 mmHg). </t>
  </si>
  <si>
    <t>PSAP98</t>
  </si>
  <si>
    <t xml:space="preserve">Pressão sistólica em artéria pulmonar estimada em 98 mmHg (Valor normal &lt; 35 mmHg). </t>
  </si>
  <si>
    <t>PSAP100</t>
  </si>
  <si>
    <t xml:space="preserve">Pressão sistólica em artéria pulmonar estimada em 100 mmHg (Valor normal &lt; 35 mmHg). </t>
  </si>
  <si>
    <t>EBLDT</t>
  </si>
  <si>
    <t xml:space="preserve">Exame realizado na beira do leito, com dificuldades técnicas. </t>
  </si>
  <si>
    <t>EDT</t>
  </si>
  <si>
    <t xml:space="preserve">Exame de difícil realização técnica. </t>
  </si>
  <si>
    <t>DVA</t>
  </si>
  <si>
    <t xml:space="preserve">Paciente em uso de drogas vasoativas. </t>
  </si>
  <si>
    <t>VM</t>
  </si>
  <si>
    <t>Paciente sob ventilação mecânica.</t>
  </si>
  <si>
    <t>UTI</t>
  </si>
  <si>
    <t>Exame realizado a beira leito, com dificuldades técnicas, paciente em ventilação mecânica e decúbito dorsal exclusivo.</t>
  </si>
  <si>
    <t>ETE</t>
  </si>
  <si>
    <t xml:space="preserve">A critério clinico sugerimos estudo transesofágico. </t>
  </si>
  <si>
    <t>ADCS</t>
  </si>
  <si>
    <t xml:space="preserve">Ausência de dissincronia cardíaca significativa. </t>
  </si>
  <si>
    <t>ADAV</t>
  </si>
  <si>
    <t xml:space="preserve">Ausência de dissincronia atrioventricular significativa. </t>
  </si>
  <si>
    <t>ADIVS</t>
  </si>
  <si>
    <t xml:space="preserve">Ausência de dissincronia intraventricular esquerda significativa. </t>
  </si>
  <si>
    <t>ADIVENS</t>
  </si>
  <si>
    <t xml:space="preserve">Ausência de dissincronia interventricular significativa. </t>
  </si>
  <si>
    <t>VCI5</t>
  </si>
  <si>
    <t xml:space="preserve">Veia cava inferior mede 5 mm, variando seu diâmetro em mais de 50% durante respiração. </t>
  </si>
  <si>
    <t>VCI6</t>
  </si>
  <si>
    <t xml:space="preserve">Veia cava inferior mede 6 mm, variando seu diâmetro em mais de 50% durante respiração. </t>
  </si>
  <si>
    <t>VCI7</t>
  </si>
  <si>
    <t xml:space="preserve">Veia cava inferior mede 7 mm, variando seu diâmetro em mais de 50% durante respiração. </t>
  </si>
  <si>
    <t>VCI8</t>
  </si>
  <si>
    <t xml:space="preserve">Veia cava inferior mede 8 mm, variando seu diâmetro em mais de 50% durante respiração. </t>
  </si>
  <si>
    <t>VCI9</t>
  </si>
  <si>
    <t xml:space="preserve">Veia cava inferior mede 9 mm, variando seu diâmetro em mais de 50% durante respiração. </t>
  </si>
  <si>
    <t>VCI10</t>
  </si>
  <si>
    <t xml:space="preserve">Veia cava inferior mede 10 mm, variando seu diâmetro em mais de 50% durante respiração. </t>
  </si>
  <si>
    <t>VCI11</t>
  </si>
  <si>
    <t xml:space="preserve">Veia cava inferior mede 11 mm, variando seu diâmetro em mais de 50% durante respiração. </t>
  </si>
  <si>
    <t>VCI12</t>
  </si>
  <si>
    <t xml:space="preserve">Veia cava inferior mede 12 mm, variando seu diâmetro em mais de 50% durante respiração. </t>
  </si>
  <si>
    <t>VCI13</t>
  </si>
  <si>
    <t xml:space="preserve">Veia cava inferior mede 13 mm, variando seu diâmetro em mais de 50% durante respiração. </t>
  </si>
  <si>
    <t>VCI14</t>
  </si>
  <si>
    <t xml:space="preserve">Veia cava inferior mede 14 mm, variando seu diâmetro em mais de 50% durante respiração. </t>
  </si>
  <si>
    <t>VCI15</t>
  </si>
  <si>
    <t xml:space="preserve">Veia cava inferior mede 15 mm, variando seu diâmetro em mais de 50% durante respiração. </t>
  </si>
  <si>
    <t>VCI16</t>
  </si>
  <si>
    <t xml:space="preserve">Veia cava inferior mede 16 mm, variando seu diâmetro em mais de 50% durante respiração. </t>
  </si>
  <si>
    <t>VCI17</t>
  </si>
  <si>
    <t xml:space="preserve">Veia cava inferior mede 17 mm, variando seu diâmetro em mais de 50% durante respiração. </t>
  </si>
  <si>
    <t>VCI18</t>
  </si>
  <si>
    <t xml:space="preserve">Veia cava inferior mede 18 mm, variando seu diâmetro em mais de 50% durante respiração. </t>
  </si>
  <si>
    <t>VCI19</t>
  </si>
  <si>
    <t xml:space="preserve">Veia cava inferior mede 19 mm, variando seu diâmetro em mais de 50% durante respiração. </t>
  </si>
  <si>
    <t>VCI20</t>
  </si>
  <si>
    <t xml:space="preserve">Veia cava inferior mede 20 mm, variando seu diâmetro em mais de 50% durante respiração. </t>
  </si>
  <si>
    <t>VCI21</t>
  </si>
  <si>
    <t xml:space="preserve">Veia cava inferior mede 21 mm, variando seu diâmetro em mais de 50% durante respiração. </t>
  </si>
  <si>
    <t>VCI22</t>
  </si>
  <si>
    <t xml:space="preserve">Veia cava inferior mede 22 mm, variando seu diâmetro em mais de 50% durante respiração. </t>
  </si>
  <si>
    <t>CAVA16</t>
  </si>
  <si>
    <t xml:space="preserve">Veia cava inferior mede 16 mm sem variação significativa de seu diâmetro durante respiração. </t>
  </si>
  <si>
    <t>CAVA17</t>
  </si>
  <si>
    <t xml:space="preserve">Veia cava inferior mede 17 mm sem variação significativa de seu diâmetro durante respiração. </t>
  </si>
  <si>
    <t>CAVA18</t>
  </si>
  <si>
    <t xml:space="preserve">Veia cava inferior mede 18 mm sem variação significativa de seu diâmetro durante respiração. </t>
  </si>
  <si>
    <t>CAVA19</t>
  </si>
  <si>
    <t xml:space="preserve">Veia cava inferior mede 19 mm sem variação significativa de seu diâmetro durante respiração. </t>
  </si>
  <si>
    <t>CAVA20</t>
  </si>
  <si>
    <t xml:space="preserve">Veia cava inferior mede 20 mm sem variação significativa de seu diâmetro durante respiração. </t>
  </si>
  <si>
    <t>CAVA21</t>
  </si>
  <si>
    <t xml:space="preserve">Veia cava inferior mede 21 mm sem variação significativa de seu diâmetro durante respiração. </t>
  </si>
  <si>
    <t>CAVA22</t>
  </si>
  <si>
    <t xml:space="preserve">Veia cava inferior mede 22 mm sem variação significativa de seu diâmetro durante respiração. </t>
  </si>
  <si>
    <t>CAVA23</t>
  </si>
  <si>
    <t xml:space="preserve">Veia cava inferior mede 23 mm sem variação significativa de seu diâmetro durante respiração. </t>
  </si>
  <si>
    <t>CAVA24</t>
  </si>
  <si>
    <t xml:space="preserve">Veia cava inferior mede 24 mm sem variação significativa de seu diâmetro durante respiração. </t>
  </si>
  <si>
    <t>CAVA25</t>
  </si>
  <si>
    <t xml:space="preserve">Veia cava inferior mede 25 mm sem variação significativa de seu diâmetro durante respiração. </t>
  </si>
  <si>
    <t>CAVA26</t>
  </si>
  <si>
    <t xml:space="preserve">Veia cava inferior mede 26 mm sem variação significativa de seu diâmetro durante respiração. </t>
  </si>
  <si>
    <t>CAVA27</t>
  </si>
  <si>
    <t xml:space="preserve">Veia cava inferior mede 27 mm sem variação significativa de seu diâmetro durante respiração. </t>
  </si>
  <si>
    <t>CAVA28</t>
  </si>
  <si>
    <t xml:space="preserve">Veia cava inferior mede 28 mm sem variação significativa de seu diâmetro durante respiração. </t>
  </si>
  <si>
    <t>CAVA29</t>
  </si>
  <si>
    <t xml:space="preserve">Veia cava inferior mede 29 mm sem variação significativa de seu diâmetro durante respiração. </t>
  </si>
  <si>
    <t>CAVA30</t>
  </si>
  <si>
    <t xml:space="preserve">Veia cava inferior mede 30 mm sem variação significativa de seu diâmetro durante respiração. </t>
  </si>
  <si>
    <t>CAVA31</t>
  </si>
  <si>
    <t xml:space="preserve">Veia cava inferior mede 31 mm sem variação significativa de seu diâmetro durante respiração. </t>
  </si>
  <si>
    <t>CAVA32</t>
  </si>
  <si>
    <t xml:space="preserve">Veia cava inferior mede 32 mm sem variação significativa de seu diâmetro durante respiração. </t>
  </si>
  <si>
    <t>CAVA33</t>
  </si>
  <si>
    <t xml:space="preserve">Veia cava inferior mede 33 mm sem variação significativa de seu diâmetro durante respiração. </t>
  </si>
  <si>
    <t>CAVA34</t>
  </si>
  <si>
    <t xml:space="preserve">Veia cava inferior mede 34 mm sem variação significativa de seu diâmetro durante respiração. </t>
  </si>
  <si>
    <t>CAVA35</t>
  </si>
  <si>
    <t xml:space="preserve">Veia cava inferior mede 35 mm sem variação significativa de seu diâmetro durante respiração. </t>
  </si>
  <si>
    <t>CONCLUSÃO</t>
  </si>
  <si>
    <t xml:space="preserve">Ecocardiograma bidimensional com Doppler e mapeamento com fluxo em cores dentro dos limites da normalidade para faixa etária e biotipo com função sistólica biventricular preservada. </t>
  </si>
  <si>
    <t>SEPTO</t>
  </si>
  <si>
    <t xml:space="preserve">Ecocardiograma com hipertrofia da porção basal do septo ventricular, ademais dentro dos limites da normalidade para a faixa etária e biotipo. </t>
  </si>
  <si>
    <t>BOA</t>
  </si>
  <si>
    <t xml:space="preserve">Função sistólica biventricular  preservada. </t>
  </si>
  <si>
    <t>ATLETA</t>
  </si>
  <si>
    <t xml:space="preserve">Achados consistentes com  "coração do atleta". </t>
  </si>
  <si>
    <t>RC</t>
  </si>
  <si>
    <t>Remodelamento concêntrico do ventrículo esquerdo.</t>
  </si>
  <si>
    <t>HCVE</t>
  </si>
  <si>
    <t xml:space="preserve">Hipertrofia miocárdica concêntrica. </t>
  </si>
  <si>
    <t>HCVE1</t>
  </si>
  <si>
    <t xml:space="preserve">Hipertrofia miocárdica concêntrica de grau discreto. </t>
  </si>
  <si>
    <t>HCVE2</t>
  </si>
  <si>
    <t>Hipertrofia miocárdica concêntrica de grau moderado.</t>
  </si>
  <si>
    <t>HCVE3</t>
  </si>
  <si>
    <t xml:space="preserve">Hipertrofia miocárdica concêntrica de grau importante. </t>
  </si>
  <si>
    <t>CHNOB</t>
  </si>
  <si>
    <t xml:space="preserve">Cardiomiopatia hipertrófica assimétrica sem sinais de obstrução à via de saída do ventrículo esquerdo. </t>
  </si>
  <si>
    <t>CHOB</t>
  </si>
  <si>
    <t xml:space="preserve">Cardiomiopatia hipertrófica assimétrica com sinais de obstrução à via de saída do ventrículo esquerdo. </t>
  </si>
  <si>
    <t>CSM</t>
  </si>
  <si>
    <t xml:space="preserve">Comprometimento segmentar do ventrículo esquerdo. </t>
  </si>
  <si>
    <t>CSM1</t>
  </si>
  <si>
    <t xml:space="preserve">Comprometimento segmentar do ventrículo esquerdo com disfunção sistólica discreta. </t>
  </si>
  <si>
    <t>CSM2</t>
  </si>
  <si>
    <t>Comprometimento segmentar do ventrículo esquerdo com disfunção sistólica moderada.</t>
  </si>
  <si>
    <t>CSM3</t>
  </si>
  <si>
    <t>Comprometimento segmentar do ventrículo esquerdo com disfunção sistólica importante.</t>
  </si>
  <si>
    <t>CSVD1</t>
  </si>
  <si>
    <t>Comprometimento sistólico difuso do ventrículo direito de grau discreto.</t>
  </si>
  <si>
    <t>CSVD2</t>
  </si>
  <si>
    <t>Comprometimento sistólico difuso do ventrículo direito de grau moderado.</t>
  </si>
  <si>
    <t>CSVD3</t>
  </si>
  <si>
    <t>Comprometimento sistólico difuso do ventrículo direito de grau importante.</t>
  </si>
  <si>
    <t>CSVE1</t>
  </si>
  <si>
    <t>Comprometimento sistólico difuso do ventrículo esquerdo de grau discreto.</t>
  </si>
  <si>
    <t>CSVE2</t>
  </si>
  <si>
    <t>Comprometimento sistólico difuso do ventrículo esquerdo de grau moderado.</t>
  </si>
  <si>
    <t>CSVE3</t>
  </si>
  <si>
    <t>Comprometimento sistólico difuso do ventrículo esquerdo de grau importante.</t>
  </si>
  <si>
    <t>DDVE1</t>
  </si>
  <si>
    <t>Disfunção diastólica do tipo alteração do relaxamento ventricular (Grau I).</t>
  </si>
  <si>
    <t>DDVE2</t>
  </si>
  <si>
    <t xml:space="preserve">Disfunção diastólica com padrão pseudonormal (Grau II). </t>
  </si>
  <si>
    <t>DDVE3</t>
  </si>
  <si>
    <t>Disfunção diastólica com padrão restritivo (Grau III).</t>
  </si>
  <si>
    <t>PVM</t>
  </si>
  <si>
    <t>Prolapso de Valva mitral.</t>
  </si>
  <si>
    <t>PVMP</t>
  </si>
  <si>
    <t>Prolapso da cúspide posterior da valva mitral.</t>
  </si>
  <si>
    <t>PVMA</t>
  </si>
  <si>
    <t xml:space="preserve">Prolapso da cúspide anterior da valva mitral. </t>
  </si>
  <si>
    <t>CIM0</t>
  </si>
  <si>
    <t>Insuficiência mitral de grau mínimo.</t>
  </si>
  <si>
    <t>CIM1</t>
  </si>
  <si>
    <t xml:space="preserve">Insuficiência mitral de grau discreto. </t>
  </si>
  <si>
    <t>CIM12</t>
  </si>
  <si>
    <t>CIM2</t>
  </si>
  <si>
    <t xml:space="preserve">Insuficiência mitral de grau moderado. </t>
  </si>
  <si>
    <t>CIM23</t>
  </si>
  <si>
    <t xml:space="preserve">Insuficiência mitral de grau moderado a importante. </t>
  </si>
  <si>
    <t>CIM3</t>
  </si>
  <si>
    <t xml:space="preserve">Insuficiência mitral de grau importante. </t>
  </si>
  <si>
    <t>CEM1</t>
  </si>
  <si>
    <t xml:space="preserve">Estenose mitral de grau discreto. </t>
  </si>
  <si>
    <t>CEM2</t>
  </si>
  <si>
    <t xml:space="preserve">Estenose mitral de grau moderado. </t>
  </si>
  <si>
    <t>CEM3</t>
  </si>
  <si>
    <t xml:space="preserve">Estenose mitral de grau importante. </t>
  </si>
  <si>
    <t>DLM1</t>
  </si>
  <si>
    <t xml:space="preserve">Dupla lesão mitral de grau discreto. </t>
  </si>
  <si>
    <t>DLM2</t>
  </si>
  <si>
    <t xml:space="preserve">Dupla lesão mitral de grau moderado. </t>
  </si>
  <si>
    <t>DLM3</t>
  </si>
  <si>
    <t xml:space="preserve">Dupla lesão mitral de grau importante. </t>
  </si>
  <si>
    <t>VAOB</t>
  </si>
  <si>
    <t>Valva aórtica Bivalvular.</t>
  </si>
  <si>
    <t>VAOBIV</t>
  </si>
  <si>
    <t>Valva aórtica Bivalvularizada.</t>
  </si>
  <si>
    <t>CFC</t>
  </si>
  <si>
    <t>Fibrocalcificação da valva aórtica.</t>
  </si>
  <si>
    <t>CIAO0</t>
  </si>
  <si>
    <t>Insuficiência aórtica de grau mínimo.</t>
  </si>
  <si>
    <t>CIAO1</t>
  </si>
  <si>
    <t xml:space="preserve">Insuficiência aórtica de grau discreto. </t>
  </si>
  <si>
    <t>CIAO12</t>
  </si>
  <si>
    <t xml:space="preserve">Insuficiência aórtica de grau discreto a moderado. </t>
  </si>
  <si>
    <t>CIAO2</t>
  </si>
  <si>
    <t xml:space="preserve">Insuficiência aórtica de grau moderado. </t>
  </si>
  <si>
    <t>CIAO23</t>
  </si>
  <si>
    <t xml:space="preserve">Insuficiência aórtica de grau moderado a importante. </t>
  </si>
  <si>
    <t>CIAO3</t>
  </si>
  <si>
    <t xml:space="preserve">Insuficiência aórtica de grau importante. </t>
  </si>
  <si>
    <t>CEAO1</t>
  </si>
  <si>
    <t xml:space="preserve">Estenose aórtica de grau discreto. </t>
  </si>
  <si>
    <t>CEAO2</t>
  </si>
  <si>
    <t xml:space="preserve">Estenose aórtica de grau moderado. </t>
  </si>
  <si>
    <t>CEAO3</t>
  </si>
  <si>
    <t xml:space="preserve">Estenose aórtica de grau importante. </t>
  </si>
  <si>
    <t>DLAO1</t>
  </si>
  <si>
    <t xml:space="preserve">Dupla lesão aórtica de grau discreto. </t>
  </si>
  <si>
    <t>DLAO2</t>
  </si>
  <si>
    <t xml:space="preserve">Dupla lesão aórtica de grau moderado. </t>
  </si>
  <si>
    <t>DLAO3</t>
  </si>
  <si>
    <t xml:space="preserve">Dupla lesão aórtica de grau importante. </t>
  </si>
  <si>
    <t>PVT</t>
  </si>
  <si>
    <t xml:space="preserve">Prolapso da Valva Tricúspide. </t>
  </si>
  <si>
    <t>CIT0</t>
  </si>
  <si>
    <t>Insuficiência tricúspide de grau mínimo.</t>
  </si>
  <si>
    <t>CIT1</t>
  </si>
  <si>
    <t xml:space="preserve">Insuficiência tricúspide de grau discreto. </t>
  </si>
  <si>
    <t>CIT12</t>
  </si>
  <si>
    <t xml:space="preserve">Insuficiência tricúspide de grau discreto a moderado. </t>
  </si>
  <si>
    <t>CIT2</t>
  </si>
  <si>
    <t xml:space="preserve">Insuficiência tricúspide de grau moderado. </t>
  </si>
  <si>
    <t>CIT23</t>
  </si>
  <si>
    <t>Insuficiência tricúspide de grau moderado a importante.</t>
  </si>
  <si>
    <t>CIT3</t>
  </si>
  <si>
    <t xml:space="preserve">Insuficiência tricúspide de grau importante. </t>
  </si>
  <si>
    <t>CET1</t>
  </si>
  <si>
    <t xml:space="preserve">Estenose tricúspide de grau discreto. </t>
  </si>
  <si>
    <t>CET2</t>
  </si>
  <si>
    <t xml:space="preserve">Estenose tricúspide de grau moderado. </t>
  </si>
  <si>
    <t>CET3</t>
  </si>
  <si>
    <t xml:space="preserve">Estenose tricúspide de grau importante. </t>
  </si>
  <si>
    <t>DLT1</t>
  </si>
  <si>
    <t xml:space="preserve">Dupla lesão tricúspide de grau discreto. </t>
  </si>
  <si>
    <t>DLT2</t>
  </si>
  <si>
    <t xml:space="preserve">Dupla lesão tricúspide de grau moderado. </t>
  </si>
  <si>
    <t>DLT3</t>
  </si>
  <si>
    <t xml:space="preserve">Dupla lesão tricúspide de grau importante. </t>
  </si>
  <si>
    <t>CIP0</t>
  </si>
  <si>
    <t>Insuficiência pulmonar de grau mínimo.</t>
  </si>
  <si>
    <t>CIP1</t>
  </si>
  <si>
    <t xml:space="preserve">Insuficiência pulmonar de grau discreto. </t>
  </si>
  <si>
    <t>CIP2</t>
  </si>
  <si>
    <t>Insuficiência pulmonar de grau moderado.</t>
  </si>
  <si>
    <t>CIP3</t>
  </si>
  <si>
    <t xml:space="preserve"> Insuficiência pulmonar de grau importante. </t>
  </si>
  <si>
    <t>CEP1</t>
  </si>
  <si>
    <t xml:space="preserve">Estenose pulmonar de grau discreto. </t>
  </si>
  <si>
    <t>CEP2</t>
  </si>
  <si>
    <t xml:space="preserve">Estenose pulmonar de grau moderado. </t>
  </si>
  <si>
    <t>CEP3</t>
  </si>
  <si>
    <t xml:space="preserve">Estenose pulmonar de grau importante. </t>
  </si>
  <si>
    <t>DLP1</t>
  </si>
  <si>
    <t xml:space="preserve">Dupla lesão pulmonar de grau discreto. </t>
  </si>
  <si>
    <t>DLP2</t>
  </si>
  <si>
    <t xml:space="preserve">Dupla lesão pulmonar de grau moderado. </t>
  </si>
  <si>
    <t>DLP3</t>
  </si>
  <si>
    <t xml:space="preserve">Dupla lesão pulmonar de grau importante. </t>
  </si>
  <si>
    <t xml:space="preserve">Derrame pericárdico moderado. </t>
  </si>
  <si>
    <t xml:space="preserve">Derrame pericárdico importante. </t>
  </si>
  <si>
    <t>ECAO</t>
  </si>
  <si>
    <t xml:space="preserve">Ectasia de aorta ascendente. </t>
  </si>
  <si>
    <t>ECAO1</t>
  </si>
  <si>
    <t xml:space="preserve">Ectasia discreta de aorta ascendente. </t>
  </si>
  <si>
    <t>ECAO2</t>
  </si>
  <si>
    <t xml:space="preserve">Ectasia moderada de aorta ascendente. </t>
  </si>
  <si>
    <t>ECAO3</t>
  </si>
  <si>
    <t xml:space="preserve">Ectasia importante de aorta ascendente. </t>
  </si>
  <si>
    <t>ECSEIO</t>
  </si>
  <si>
    <t xml:space="preserve">Ectasia dos Seios Aórticos. </t>
  </si>
  <si>
    <t>Aneurisma de Aorta Ascendente.</t>
  </si>
  <si>
    <t>ANEUSEIO</t>
  </si>
  <si>
    <t>Aneurisma dos Seios Aórticos.</t>
  </si>
  <si>
    <t>ANEUARCO</t>
  </si>
  <si>
    <t xml:space="preserve">Aneurisma do Arco Aórtico. </t>
  </si>
  <si>
    <t>ANEUTUDO</t>
  </si>
  <si>
    <t xml:space="preserve">Aneurisma dos Seios aórticos, da Aorta Ascendente e do Arco Aórtico. </t>
  </si>
  <si>
    <t>ANEUSEPTO</t>
  </si>
  <si>
    <t xml:space="preserve">Aneurisma do Septo Atrial. </t>
  </si>
  <si>
    <t>HPG</t>
  </si>
  <si>
    <t xml:space="preserve">Hipertensão arterial pulmonar. </t>
  </si>
  <si>
    <t>HPG1</t>
  </si>
  <si>
    <t xml:space="preserve">Hipertensão arterial pulmonar de grau discreto. </t>
  </si>
  <si>
    <t>HPG2</t>
  </si>
  <si>
    <t xml:space="preserve">Hipertensão arterial pulmonar de grau moderado. </t>
  </si>
  <si>
    <t>HPG3</t>
  </si>
  <si>
    <t xml:space="preserve">Hipertensão arterial pulmonar de grau importante. </t>
  </si>
  <si>
    <t>TX</t>
  </si>
  <si>
    <t xml:space="preserve">Transplante cardíaco. </t>
  </si>
  <si>
    <t>TIC</t>
  </si>
  <si>
    <t xml:space="preserve">Trombo intracavitário. </t>
  </si>
  <si>
    <t>PBMOK</t>
  </si>
  <si>
    <t xml:space="preserve">Prótese biológica em posição mitral sem sinais de disfunção. </t>
  </si>
  <si>
    <t>PBMD3</t>
  </si>
  <si>
    <t xml:space="preserve">Prótese biológica em posição mitral com importante grau de disfunção. </t>
  </si>
  <si>
    <t>PBMD2</t>
  </si>
  <si>
    <t xml:space="preserve">Prótese biológica em posição mitral com moderado grau de disfunção. </t>
  </si>
  <si>
    <t>PBMD1</t>
  </si>
  <si>
    <t xml:space="preserve">Prótese biológica em posição mitral com discreto grau de disfunção. </t>
  </si>
  <si>
    <t>PMMOK</t>
  </si>
  <si>
    <t xml:space="preserve">Prótese mecânica em posição mitral sem sinais de disfunção. </t>
  </si>
  <si>
    <t>PMMD1</t>
  </si>
  <si>
    <t xml:space="preserve"> Prótese mecânica em posição mitral com discreto grau de disfunção. </t>
  </si>
  <si>
    <t>PMMD2</t>
  </si>
  <si>
    <t>Prótese mecânica em posição mitral com moderado grau de disfunção.</t>
  </si>
  <si>
    <t>PMMD3</t>
  </si>
  <si>
    <t xml:space="preserve">Prótese mecânica em posição mitral com importante grau de disfunção. </t>
  </si>
  <si>
    <t>PBAOK</t>
  </si>
  <si>
    <t xml:space="preserve">Prótese biológica em posição aórtica sem sinais de disfunção. </t>
  </si>
  <si>
    <t>PBAD1</t>
  </si>
  <si>
    <t>Prótese biológica em posição aórtica com discreto grau de disfunção.</t>
  </si>
  <si>
    <t>PBAD2</t>
  </si>
  <si>
    <t xml:space="preserve">Prótese biológica em posição aórtica com moderado grau de disfunção. </t>
  </si>
  <si>
    <t>PBAD3</t>
  </si>
  <si>
    <t xml:space="preserve">Prótese biológica em posição aórtica com importante grau de disfunção. </t>
  </si>
  <si>
    <t>PMAOK</t>
  </si>
  <si>
    <t xml:space="preserve">Prótese mecânica em posição aórtica sem sinais de disfunção. </t>
  </si>
  <si>
    <t>PMAD1</t>
  </si>
  <si>
    <t xml:space="preserve">Prótese mecânica em posição aórtica com discreto grau de disfunção. </t>
  </si>
  <si>
    <t>PMAD2</t>
  </si>
  <si>
    <t xml:space="preserve">Prótese mecânica em posição aórtica com moderado grau de disfunção. </t>
  </si>
  <si>
    <t>PMAD3</t>
  </si>
  <si>
    <t xml:space="preserve">Prótese mecânica em posição aórtica com importante grau de disfunção. </t>
  </si>
  <si>
    <t>DESSINC</t>
  </si>
  <si>
    <t>Presença de dissincronia intraventricular significativa de ventrículo esquerdo.</t>
  </si>
  <si>
    <t>PDAVS</t>
  </si>
  <si>
    <t xml:space="preserve">Presença de dissincronia atrioventricular significativa. </t>
  </si>
  <si>
    <t>Câmaras</t>
  </si>
  <si>
    <t>Demais câmaras de tamanhos normais.</t>
  </si>
  <si>
    <t>Câmaras de tamanhos normais.</t>
  </si>
  <si>
    <t>Volume do átrio esquerdo estimado em &lt;x&gt;ml/m² (valor normal 16-34 ml/m²).</t>
  </si>
  <si>
    <t>Medidas da aorta: seios aórticos &lt;x&gt; mm/m² (VR: 15-19mm/m²), junção sinotubular &lt;x&gt; mm/m² (VR 13-17mm/m²), aorta ascendente &lt;x&gt; mm (VR 13-17mm/m²), arco aórtico &lt;x&gt; mm (VR: 22-36mm).</t>
  </si>
  <si>
    <t>Homem</t>
  </si>
  <si>
    <t>Medidas da aorta: seios aórticos &lt;x&gt; mm/m² (VR:16-20mm/m²), junção sinotubular &lt;x&gt; mm/m² (VR 13-17 mm/m²), aorta ascendente &lt;x&gt; mm (VR 13-19mm/m²), arco aórtico &lt;x&gt; mm (VR: 22-36mm).</t>
  </si>
  <si>
    <t xml:space="preserve">Mulher </t>
  </si>
  <si>
    <t xml:space="preserve">Aorta ascendente e arco aórtico não visibilizados. </t>
  </si>
  <si>
    <t xml:space="preserve">Demais segmentos da aorta com diâmetros e fluxos normais. </t>
  </si>
  <si>
    <t>A veia cava inferior mede &lt;x&gt; mm apresentando variação respiratória &lt;x&gt; que 50%.</t>
  </si>
  <si>
    <t>A análise da função diastólica foi prejudicada pela presença de taquicardia.</t>
  </si>
  <si>
    <t>A análise da função diastólica foi prejudicada pela presença de arritmia.</t>
  </si>
  <si>
    <t>Ventrículos</t>
  </si>
  <si>
    <t>Ventrículo esquerdo apresenta hipertrofia excêntrica e função sistólica diminuída à custa de hipocinesia difusa.</t>
  </si>
  <si>
    <t>Ventrículo esquerdo apresenta função sistólica diminuída a custa de acinesia em parede</t>
  </si>
  <si>
    <t>Ventrículo esquerdo apresenta função sistólica diminuída a custa de hipocinesia em parede</t>
  </si>
  <si>
    <t xml:space="preserve"> Ventrículo esquerdo apresenta hipertrofia &lt;x&gt; e função sistólica diminuída à custa de hipocinesia difusa.</t>
  </si>
  <si>
    <t>Ventrículo esquerdo apresenta espessura normal e função sistólica preservada, não sendo observadas alterações na mobilidade segmentar de parede</t>
  </si>
  <si>
    <t xml:space="preserve"> Ventrículo esquerdo apresenta hipertrofia &lt;x&gt; e função sistólica preservada, não sendo observadas alterações na mobilidade segmentar de parede.</t>
  </si>
  <si>
    <t>A relação E/e' média foi estimada em &lt;x&gt; (valores &lt; 8 normalmente estão associados a pressões de enchimento normais. Valores ≥ 14 indicam elevação das pressões de enchimento de ventrículo esquerdo).</t>
  </si>
  <si>
    <t>A velocidade sistólica máxima do anel tricúspide lateral medida pelo Doppler tecidual (S ́) foi estimada em x cm/s (valor normal &gt;9,5cm/seg).</t>
  </si>
  <si>
    <t xml:space="preserve">Ventrículo direito apresenta hipocinesia discreta. </t>
  </si>
  <si>
    <t>Movimentação paradoxal do septo ventricular.</t>
  </si>
  <si>
    <t>Mitral</t>
  </si>
  <si>
    <t xml:space="preserve">Espessamento valvar discreto, com mobilidade normal de suas cúspides. </t>
  </si>
  <si>
    <t xml:space="preserve"> Apresenta espessamento &lt;x&gt; e prolapso da cúspide anterior. </t>
  </si>
  <si>
    <t>Aórtica</t>
  </si>
  <si>
    <t xml:space="preserve"> Valva aórtica bivalvularizada, sem disfunção.</t>
  </si>
  <si>
    <t xml:space="preserve">Gradiente sistólico máximo VE-Ao estimado em &lt;x&gt; mmHg e médio em &lt;x&gt; mmHg. </t>
  </si>
  <si>
    <t>Gradiente sistólico máximo VE-Ao estimado em &lt;x&gt; mmHg.</t>
  </si>
  <si>
    <t>Apresenta fibrocalcificação &lt;x&gt; com mobilidade preservada de suas válvulas.</t>
  </si>
  <si>
    <t>Tricúspide</t>
  </si>
  <si>
    <t>Apresenta dilatação do anel valvar e redução da superfície de coaptação de suas cúspides.</t>
  </si>
  <si>
    <t>Pulmonar</t>
  </si>
  <si>
    <t>Apresenta sinais indiretos de hipertensão arterial pulmonar.</t>
  </si>
  <si>
    <t>Aorta</t>
  </si>
  <si>
    <t xml:space="preserve">Demais segmentos da aorta com diâmetros normais. </t>
  </si>
  <si>
    <t>Arco aórtico não visualizado. Aorta ascendente não visualizada.</t>
  </si>
  <si>
    <t xml:space="preserve">Pericárdio com espessamento &lt;x&gt;, e derrame pericárdico &lt;x&gt;. </t>
  </si>
  <si>
    <t>Exame realizado na presença de arritmia cardíaca, com dificuldades técnicas.</t>
  </si>
  <si>
    <t>Pressão sistólica em artéria pulmonar estimada em &lt;x&gt; mmHg (VN&lt; 35 mmHg).</t>
  </si>
  <si>
    <t>Não foi possível estimar PSAP por ausência de insuficiência tricúspide.</t>
  </si>
  <si>
    <t>Não foi possível estimar PSAP por insuficiência tricúspide mínima.</t>
  </si>
  <si>
    <t>Septo interatrial redundante e com mobilidade aumentada, sem aparente comunicação ao exame transtorácico.</t>
  </si>
  <si>
    <t>Conclusão</t>
  </si>
  <si>
    <t>Comprometimento segmentar do ventrículo esquerdo de grau discreto.</t>
  </si>
  <si>
    <t>Comprometimento sistólico do ventrículo esquerdo de grau discreto.</t>
  </si>
  <si>
    <t>Comprometimento sistólico do ventrículo direito de grau discreto.</t>
  </si>
  <si>
    <t xml:space="preserve">Hipertrofia  concêntrica do ventrículo esquerdo de grau discreto. </t>
  </si>
  <si>
    <t>Insuficiência aórtica de grau discreto</t>
  </si>
  <si>
    <t xml:space="preserve">Valva aórtica bivalvular. </t>
  </si>
  <si>
    <t xml:space="preserve">Prolapso de valva mitral. </t>
  </si>
  <si>
    <t xml:space="preserve">Prótese mecânica em posição -- sem sinais de disfunção. </t>
  </si>
  <si>
    <t xml:space="preserve">Prótese biológica em posição -- sem sinais de disfunção. </t>
  </si>
  <si>
    <t>RENATO DOUGLAS</t>
  </si>
  <si>
    <t>M</t>
  </si>
  <si>
    <t>MALAQUIAS</t>
  </si>
  <si>
    <t>SUSY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</si>
</sst>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-416]d\ \ mmmm\,\ yyyy;@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300C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rgb="FF22E310"/>
      <name val="Calibri"/>
      <family val="2"/>
      <scheme val="minor"/>
    </font>
    <font>
      <sz val="11"/>
      <color rgb="FFFEA3B3"/>
      <name val="Calibri"/>
      <family val="2"/>
      <scheme val="minor"/>
    </font>
    <font>
      <sz val="11"/>
      <color rgb="FF9500FF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000A2"/>
      <name val="Calibri"/>
      <family val="2"/>
      <scheme val="minor"/>
    </font>
    <font>
      <i/>
      <sz val="11"/>
      <color rgb="FFF000A2"/>
      <name val="Calibri"/>
      <family val="2"/>
      <scheme val="minor"/>
    </font>
    <font>
      <sz val="11"/>
      <color rgb="FF800000"/>
      <name val="Calibri"/>
      <family val="2"/>
      <scheme val="minor"/>
    </font>
    <font>
      <i/>
      <sz val="11"/>
      <color rgb="FF8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6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49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9" fillId="0" borderId="0" xfId="0" applyFont="1"/>
    <xf numFmtId="2" fontId="0" fillId="0" borderId="0" xfId="42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20" fillId="0" borderId="0" xfId="0" applyFont="1"/>
    <xf numFmtId="0" fontId="17" fillId="0" borderId="0" xfId="0" applyFont="1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49" fontId="26" fillId="0" borderId="0" xfId="0" applyNumberFormat="1" applyFont="1" applyAlignment="1">
      <alignment horizontal="left"/>
    </xf>
    <xf numFmtId="49" fontId="26" fillId="0" borderId="0" xfId="0" applyNumberFormat="1" applyFont="1"/>
    <xf numFmtId="0" fontId="27" fillId="0" borderId="0" xfId="0" applyFont="1"/>
    <xf numFmtId="0" fontId="1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22" fontId="0" fillId="0" borderId="0" xfId="0" applyNumberFormat="1"/>
    <xf numFmtId="0" fontId="33" fillId="0" borderId="0" xfId="0" applyFont="1"/>
    <xf numFmtId="0" fontId="34" fillId="0" borderId="0" xfId="0" applyFont="1"/>
    <xf numFmtId="16" fontId="33" fillId="0" borderId="0" xfId="0" applyNumberFormat="1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17" fillId="0" borderId="13" xfId="0" applyFont="1" applyBorder="1"/>
    <xf numFmtId="0" fontId="17" fillId="0" borderId="16" xfId="0" applyFont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4" fillId="0" borderId="0" xfId="0" applyFont="1"/>
    <xf numFmtId="0" fontId="0" fillId="0" borderId="11" xfId="0" applyBorder="1"/>
    <xf numFmtId="0" fontId="0" fillId="0" borderId="12" xfId="0" applyBorder="1"/>
    <xf numFmtId="0" fontId="17" fillId="0" borderId="10" xfId="0" applyFont="1" applyBorder="1"/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/>
    </xf>
    <xf numFmtId="49" fontId="0" fillId="0" borderId="11" xfId="0" applyNumberFormat="1" applyBorder="1"/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left"/>
    </xf>
    <xf numFmtId="49" fontId="0" fillId="0" borderId="16" xfId="0" applyNumberFormat="1" applyBorder="1"/>
    <xf numFmtId="0" fontId="1" fillId="0" borderId="0" xfId="0" applyFont="1"/>
    <xf numFmtId="0" fontId="41" fillId="33" borderId="0" xfId="0" applyFont="1" applyFill="1" applyAlignment="1">
      <alignment horizontal="center"/>
    </xf>
    <xf numFmtId="0" fontId="17" fillId="0" borderId="11" xfId="0" applyFont="1" applyBorder="1" applyAlignment="1">
      <alignment horizontal="right"/>
    </xf>
    <xf numFmtId="0" fontId="17" fillId="0" borderId="0" xfId="0" applyFont="1" applyAlignment="1">
      <alignment horizontal="right"/>
    </xf>
    <xf numFmtId="1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2" xfId="0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/>
    <xf numFmtId="0" fontId="40" fillId="0" borderId="13" xfId="0" applyFont="1" applyBorder="1"/>
    <xf numFmtId="0" fontId="44" fillId="0" borderId="13" xfId="0" applyFont="1" applyBorder="1"/>
    <xf numFmtId="0" fontId="40" fillId="0" borderId="0" xfId="0" applyFont="1"/>
    <xf numFmtId="0" fontId="42" fillId="0" borderId="0" xfId="0" applyFont="1"/>
    <xf numFmtId="0" fontId="0" fillId="0" borderId="0" xfId="0" applyAlignment="1">
      <alignment wrapText="1"/>
    </xf>
    <xf numFmtId="0" fontId="40" fillId="0" borderId="0" xfId="0" applyFont="1" applyAlignment="1">
      <alignment horizontal="right"/>
    </xf>
    <xf numFmtId="22" fontId="0" fillId="0" borderId="16" xfId="0" applyNumberFormat="1" applyBorder="1" applyAlignment="1">
      <alignment horizontal="left"/>
    </xf>
    <xf numFmtId="0" fontId="41" fillId="34" borderId="0" xfId="0" applyFont="1" applyFill="1" applyAlignment="1">
      <alignment horizontal="center"/>
    </xf>
    <xf numFmtId="49" fontId="41" fillId="34" borderId="0" xfId="0" applyNumberFormat="1" applyFont="1" applyFill="1" applyAlignment="1">
      <alignment horizontal="center"/>
    </xf>
    <xf numFmtId="49" fontId="41" fillId="35" borderId="0" xfId="0" applyNumberFormat="1" applyFont="1" applyFill="1" applyAlignment="1">
      <alignment horizontal="center"/>
    </xf>
    <xf numFmtId="0" fontId="40" fillId="0" borderId="10" xfId="0" applyFont="1" applyBorder="1"/>
    <xf numFmtId="0" fontId="40" fillId="0" borderId="11" xfId="0" applyFont="1" applyBorder="1" applyAlignment="1">
      <alignment horizontal="right"/>
    </xf>
    <xf numFmtId="0" fontId="40" fillId="0" borderId="16" xfId="0" applyFont="1" applyBorder="1" applyAlignment="1">
      <alignment horizontal="right"/>
    </xf>
    <xf numFmtId="0" fontId="46" fillId="0" borderId="16" xfId="0" applyFont="1" applyBorder="1"/>
    <xf numFmtId="0" fontId="39" fillId="0" borderId="0" xfId="0" applyFont="1" applyAlignment="1">
      <alignment horizontal="left"/>
    </xf>
    <xf numFmtId="0" fontId="44" fillId="0" borderId="15" xfId="0" applyFont="1" applyBorder="1"/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22" fontId="1" fillId="0" borderId="0" xfId="0" applyNumberFormat="1" applyFont="1"/>
    <xf numFmtId="0" fontId="1" fillId="0" borderId="0" xfId="0" applyFont="1" applyAlignment="1">
      <alignment horizontal="center" wrapText="1"/>
    </xf>
    <xf numFmtId="0" fontId="43" fillId="0" borderId="13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8" fillId="0" borderId="0" xfId="0" applyFont="1" applyAlignment="1">
      <alignment horizontal="center"/>
    </xf>
    <xf numFmtId="0" fontId="42" fillId="0" borderId="0" xfId="0" applyFont="1" applyAlignment="1">
      <alignment horizontal="left" wrapText="1"/>
    </xf>
    <xf numFmtId="0" fontId="45" fillId="0" borderId="0" xfId="0" applyFont="1" applyAlignment="1">
      <alignment horizontal="left" wrapText="1"/>
    </xf>
    <xf numFmtId="165" fontId="40" fillId="0" borderId="0" xfId="0" applyNumberFormat="1" applyFont="1" applyAlignment="1">
      <alignment horizontal="left"/>
    </xf>
    <xf numFmtId="22" fontId="40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vertical="top" wrapText="1" readingOrder="1"/>
    </xf>
  </cellXfs>
  <cellStyles count="6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61" builtinId="8" hidden="1"/>
    <cellStyle name="Hiperlink" xfId="59" builtinId="8" hidden="1"/>
    <cellStyle name="Hiperlink" xfId="47" builtinId="8" hidden="1"/>
    <cellStyle name="Hiperlink" xfId="49" builtinId="8" hidden="1"/>
    <cellStyle name="Hiperlink" xfId="45" builtinId="8" hidden="1"/>
    <cellStyle name="Hiperlink" xfId="43" builtinId="8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5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46" builtinId="9" hidden="1"/>
    <cellStyle name="Hiperlink Visitado" xfId="44" builtinId="9" hidden="1"/>
    <cellStyle name="Neutro" xfId="31" builtinId="28" customBuiltin="1"/>
    <cellStyle name="Normal" xfId="0" builtinId="0"/>
    <cellStyle name="Nota" xfId="32" builtinId="10" customBuiltin="1"/>
    <cellStyle name="Ruim" xfId="30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38101</xdr:rowOff>
    </xdr:from>
    <xdr:to>
      <xdr:col>2</xdr:col>
      <xdr:colOff>419100</xdr:colOff>
      <xdr:row>5</xdr:row>
      <xdr:rowOff>32188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1"/>
          <a:ext cx="1152525" cy="946587"/>
        </a:xfrm>
        <a:prstGeom prst="rect">
          <a:avLst/>
        </a:prstGeom>
      </xdr:spPr>
    </xdr:pic>
    <xdr:clientData/>
  </xdr:twoCellAnchor>
  <xdr:oneCellAnchor>
    <xdr:from>
      <xdr:col>2</xdr:col>
      <xdr:colOff>28575</xdr:colOff>
      <xdr:row>0</xdr:row>
      <xdr:rowOff>9525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57300" y="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twoCellAnchor>
    <xdr:from>
      <xdr:col>11</xdr:col>
      <xdr:colOff>371475</xdr:colOff>
      <xdr:row>2</xdr:row>
      <xdr:rowOff>9525</xdr:rowOff>
    </xdr:from>
    <xdr:to>
      <xdr:col>12</xdr:col>
      <xdr:colOff>514350</xdr:colOff>
      <xdr:row>3</xdr:row>
      <xdr:rowOff>123825</xdr:rowOff>
    </xdr:to>
    <xdr:sp macro="[0]!Imprimir_PDF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53300" y="390525"/>
          <a:ext cx="857250" cy="30480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Gerar</a:t>
          </a:r>
          <a:r>
            <a:rPr lang="pt-BR" sz="1100" baseline="0"/>
            <a:t> PDF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87"/>
  <sheetViews>
    <sheetView topLeftCell="B10" workbookViewId="0">
      <selection activeCell="L26" sqref="L26"/>
    </sheetView>
  </sheetViews>
  <sheetFormatPr defaultColWidth="8.85546875" defaultRowHeight="15" x14ac:dyDescent="0.25"/>
  <cols>
    <col min="1" max="1" width="13.42578125" customWidth="1"/>
    <col min="2" max="2" width="38.28515625" bestFit="1" customWidth="1"/>
    <col min="3" max="3" width="12.140625" customWidth="1"/>
    <col min="4" max="4" width="6.85546875" bestFit="1" customWidth="1"/>
    <col min="5" max="5" width="19.140625" bestFit="1" customWidth="1"/>
    <col min="6" max="6" width="12.85546875" bestFit="1" customWidth="1"/>
    <col min="7" max="7" width="7.7109375" bestFit="1" customWidth="1"/>
    <col min="9" max="9" width="20.140625" customWidth="1"/>
    <col min="10" max="10" width="18" bestFit="1" customWidth="1"/>
    <col min="13" max="13" width="15.85546875" bestFit="1" customWidth="1"/>
  </cols>
  <sheetData>
    <row r="1" spans="1:13" x14ac:dyDescent="0.25">
      <c r="A1" t="s">
        <v>0</v>
      </c>
      <c r="B1" s="1" t="s">
        <v>2253</v>
      </c>
      <c r="C1" t="s">
        <v>1</v>
      </c>
      <c r="D1" s="10">
        <v>39</v>
      </c>
      <c r="E1" t="s">
        <v>2</v>
      </c>
      <c r="F1" s="1" t="s">
        <v>2254</v>
      </c>
      <c r="G1" s="80" t="s">
        <v>2254</v>
      </c>
      <c r="I1" t="s">
        <v>3</v>
      </c>
      <c r="J1" t="s">
        <v>4</v>
      </c>
      <c r="M1" s="26">
        <f ca="1">NOW()</f>
        <v>44762.818194328705</v>
      </c>
    </row>
    <row r="2" spans="1:13" x14ac:dyDescent="0.25">
      <c r="A2" t="s">
        <v>5</v>
      </c>
      <c r="B2">
        <v>77</v>
      </c>
      <c r="E2" t="s">
        <v>6</v>
      </c>
      <c r="F2" s="1" t="s">
        <v>2255</v>
      </c>
      <c r="G2" s="80"/>
      <c r="I2" t="s">
        <v>7</v>
      </c>
      <c r="J2" s="79">
        <v>70</v>
      </c>
    </row>
    <row r="3" spans="1:13" x14ac:dyDescent="0.25">
      <c r="A3" t="s">
        <v>8</v>
      </c>
      <c r="B3">
        <v>1.73</v>
      </c>
      <c r="E3" t="s">
        <v>9</v>
      </c>
      <c r="F3" s="26" t="s">
        <v>2256</v>
      </c>
      <c r="G3" s="80"/>
    </row>
    <row r="4" spans="1:13" ht="18.75" x14ac:dyDescent="0.3">
      <c r="A4" s="6" t="s">
        <v>10</v>
      </c>
      <c r="G4" s="80"/>
    </row>
    <row r="5" spans="1:13" x14ac:dyDescent="0.25">
      <c r="A5" t="s">
        <v>11</v>
      </c>
      <c r="B5">
        <v>30</v>
      </c>
      <c r="C5" s="8">
        <f>B5/G5</f>
        <v>15.740477373834722</v>
      </c>
      <c r="D5" t="s">
        <v>12</v>
      </c>
      <c r="E5" s="2" t="s">
        <v>13</v>
      </c>
      <c r="G5" s="41">
        <f>(0.0001)*(71.74)*((B2)^0.425)*((B3*100)^0.725)</f>
        <v>1.9059142418303512</v>
      </c>
      <c r="J5" t="s">
        <v>14</v>
      </c>
      <c r="K5">
        <v>10</v>
      </c>
      <c r="L5" s="8">
        <f>K5/G5</f>
        <v>5.2468257912782406</v>
      </c>
      <c r="M5" t="s">
        <v>12</v>
      </c>
    </row>
    <row r="6" spans="1:13" x14ac:dyDescent="0.25">
      <c r="A6" t="s">
        <v>15</v>
      </c>
      <c r="B6">
        <v>20</v>
      </c>
      <c r="E6" t="s">
        <v>16</v>
      </c>
      <c r="G6" s="38">
        <f>(7*(B9^3))/(24+B9)/100</f>
        <v>35</v>
      </c>
      <c r="J6" t="s">
        <v>17</v>
      </c>
      <c r="K6">
        <v>11</v>
      </c>
      <c r="L6" s="8">
        <f>K6/G5</f>
        <v>5.7715083704060648</v>
      </c>
      <c r="M6" t="s">
        <v>12</v>
      </c>
    </row>
    <row r="7" spans="1:13" x14ac:dyDescent="0.25">
      <c r="A7" t="s">
        <v>18</v>
      </c>
      <c r="B7">
        <v>10</v>
      </c>
      <c r="E7" t="s">
        <v>19</v>
      </c>
      <c r="G7" s="38">
        <f>(7*(B10^3))/(24+B10)/100</f>
        <v>0</v>
      </c>
      <c r="H7" s="7"/>
    </row>
    <row r="8" spans="1:13" x14ac:dyDescent="0.25">
      <c r="A8" t="s">
        <v>20</v>
      </c>
      <c r="B8">
        <v>20</v>
      </c>
      <c r="E8" t="s">
        <v>21</v>
      </c>
      <c r="G8" s="40">
        <f>(B9-B10)/B9</f>
        <v>1</v>
      </c>
      <c r="J8" t="s">
        <v>22</v>
      </c>
      <c r="K8">
        <v>12</v>
      </c>
    </row>
    <row r="9" spans="1:13" x14ac:dyDescent="0.25">
      <c r="A9" t="s">
        <v>23</v>
      </c>
      <c r="B9">
        <v>30</v>
      </c>
      <c r="E9" t="s">
        <v>24</v>
      </c>
      <c r="G9" s="39">
        <f>(G6-G7)/G6</f>
        <v>1</v>
      </c>
      <c r="J9" t="s">
        <v>25</v>
      </c>
      <c r="K9">
        <v>14</v>
      </c>
    </row>
    <row r="10" spans="1:13" x14ac:dyDescent="0.25">
      <c r="A10" t="s">
        <v>26</v>
      </c>
      <c r="B10">
        <v>0</v>
      </c>
      <c r="E10" t="s">
        <v>27</v>
      </c>
      <c r="G10" s="40">
        <f>(((((B9+B7+B8)^3)-((B9)^3))*1.04*0.8)+0.6)/G5/1000</f>
        <v>82.505601012239552</v>
      </c>
      <c r="J10" t="s">
        <v>28</v>
      </c>
      <c r="K10" s="8">
        <f>((K8+K9)/2)/G5</f>
        <v>6.8208735286617124</v>
      </c>
    </row>
    <row r="11" spans="1:13" x14ac:dyDescent="0.25">
      <c r="A11" t="s">
        <v>29</v>
      </c>
      <c r="B11">
        <v>3</v>
      </c>
      <c r="E11" t="s">
        <v>30</v>
      </c>
      <c r="G11" s="41">
        <f>2*B8/B9</f>
        <v>1.3333333333333333</v>
      </c>
    </row>
    <row r="12" spans="1:13" x14ac:dyDescent="0.25">
      <c r="A12" t="s">
        <v>31</v>
      </c>
      <c r="B12">
        <v>4</v>
      </c>
    </row>
    <row r="13" spans="1:13" ht="18.75" x14ac:dyDescent="0.3">
      <c r="A13" s="6" t="s">
        <v>32</v>
      </c>
    </row>
    <row r="14" spans="1:13" x14ac:dyDescent="0.25">
      <c r="A14" t="s">
        <v>33</v>
      </c>
      <c r="B14" t="str">
        <f>VLOOKUP(A14,Códigos!A:B,2,0)</f>
        <v xml:space="preserve"> Câmaras cardíacas de tamanhos normais.</v>
      </c>
    </row>
    <row r="15" spans="1:13" x14ac:dyDescent="0.25">
      <c r="B15" t="str">
        <f>VLOOKUP(A15,Códigos!A:B,2,0)</f>
        <v xml:space="preserve"> </v>
      </c>
      <c r="F15" s="11"/>
      <c r="G15" s="11"/>
    </row>
    <row r="16" spans="1:13" x14ac:dyDescent="0.25">
      <c r="B16" t="str">
        <f>VLOOKUP(A16,Códigos!A:B,2,0)</f>
        <v xml:space="preserve"> </v>
      </c>
    </row>
    <row r="17" spans="1:10" x14ac:dyDescent="0.25">
      <c r="B17" t="str">
        <f>VLOOKUP(A17,Códigos!A:B,2,0)</f>
        <v xml:space="preserve"> </v>
      </c>
      <c r="J17" t="s">
        <v>34</v>
      </c>
    </row>
    <row r="18" spans="1:10" x14ac:dyDescent="0.25">
      <c r="B18" t="str">
        <f>VLOOKUP(A18,Códigos!A:B,2,0)</f>
        <v xml:space="preserve"> </v>
      </c>
    </row>
    <row r="19" spans="1:10" ht="18.75" x14ac:dyDescent="0.3">
      <c r="A19" s="6" t="s">
        <v>35</v>
      </c>
    </row>
    <row r="20" spans="1:10" x14ac:dyDescent="0.25">
      <c r="A20" t="s">
        <v>36</v>
      </c>
      <c r="B20" t="str">
        <f>VLOOKUP(A20,Códigos!A:B,2,0)</f>
        <v xml:space="preserve"> Ventrículo esquerdo apresenta função sistólica e espessura miocárdica preservadas,  não sendo observadas alterações na mobilidade segmentar de parede.</v>
      </c>
    </row>
    <row r="21" spans="1:10" x14ac:dyDescent="0.25">
      <c r="A21" t="s">
        <v>37</v>
      </c>
      <c r="B21" t="str">
        <f>VLOOKUP(A21,Códigos!A:B,2,0)</f>
        <v xml:space="preserve"> Índices de função diastólica normais. </v>
      </c>
    </row>
    <row r="22" spans="1:10" x14ac:dyDescent="0.25">
      <c r="A22" t="s">
        <v>38</v>
      </c>
      <c r="B22" t="str">
        <f>VLOOKUP(A22,Códigos!A:B,2,0)</f>
        <v xml:space="preserve"> Ventrículo direito apresenta função sistólica normal. </v>
      </c>
    </row>
    <row r="23" spans="1:10" x14ac:dyDescent="0.25">
      <c r="A23" t="s">
        <v>1986</v>
      </c>
      <c r="B23" t="str">
        <f>VLOOKUP(A23,Códigos!A:B,2,0)</f>
        <v xml:space="preserve">Hipertrofia miocárdica concêntrica. </v>
      </c>
    </row>
    <row r="24" spans="1:10" x14ac:dyDescent="0.25">
      <c r="B24" t="str">
        <f>VLOOKUP(A24,Códigos!A:B,2,0)</f>
        <v xml:space="preserve"> </v>
      </c>
    </row>
    <row r="25" spans="1:10" x14ac:dyDescent="0.25">
      <c r="B25" t="str">
        <f>VLOOKUP(A25,Códigos!A:B,2,0)</f>
        <v xml:space="preserve"> </v>
      </c>
    </row>
    <row r="26" spans="1:10" x14ac:dyDescent="0.25">
      <c r="B26" t="str">
        <f>VLOOKUP(A26,Códigos!A:B,2,0)</f>
        <v xml:space="preserve"> </v>
      </c>
    </row>
    <row r="27" spans="1:10" ht="18.75" x14ac:dyDescent="0.3">
      <c r="A27" s="6" t="s">
        <v>39</v>
      </c>
    </row>
    <row r="28" spans="1:10" x14ac:dyDescent="0.25">
      <c r="A28" t="s">
        <v>40</v>
      </c>
      <c r="B28" t="str">
        <f>VLOOKUP(A28,Códigos!A:B,2,0)</f>
        <v xml:space="preserve"> Apresenta aspecto, espessura e movimentação normais de suas cúspides com ampla abertura durante diástole e sem evidência de prolapso durante sístole.</v>
      </c>
    </row>
    <row r="29" spans="1:10" x14ac:dyDescent="0.25">
      <c r="A29" t="s">
        <v>41</v>
      </c>
      <c r="B29" t="str">
        <f>VLOOKUP(A29,Códigos!A:B,2,0)</f>
        <v xml:space="preserve"> Estudo Doppler e mapeamento com fluxo em cores são normais. </v>
      </c>
    </row>
    <row r="30" spans="1:10" x14ac:dyDescent="0.25">
      <c r="A30" t="s">
        <v>1986</v>
      </c>
      <c r="B30" t="str">
        <f>VLOOKUP(A30,Códigos!A:B,2,0)</f>
        <v xml:space="preserve">Hipertrofia miocárdica concêntrica. </v>
      </c>
    </row>
    <row r="31" spans="1:10" x14ac:dyDescent="0.25">
      <c r="B31" t="str">
        <f>VLOOKUP(A31,Códigos!A:B,2,0)</f>
        <v xml:space="preserve"> </v>
      </c>
    </row>
    <row r="32" spans="1:10" x14ac:dyDescent="0.25">
      <c r="B32" t="str">
        <f>VLOOKUP(A32,Códigos!A:B,2,0)</f>
        <v xml:space="preserve"> </v>
      </c>
    </row>
    <row r="33" spans="1:2" x14ac:dyDescent="0.25">
      <c r="B33" t="str">
        <f>VLOOKUP(A33,Códigos!A:B,2,0)</f>
        <v xml:space="preserve"> </v>
      </c>
    </row>
    <row r="34" spans="1:2" x14ac:dyDescent="0.25">
      <c r="B34" t="str">
        <f>VLOOKUP(A34,Códigos!A:B,2,0)</f>
        <v xml:space="preserve"> </v>
      </c>
    </row>
    <row r="35" spans="1:2" ht="18.75" x14ac:dyDescent="0.3">
      <c r="A35" s="6" t="s">
        <v>42</v>
      </c>
    </row>
    <row r="36" spans="1:2" x14ac:dyDescent="0.25">
      <c r="A36" t="s">
        <v>43</v>
      </c>
      <c r="B36" t="str">
        <f>VLOOKUP(A36,Códigos!A:B,2,0)</f>
        <v>Trivalvular com aspecto, espessura e movimentação normais de suas válvulas.</v>
      </c>
    </row>
    <row r="37" spans="1:2" x14ac:dyDescent="0.25">
      <c r="A37" t="s">
        <v>41</v>
      </c>
      <c r="B37" t="str">
        <f>VLOOKUP(A37,Códigos!A:B,2,0)</f>
        <v xml:space="preserve"> Estudo Doppler e mapeamento com fluxo em cores são normais. </v>
      </c>
    </row>
    <row r="38" spans="1:2" x14ac:dyDescent="0.25">
      <c r="B38" s="1" t="str">
        <f>VLOOKUP(A38,Códigos!A:B,2,0)</f>
        <v xml:space="preserve"> </v>
      </c>
    </row>
    <row r="39" spans="1:2" x14ac:dyDescent="0.25">
      <c r="B39" t="str">
        <f>VLOOKUP(A39,Códigos!A:B,2,0)</f>
        <v xml:space="preserve"> </v>
      </c>
    </row>
    <row r="40" spans="1:2" x14ac:dyDescent="0.25">
      <c r="B40" t="str">
        <f>VLOOKUP(A40,Códigos!A:B,2,0)</f>
        <v xml:space="preserve"> </v>
      </c>
    </row>
    <row r="41" spans="1:2" x14ac:dyDescent="0.25">
      <c r="B41" t="str">
        <f>VLOOKUP(A41,Códigos!A:B,2,0)</f>
        <v xml:space="preserve"> </v>
      </c>
    </row>
    <row r="42" spans="1:2" ht="18.75" x14ac:dyDescent="0.3">
      <c r="A42" s="6" t="s">
        <v>44</v>
      </c>
    </row>
    <row r="43" spans="1:2" x14ac:dyDescent="0.25">
      <c r="A43" t="s">
        <v>45</v>
      </c>
      <c r="B43" t="str">
        <f>VLOOKUP(A43,Códigos!A:B,2,0)</f>
        <v xml:space="preserve">Apresenta aspecto, espessura e movimentação normais de suas cúspides. </v>
      </c>
    </row>
    <row r="44" spans="1:2" x14ac:dyDescent="0.25">
      <c r="A44" t="s">
        <v>41</v>
      </c>
      <c r="B44" t="str">
        <f>VLOOKUP(A44,Códigos!A:B,2,0)</f>
        <v xml:space="preserve"> Estudo Doppler e mapeamento com fluxo em cores são normais. </v>
      </c>
    </row>
    <row r="45" spans="1:2" x14ac:dyDescent="0.25">
      <c r="B45" t="str">
        <f>VLOOKUP(A45,Códigos!A:B,2,0)</f>
        <v xml:space="preserve"> </v>
      </c>
    </row>
    <row r="46" spans="1:2" x14ac:dyDescent="0.25">
      <c r="B46" t="str">
        <f>VLOOKUP(A46,Códigos!A:B,2,0)</f>
        <v xml:space="preserve"> </v>
      </c>
    </row>
    <row r="47" spans="1:2" x14ac:dyDescent="0.25">
      <c r="B47" t="str">
        <f>VLOOKUP(A47,Códigos!A:B,2,0)</f>
        <v xml:space="preserve"> </v>
      </c>
    </row>
    <row r="48" spans="1:2" ht="18.75" x14ac:dyDescent="0.3">
      <c r="A48" s="6" t="s">
        <v>46</v>
      </c>
    </row>
    <row r="49" spans="1:2" x14ac:dyDescent="0.25">
      <c r="A49" t="s">
        <v>47</v>
      </c>
      <c r="B49" t="str">
        <f>VLOOKUP(A49,Códigos!A:B,2,0)</f>
        <v>Apresenta aspecto e movimentação normais de suas válvulas.</v>
      </c>
    </row>
    <row r="50" spans="1:2" x14ac:dyDescent="0.25">
      <c r="A50" t="s">
        <v>41</v>
      </c>
      <c r="B50" t="str">
        <f>VLOOKUP(A50,Códigos!A:B,2,0)</f>
        <v xml:space="preserve"> Estudo Doppler e mapeamento com fluxo em cores são normais. </v>
      </c>
    </row>
    <row r="51" spans="1:2" x14ac:dyDescent="0.25">
      <c r="B51" t="str">
        <f>VLOOKUP(A51,Códigos!A:B,2,0)</f>
        <v xml:space="preserve"> </v>
      </c>
    </row>
    <row r="52" spans="1:2" x14ac:dyDescent="0.25">
      <c r="B52" t="str">
        <f>VLOOKUP(A52,Códigos!A:B,2,0)</f>
        <v xml:space="preserve"> </v>
      </c>
    </row>
    <row r="53" spans="1:2" x14ac:dyDescent="0.25">
      <c r="B53" t="str">
        <f>VLOOKUP(A53,Códigos!A:B,2,0)</f>
        <v xml:space="preserve"> </v>
      </c>
    </row>
    <row r="54" spans="1:2" ht="18.75" x14ac:dyDescent="0.3">
      <c r="A54" s="6" t="s">
        <v>48</v>
      </c>
    </row>
    <row r="55" spans="1:2" x14ac:dyDescent="0.25">
      <c r="A55" t="s">
        <v>49</v>
      </c>
      <c r="B55" t="str">
        <f>VLOOKUP(A55,Códigos!A:B,2,0)</f>
        <v xml:space="preserve">Seios aórticos, aorta ascendente, e arco aórtico com diâmetros e fluxo normais. </v>
      </c>
    </row>
    <row r="56" spans="1:2" x14ac:dyDescent="0.25">
      <c r="B56" t="str">
        <f>VLOOKUP(A56,Códigos!A:B,2,0)</f>
        <v xml:space="preserve"> </v>
      </c>
    </row>
    <row r="57" spans="1:2" x14ac:dyDescent="0.25">
      <c r="B57" t="str">
        <f>VLOOKUP(A57,Códigos!A:B,2,0)</f>
        <v xml:space="preserve"> </v>
      </c>
    </row>
    <row r="58" spans="1:2" ht="18.75" x14ac:dyDescent="0.3">
      <c r="A58" s="6" t="s">
        <v>50</v>
      </c>
    </row>
    <row r="59" spans="1:2" x14ac:dyDescent="0.25">
      <c r="A59" t="s">
        <v>51</v>
      </c>
      <c r="B59" t="str">
        <f>VLOOKUP(A59,Códigos!A:B,2,0)</f>
        <v xml:space="preserve">Pericárdio com aspecto ecocardiográfico normal. </v>
      </c>
    </row>
    <row r="60" spans="1:2" x14ac:dyDescent="0.25">
      <c r="B60" t="str">
        <f>VLOOKUP(A60,Códigos!A:B,2,0)</f>
        <v xml:space="preserve"> </v>
      </c>
    </row>
    <row r="61" spans="1:2" x14ac:dyDescent="0.25">
      <c r="B61" t="str">
        <f>VLOOKUP(A61,Códigos!A:B,2,0)</f>
        <v xml:space="preserve"> </v>
      </c>
    </row>
    <row r="63" spans="1:2" ht="18.75" x14ac:dyDescent="0.3">
      <c r="A63" s="6" t="s">
        <v>52</v>
      </c>
    </row>
    <row r="64" spans="1:2" x14ac:dyDescent="0.25">
      <c r="A64" t="s">
        <v>53</v>
      </c>
      <c r="B64" t="str">
        <f>VLOOKUP(A64,Códigos!A:B,2,0)</f>
        <v xml:space="preserve">Septo atrial íntegro e sem shunt aparente ao Doppler. </v>
      </c>
    </row>
    <row r="65" spans="1:2" x14ac:dyDescent="0.25">
      <c r="B65" t="str">
        <f>VLOOKUP(A65,Códigos!A:B,2,0)</f>
        <v xml:space="preserve"> </v>
      </c>
    </row>
    <row r="66" spans="1:2" x14ac:dyDescent="0.25">
      <c r="B66" t="str">
        <f>VLOOKUP(A66,Códigos!A:B,2,0)</f>
        <v xml:space="preserve"> </v>
      </c>
    </row>
    <row r="67" spans="1:2" ht="18.75" x14ac:dyDescent="0.3">
      <c r="A67" s="6" t="s">
        <v>54</v>
      </c>
    </row>
    <row r="68" spans="1:2" x14ac:dyDescent="0.25">
      <c r="B68" t="str">
        <f>VLOOKUP(A68,Códigos!A:B,2,0)</f>
        <v xml:space="preserve"> </v>
      </c>
    </row>
    <row r="69" spans="1:2" x14ac:dyDescent="0.25">
      <c r="B69" t="str">
        <f>VLOOKUP(A69,Códigos!A:B,2,0)</f>
        <v xml:space="preserve"> </v>
      </c>
    </row>
    <row r="70" spans="1:2" x14ac:dyDescent="0.25">
      <c r="B70" t="str">
        <f>VLOOKUP(A70,Códigos!A:B,2,0)</f>
        <v xml:space="preserve"> </v>
      </c>
    </row>
    <row r="71" spans="1:2" x14ac:dyDescent="0.25">
      <c r="B71" t="str">
        <f>VLOOKUP(A71,Códigos!A:B,2,0)</f>
        <v xml:space="preserve"> </v>
      </c>
    </row>
    <row r="72" spans="1:2" x14ac:dyDescent="0.25">
      <c r="B72" t="str">
        <f>VLOOKUP(A72,Códigos!A:B,2,0)</f>
        <v xml:space="preserve"> </v>
      </c>
    </row>
    <row r="73" spans="1:2" x14ac:dyDescent="0.25">
      <c r="B73" t="str">
        <f>VLOOKUP(A73,Códigos!A:B,2,0)</f>
        <v xml:space="preserve"> </v>
      </c>
    </row>
    <row r="74" spans="1:2" ht="18.75" x14ac:dyDescent="0.3">
      <c r="A74" s="6" t="s">
        <v>55</v>
      </c>
    </row>
    <row r="75" spans="1:2" x14ac:dyDescent="0.25">
      <c r="A75" t="s">
        <v>56</v>
      </c>
      <c r="B75" t="str">
        <f>VLOOKUP(A75,Códigos!A:B,2,0)</f>
        <v xml:space="preserve">Ecocardiograma bidimensional com Doppler e mapeamento com fluxo em cores dentro dos limites da normalidade para faixa etária e biotipo com função sistólica biventricular preservada. </v>
      </c>
    </row>
    <row r="76" spans="1:2" x14ac:dyDescent="0.25">
      <c r="B76" t="str">
        <f>VLOOKUP(A76,Códigos!A:B,2,0)</f>
        <v xml:space="preserve"> </v>
      </c>
    </row>
    <row r="77" spans="1:2" x14ac:dyDescent="0.25">
      <c r="B77" t="str">
        <f>VLOOKUP(A77,Códigos!A:B,2,0)</f>
        <v xml:space="preserve"> </v>
      </c>
    </row>
    <row r="78" spans="1:2" x14ac:dyDescent="0.25">
      <c r="B78" t="str">
        <f>VLOOKUP(A78,Códigos!A:B,2,0)</f>
        <v xml:space="preserve"> </v>
      </c>
    </row>
    <row r="79" spans="1:2" x14ac:dyDescent="0.25">
      <c r="B79" t="str">
        <f>VLOOKUP(A79,Códigos!A:B,2,0)</f>
        <v xml:space="preserve"> </v>
      </c>
    </row>
    <row r="80" spans="1:2" x14ac:dyDescent="0.25">
      <c r="B80" t="str">
        <f>VLOOKUP(A80,Códigos!A:B,2,0)</f>
        <v xml:space="preserve"> </v>
      </c>
    </row>
    <row r="81" spans="2:2" x14ac:dyDescent="0.25">
      <c r="B81" t="str">
        <f>VLOOKUP(A81,Códigos!A:B,2,0)</f>
        <v xml:space="preserve"> </v>
      </c>
    </row>
    <row r="82" spans="2:2" x14ac:dyDescent="0.25">
      <c r="B82" t="str">
        <f>VLOOKUP(A82,Códigos!A:B,2,0)</f>
        <v xml:space="preserve"> </v>
      </c>
    </row>
    <row r="83" spans="2:2" x14ac:dyDescent="0.25">
      <c r="B83" t="str">
        <f>VLOOKUP(A83,Códigos!A:B,2,0)</f>
        <v xml:space="preserve"> </v>
      </c>
    </row>
    <row r="84" spans="2:2" x14ac:dyDescent="0.25">
      <c r="B84" t="str">
        <f>VLOOKUP(A84,Códigos!A:B,2,0)</f>
        <v xml:space="preserve"> </v>
      </c>
    </row>
    <row r="85" spans="2:2" x14ac:dyDescent="0.25">
      <c r="B85" t="str">
        <f>VLOOKUP(A85,Códigos!A:B,2,0)</f>
        <v xml:space="preserve"> </v>
      </c>
    </row>
    <row r="86" spans="2:2" x14ac:dyDescent="0.25">
      <c r="B86" t="str">
        <f>VLOOKUP(A86,Códigos!A:B,2,0)</f>
        <v xml:space="preserve"> </v>
      </c>
    </row>
    <row r="87" spans="2:2" x14ac:dyDescent="0.25">
      <c r="B87" t="str">
        <f>VLOOKUP(A87,Códigos!A:B,2,0)</f>
        <v xml:space="preserve"> 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K105"/>
  <sheetViews>
    <sheetView view="pageBreakPreview" topLeftCell="A37" zoomScaleSheetLayoutView="100" workbookViewId="0">
      <selection activeCell="B43" sqref="B43:I48"/>
    </sheetView>
  </sheetViews>
  <sheetFormatPr defaultColWidth="8.85546875" defaultRowHeight="15" outlineLevelRow="1" outlineLevelCol="1" x14ac:dyDescent="0.25"/>
  <cols>
    <col min="1" max="1" width="3.7109375" customWidth="1"/>
    <col min="2" max="2" width="7.7109375" customWidth="1" outlineLevel="1"/>
    <col min="3" max="3" width="15.7109375" customWidth="1"/>
    <col min="4" max="4" width="15.85546875" customWidth="1"/>
    <col min="5" max="5" width="11.42578125" customWidth="1"/>
    <col min="6" max="6" width="4.7109375" customWidth="1"/>
    <col min="7" max="7" width="23.140625" customWidth="1"/>
    <col min="8" max="8" width="10.28515625" customWidth="1"/>
    <col min="9" max="9" width="12.5703125" customWidth="1"/>
    <col min="10" max="10" width="3.7109375" customWidth="1"/>
    <col min="11" max="11" width="6.28515625" hidden="1" customWidth="1"/>
    <col min="12" max="12" width="10.7109375" customWidth="1"/>
    <col min="13" max="13" width="11.42578125" customWidth="1"/>
    <col min="16" max="16" width="23.140625" customWidth="1"/>
    <col min="17" max="17" width="14" customWidth="1"/>
    <col min="18" max="18" width="4.7109375" customWidth="1"/>
  </cols>
  <sheetData>
    <row r="1" spans="2:11" x14ac:dyDescent="0.25">
      <c r="K1" t="s">
        <v>57</v>
      </c>
    </row>
    <row r="2" spans="2:11" x14ac:dyDescent="0.25">
      <c r="K2">
        <v>2</v>
      </c>
    </row>
    <row r="6" spans="2:11" ht="17.100000000000001" customHeight="1" x14ac:dyDescent="0.3">
      <c r="B6" s="96" t="s">
        <v>58</v>
      </c>
      <c r="C6" s="96"/>
      <c r="D6" s="96"/>
      <c r="E6" s="96"/>
      <c r="F6" s="96"/>
      <c r="G6" s="96"/>
      <c r="H6" s="96"/>
      <c r="I6" s="96"/>
    </row>
    <row r="7" spans="2:11" ht="11.1" customHeight="1" thickBot="1" x14ac:dyDescent="0.3"/>
    <row r="8" spans="2:11" ht="16.5" thickTop="1" x14ac:dyDescent="0.25">
      <c r="B8" s="72" t="s">
        <v>59</v>
      </c>
      <c r="C8" s="48" t="str">
        <f>Dados!B1</f>
        <v>RENATO DOUGLAS</v>
      </c>
      <c r="D8" s="43"/>
      <c r="E8" s="43"/>
      <c r="F8" s="43"/>
      <c r="G8" s="73" t="s">
        <v>1</v>
      </c>
      <c r="H8" s="56">
        <f>Dados!D1</f>
        <v>39</v>
      </c>
      <c r="I8" s="43" t="s">
        <v>60</v>
      </c>
      <c r="J8" s="44"/>
    </row>
    <row r="9" spans="2:11" ht="15.75" x14ac:dyDescent="0.25">
      <c r="B9" s="62" t="s">
        <v>61</v>
      </c>
      <c r="C9" s="50">
        <f ca="1">NOW()</f>
        <v>44762.818194328705</v>
      </c>
      <c r="E9" s="9"/>
      <c r="G9" s="67" t="s">
        <v>2</v>
      </c>
      <c r="H9" s="57" t="str">
        <f>Dados!F1</f>
        <v>M</v>
      </c>
      <c r="J9" s="3"/>
    </row>
    <row r="10" spans="2:11" ht="18.75" customHeight="1" thickBot="1" x14ac:dyDescent="0.3">
      <c r="B10" s="77" t="s">
        <v>62</v>
      </c>
      <c r="C10" s="75"/>
      <c r="D10" s="51" t="str">
        <f>Dados!F2</f>
        <v>MALAQUIAS</v>
      </c>
      <c r="E10" s="4"/>
      <c r="F10" s="4"/>
      <c r="G10" s="74" t="s">
        <v>9</v>
      </c>
      <c r="H10" s="68" t="str">
        <f>Dados!F3</f>
        <v>SUSY</v>
      </c>
      <c r="I10" s="4"/>
      <c r="J10" s="5"/>
    </row>
    <row r="11" spans="2:11" ht="15.75" thickTop="1" x14ac:dyDescent="0.25"/>
    <row r="12" spans="2:11" ht="15.75" thickBot="1" x14ac:dyDescent="0.3"/>
    <row r="13" spans="2:11" ht="15.75" thickTop="1" x14ac:dyDescent="0.25">
      <c r="B13" s="45" t="s">
        <v>5</v>
      </c>
      <c r="C13" s="49">
        <f>Dados!B2</f>
        <v>77</v>
      </c>
      <c r="D13" s="43" t="s">
        <v>63</v>
      </c>
      <c r="E13" s="54" t="s">
        <v>8</v>
      </c>
      <c r="F13" s="49">
        <f>Dados!B3</f>
        <v>1.73</v>
      </c>
      <c r="G13" s="43" t="s">
        <v>64</v>
      </c>
      <c r="H13" s="54" t="s">
        <v>65</v>
      </c>
      <c r="I13" s="59">
        <f>Dados!G5</f>
        <v>1.9059142418303512</v>
      </c>
      <c r="J13" s="58" t="s">
        <v>66</v>
      </c>
    </row>
    <row r="14" spans="2:11" x14ac:dyDescent="0.25">
      <c r="B14" s="34" t="s">
        <v>3</v>
      </c>
      <c r="C14" s="36" t="str">
        <f>Dados!J1</f>
        <v>Regular</v>
      </c>
      <c r="E14" s="55" t="s">
        <v>67</v>
      </c>
      <c r="F14" s="36">
        <f>Dados!J2</f>
        <v>70</v>
      </c>
      <c r="G14" t="s">
        <v>68</v>
      </c>
      <c r="J14" s="3"/>
    </row>
    <row r="15" spans="2:11" x14ac:dyDescent="0.25">
      <c r="B15" s="2"/>
      <c r="J15" s="3"/>
    </row>
    <row r="16" spans="2:11" ht="17.25" x14ac:dyDescent="0.3">
      <c r="B16" s="86" t="s">
        <v>69</v>
      </c>
      <c r="C16" s="87"/>
      <c r="D16" s="60" t="s">
        <v>70</v>
      </c>
      <c r="E16" s="61" t="s">
        <v>71</v>
      </c>
      <c r="G16" s="60" t="s">
        <v>72</v>
      </c>
      <c r="H16" s="60" t="s">
        <v>73</v>
      </c>
      <c r="I16" s="78" t="s">
        <v>71</v>
      </c>
      <c r="J16" s="3"/>
      <c r="K16" s="42"/>
    </row>
    <row r="17" spans="2:10" x14ac:dyDescent="0.25">
      <c r="B17" s="63" t="s">
        <v>74</v>
      </c>
      <c r="C17" s="12"/>
      <c r="D17" s="36">
        <f>Dados!B5</f>
        <v>30</v>
      </c>
      <c r="E17" s="46" t="str">
        <f>IF(H9="M",Tabelas!B5,Tabelas!G5)</f>
        <v>31-37 mm</v>
      </c>
      <c r="G17" s="12" t="s">
        <v>75</v>
      </c>
      <c r="H17" s="38">
        <f>Dados!G6</f>
        <v>35</v>
      </c>
      <c r="I17" s="46" t="str">
        <f>IF(H9="M",Tabelas!B19,Tabelas!G19)</f>
        <v>62-150 ml</v>
      </c>
      <c r="J17" s="3"/>
    </row>
    <row r="18" spans="2:10" x14ac:dyDescent="0.25">
      <c r="B18" s="63" t="s">
        <v>76</v>
      </c>
      <c r="C18" s="12"/>
      <c r="D18" s="36">
        <f>Dados!B6</f>
        <v>20</v>
      </c>
      <c r="E18" s="46" t="str">
        <f>IF(H9="M",Tabelas!B3,Tabelas!G3)</f>
        <v>30-40 mm</v>
      </c>
      <c r="G18" s="12" t="s">
        <v>77</v>
      </c>
      <c r="H18" s="38">
        <f>Dados!G7</f>
        <v>0</v>
      </c>
      <c r="I18" s="46" t="str">
        <f>IF(H9="M",Tabelas!B20,Tabelas!G20)</f>
        <v>21-61 ml</v>
      </c>
      <c r="J18" s="3"/>
    </row>
    <row r="19" spans="2:10" x14ac:dyDescent="0.25">
      <c r="B19" s="63" t="s">
        <v>78</v>
      </c>
      <c r="C19" s="12"/>
      <c r="D19" s="36">
        <f>Dados!B7</f>
        <v>10</v>
      </c>
      <c r="E19" s="46" t="str">
        <f>IF(H9="M",Tabelas!B11,Tabelas!G11)</f>
        <v>06-10 mm</v>
      </c>
      <c r="G19" s="12" t="s">
        <v>79</v>
      </c>
      <c r="H19" s="39">
        <f>Dados!G8</f>
        <v>1</v>
      </c>
      <c r="I19" s="46" t="str">
        <f>IF(H9="M",Tabelas!B18,Tabelas!G18)</f>
        <v>27-45%</v>
      </c>
      <c r="J19" s="3"/>
    </row>
    <row r="20" spans="2:10" x14ac:dyDescent="0.25">
      <c r="B20" s="63" t="s">
        <v>80</v>
      </c>
      <c r="C20" s="12"/>
      <c r="D20" s="36">
        <f>Dados!B8</f>
        <v>20</v>
      </c>
      <c r="E20" s="46" t="str">
        <f>IF(H9="M",Tabelas!B12,Tabelas!G12)</f>
        <v>06-10 mm</v>
      </c>
      <c r="G20" s="76" t="s">
        <v>81</v>
      </c>
      <c r="H20" s="39">
        <f>Dados!G9</f>
        <v>1</v>
      </c>
      <c r="I20" s="46" t="str">
        <f>IF(H9="M",Tabelas!B17,Tabelas!G17)</f>
        <v>52-72%</v>
      </c>
      <c r="J20" s="3"/>
    </row>
    <row r="21" spans="2:10" ht="17.100000000000001" customHeight="1" x14ac:dyDescent="0.25">
      <c r="B21" s="63" t="s">
        <v>23</v>
      </c>
      <c r="C21" s="12"/>
      <c r="D21" s="36">
        <f>Dados!B9</f>
        <v>30</v>
      </c>
      <c r="E21" s="46" t="str">
        <f>IF(H9="M",Tabelas!B13,Tabelas!G13)</f>
        <v>42-58,4 mm</v>
      </c>
      <c r="G21" s="12" t="s">
        <v>27</v>
      </c>
      <c r="H21" s="40">
        <f>Dados!G10</f>
        <v>82.505601012239552</v>
      </c>
      <c r="I21" s="46" t="str">
        <f>IF(H9="M",Tabelas!B21,Tabelas!G21)</f>
        <v>49-115 g/m²</v>
      </c>
      <c r="J21" s="3"/>
    </row>
    <row r="22" spans="2:10" x14ac:dyDescent="0.25">
      <c r="B22" s="63" t="s">
        <v>26</v>
      </c>
      <c r="C22" s="12"/>
      <c r="D22" s="36">
        <f>Dados!B10</f>
        <v>0</v>
      </c>
      <c r="E22" s="46" t="str">
        <f>IF(H9="M",Tabelas!B14,Tabelas!G14)</f>
        <v>25-39,8 mm</v>
      </c>
      <c r="G22" s="12" t="s">
        <v>82</v>
      </c>
      <c r="H22" s="41">
        <f>Dados!G11</f>
        <v>1.3333333333333333</v>
      </c>
      <c r="I22" s="46" t="s">
        <v>83</v>
      </c>
      <c r="J22" s="3"/>
    </row>
    <row r="23" spans="2:10" ht="15" customHeight="1" outlineLevel="1" x14ac:dyDescent="0.25">
      <c r="B23" s="63" t="s">
        <v>84</v>
      </c>
      <c r="C23" s="64"/>
      <c r="D23" s="36">
        <f>Dados!B11</f>
        <v>3</v>
      </c>
      <c r="E23" s="46" t="str">
        <f>IF(H9="M",Tabelas!B15,Tabelas!G15)</f>
        <v>25-41 mm</v>
      </c>
      <c r="H23" s="36"/>
      <c r="J23" s="3"/>
    </row>
    <row r="24" spans="2:10" ht="14.1" customHeight="1" thickBot="1" x14ac:dyDescent="0.3">
      <c r="B24" s="77" t="s">
        <v>85</v>
      </c>
      <c r="C24" s="35"/>
      <c r="D24" s="37">
        <f>Dados!B12</f>
        <v>4</v>
      </c>
      <c r="E24" s="47" t="str">
        <f>IF(H9="M",Tabelas!B16,Tabelas!G16)</f>
        <v>19-35 mm</v>
      </c>
      <c r="F24" s="4"/>
      <c r="G24" s="35"/>
      <c r="H24" s="37"/>
      <c r="I24" s="47"/>
      <c r="J24" s="5"/>
    </row>
    <row r="25" spans="2:10" ht="3" customHeight="1" thickTop="1" x14ac:dyDescent="0.25"/>
    <row r="26" spans="2:10" ht="5.0999999999999996" customHeight="1" x14ac:dyDescent="0.25"/>
    <row r="27" spans="2:10" ht="15" customHeight="1" x14ac:dyDescent="0.25">
      <c r="B27" s="65" t="s">
        <v>32</v>
      </c>
      <c r="C27" s="52"/>
      <c r="D27" s="52"/>
      <c r="E27" s="52"/>
      <c r="F27" s="52"/>
      <c r="G27" s="52"/>
      <c r="H27" s="52"/>
      <c r="I27" s="52"/>
    </row>
    <row r="28" spans="2:10" ht="10.5" customHeight="1" x14ac:dyDescent="0.25">
      <c r="B28" s="90" t="str">
        <f>CONCATENATE(Dados!B14,Dados!B15,Dados!B16,Dados!B17,Dados!B18)</f>
        <v xml:space="preserve"> Câmaras cardíacas de tamanhos normais.    </v>
      </c>
      <c r="C28" s="90"/>
      <c r="D28" s="90"/>
      <c r="E28" s="90"/>
      <c r="F28" s="90"/>
      <c r="G28" s="90"/>
      <c r="H28" s="90"/>
      <c r="I28" s="90"/>
    </row>
    <row r="29" spans="2:10" ht="8.25" customHeight="1" x14ac:dyDescent="0.25">
      <c r="B29" s="90"/>
      <c r="C29" s="90"/>
      <c r="D29" s="90"/>
      <c r="E29" s="90"/>
      <c r="F29" s="90"/>
      <c r="G29" s="90"/>
      <c r="H29" s="90"/>
      <c r="I29" s="90"/>
    </row>
    <row r="30" spans="2:10" ht="7.5" customHeight="1" x14ac:dyDescent="0.25">
      <c r="B30" s="90"/>
      <c r="C30" s="90"/>
      <c r="D30" s="90"/>
      <c r="E30" s="90"/>
      <c r="F30" s="90"/>
      <c r="G30" s="90"/>
      <c r="H30" s="90"/>
      <c r="I30" s="90"/>
    </row>
    <row r="31" spans="2:10" ht="15" customHeight="1" x14ac:dyDescent="0.25">
      <c r="B31" s="90"/>
      <c r="C31" s="90"/>
      <c r="D31" s="90"/>
      <c r="E31" s="90"/>
      <c r="F31" s="90"/>
      <c r="G31" s="90"/>
      <c r="H31" s="90"/>
      <c r="I31" s="90"/>
    </row>
    <row r="32" spans="2:10" ht="6.75" hidden="1" customHeight="1" x14ac:dyDescent="0.25">
      <c r="C32" s="81"/>
      <c r="D32" s="81"/>
      <c r="E32" s="81"/>
      <c r="F32" s="81"/>
      <c r="G32" s="81"/>
      <c r="H32" s="81"/>
      <c r="I32" s="81"/>
    </row>
    <row r="33" spans="2:9" ht="15" customHeight="1" x14ac:dyDescent="0.25">
      <c r="B33" s="65" t="s">
        <v>35</v>
      </c>
      <c r="C33" s="81"/>
      <c r="D33" s="81"/>
      <c r="E33" s="81"/>
      <c r="F33" s="81"/>
      <c r="G33" s="81"/>
      <c r="H33" s="81"/>
      <c r="I33" s="81"/>
    </row>
    <row r="34" spans="2:9" ht="11.25" customHeight="1" x14ac:dyDescent="0.25">
      <c r="B34" s="101" t="str">
        <f>CONCATENATE(Dados!B20,Dados!B21,Dados!B22,Dados!B23,Dados!B24,Dados!B25,Dados!B26)</f>
        <v xml:space="preserve"> Ventrículo esquerdo apresenta função sistólica e espessura miocárdica preservadas,  não sendo observadas alterações na mobilidade segmentar de parede. Índices de função diastólica normais.  Ventrículo direito apresenta função sistólica normal. Hipertrofia miocárdica concêntrica.    </v>
      </c>
      <c r="C34" s="101"/>
      <c r="D34" s="101"/>
      <c r="E34" s="101"/>
      <c r="F34" s="101"/>
      <c r="G34" s="101"/>
      <c r="H34" s="101"/>
      <c r="I34" s="101"/>
    </row>
    <row r="35" spans="2:9" ht="9" customHeight="1" x14ac:dyDescent="0.25">
      <c r="B35" s="101"/>
      <c r="C35" s="101"/>
      <c r="D35" s="101"/>
      <c r="E35" s="101"/>
      <c r="F35" s="101"/>
      <c r="G35" s="101"/>
      <c r="H35" s="101"/>
      <c r="I35" s="101"/>
    </row>
    <row r="36" spans="2:9" ht="9" customHeight="1" x14ac:dyDescent="0.25">
      <c r="B36" s="101"/>
      <c r="C36" s="101"/>
      <c r="D36" s="101"/>
      <c r="E36" s="101"/>
      <c r="F36" s="101"/>
      <c r="G36" s="101"/>
      <c r="H36" s="101"/>
      <c r="I36" s="101"/>
    </row>
    <row r="37" spans="2:9" ht="7.5" customHeight="1" x14ac:dyDescent="0.25">
      <c r="B37" s="101"/>
      <c r="C37" s="101"/>
      <c r="D37" s="101"/>
      <c r="E37" s="101"/>
      <c r="F37" s="101"/>
      <c r="G37" s="101"/>
      <c r="H37" s="101"/>
      <c r="I37" s="101"/>
    </row>
    <row r="38" spans="2:9" ht="8.25" customHeight="1" x14ac:dyDescent="0.25">
      <c r="B38" s="101"/>
      <c r="C38" s="101"/>
      <c r="D38" s="101"/>
      <c r="E38" s="101"/>
      <c r="F38" s="101"/>
      <c r="G38" s="101"/>
      <c r="H38" s="101"/>
      <c r="I38" s="101"/>
    </row>
    <row r="39" spans="2:9" ht="6" customHeight="1" x14ac:dyDescent="0.25">
      <c r="B39" s="101"/>
      <c r="C39" s="101"/>
      <c r="D39" s="101"/>
      <c r="E39" s="101"/>
      <c r="F39" s="101"/>
      <c r="G39" s="101"/>
      <c r="H39" s="101"/>
      <c r="I39" s="101"/>
    </row>
    <row r="40" spans="2:9" ht="10.5" customHeight="1" x14ac:dyDescent="0.25">
      <c r="B40" s="101"/>
      <c r="C40" s="101"/>
      <c r="D40" s="101"/>
      <c r="E40" s="101"/>
      <c r="F40" s="101"/>
      <c r="G40" s="101"/>
      <c r="H40" s="101"/>
      <c r="I40" s="101"/>
    </row>
    <row r="41" spans="2:9" ht="41.25" customHeight="1" x14ac:dyDescent="0.25">
      <c r="B41" s="101"/>
      <c r="C41" s="101"/>
      <c r="D41" s="101"/>
      <c r="E41" s="101"/>
      <c r="F41" s="101"/>
      <c r="G41" s="101"/>
      <c r="H41" s="101"/>
      <c r="I41" s="101"/>
    </row>
    <row r="42" spans="2:9" ht="14.45" customHeight="1" x14ac:dyDescent="0.25">
      <c r="B42" s="65" t="s">
        <v>86</v>
      </c>
      <c r="C42" s="52"/>
      <c r="D42" s="52"/>
      <c r="E42" s="52"/>
      <c r="F42" s="52"/>
      <c r="G42" s="52"/>
      <c r="H42" s="52"/>
      <c r="I42" s="52"/>
    </row>
    <row r="43" spans="2:9" ht="10.5" customHeight="1" x14ac:dyDescent="0.25">
      <c r="B43" s="90" t="str">
        <f>CONCATENATE(Dados!B28,Dados!B29,Dados!B30,Dados!B31,Dados!B32,Dados!B33,Dados!B34)</f>
        <v xml:space="preserve"> Apresenta aspecto, espessura e movimentação normais de suas cúspides com ampla abertura durante diástole e sem evidência de prolapso durante sístole. Estudo Doppler e mapeamento com fluxo em cores são normais. Hipertrofia miocárdica concêntrica.     </v>
      </c>
      <c r="C43" s="90"/>
      <c r="D43" s="90"/>
      <c r="E43" s="90"/>
      <c r="F43" s="90"/>
      <c r="G43" s="90"/>
      <c r="H43" s="90"/>
      <c r="I43" s="90"/>
    </row>
    <row r="44" spans="2:9" ht="12.75" customHeight="1" x14ac:dyDescent="0.25">
      <c r="B44" s="90"/>
      <c r="C44" s="90"/>
      <c r="D44" s="90"/>
      <c r="E44" s="90"/>
      <c r="F44" s="90"/>
      <c r="G44" s="90"/>
      <c r="H44" s="90"/>
      <c r="I44" s="90"/>
    </row>
    <row r="45" spans="2:9" ht="20.25" customHeight="1" x14ac:dyDescent="0.25">
      <c r="B45" s="90"/>
      <c r="C45" s="90"/>
      <c r="D45" s="90"/>
      <c r="E45" s="90"/>
      <c r="F45" s="90"/>
      <c r="G45" s="90"/>
      <c r="H45" s="90"/>
      <c r="I45" s="90"/>
    </row>
    <row r="46" spans="2:9" ht="9" customHeight="1" x14ac:dyDescent="0.25">
      <c r="B46" s="90"/>
      <c r="C46" s="90"/>
      <c r="D46" s="90"/>
      <c r="E46" s="90"/>
      <c r="F46" s="90"/>
      <c r="G46" s="90"/>
      <c r="H46" s="90"/>
      <c r="I46" s="90"/>
    </row>
    <row r="47" spans="2:9" ht="6.75" customHeight="1" x14ac:dyDescent="0.25">
      <c r="B47" s="90"/>
      <c r="C47" s="90"/>
      <c r="D47" s="90"/>
      <c r="E47" s="90"/>
      <c r="F47" s="90"/>
      <c r="G47" s="90"/>
      <c r="H47" s="90"/>
      <c r="I47" s="90"/>
    </row>
    <row r="48" spans="2:9" ht="6" customHeight="1" x14ac:dyDescent="0.25">
      <c r="B48" s="90"/>
      <c r="C48" s="90"/>
      <c r="D48" s="90"/>
      <c r="E48" s="90"/>
      <c r="F48" s="90"/>
      <c r="G48" s="90"/>
      <c r="H48" s="90"/>
      <c r="I48" s="90"/>
    </row>
    <row r="49" spans="2:9" ht="15" customHeight="1" x14ac:dyDescent="0.25">
      <c r="B49" s="65" t="s">
        <v>87</v>
      </c>
      <c r="C49" s="52"/>
      <c r="D49" s="52"/>
      <c r="E49" s="52"/>
      <c r="F49" s="52"/>
      <c r="G49" s="52"/>
      <c r="H49" s="52"/>
      <c r="I49" s="52"/>
    </row>
    <row r="50" spans="2:9" ht="15.75" customHeight="1" x14ac:dyDescent="0.25">
      <c r="B50" s="90" t="str">
        <f>CONCATENATE(Dados!B36,Dados!B37,Dados!B38,Dados!B39,Dados!B40,Dados!B41)</f>
        <v xml:space="preserve">Trivalvular com aspecto, espessura e movimentação normais de suas válvulas. Estudo Doppler e mapeamento com fluxo em cores são normais.     </v>
      </c>
      <c r="C50" s="90"/>
      <c r="D50" s="90"/>
      <c r="E50" s="90"/>
      <c r="F50" s="90"/>
      <c r="G50" s="90"/>
      <c r="H50" s="90"/>
      <c r="I50" s="90"/>
    </row>
    <row r="51" spans="2:9" ht="23.25" customHeight="1" x14ac:dyDescent="0.25">
      <c r="B51" s="90"/>
      <c r="C51" s="90"/>
      <c r="D51" s="90"/>
      <c r="E51" s="90"/>
      <c r="F51" s="90"/>
      <c r="G51" s="90"/>
      <c r="H51" s="90"/>
      <c r="I51" s="90"/>
    </row>
    <row r="52" spans="2:9" ht="9.75" customHeight="1" x14ac:dyDescent="0.25">
      <c r="B52" s="90"/>
      <c r="C52" s="90"/>
      <c r="D52" s="90"/>
      <c r="E52" s="90"/>
      <c r="F52" s="90"/>
      <c r="G52" s="90"/>
      <c r="H52" s="90"/>
      <c r="I52" s="90"/>
    </row>
    <row r="53" spans="2:9" ht="3" customHeight="1" x14ac:dyDescent="0.25">
      <c r="B53" s="90"/>
      <c r="C53" s="90"/>
      <c r="D53" s="90"/>
      <c r="E53" s="90"/>
      <c r="F53" s="90"/>
      <c r="G53" s="90"/>
      <c r="H53" s="90"/>
      <c r="I53" s="90"/>
    </row>
    <row r="54" spans="2:9" ht="4.5" customHeight="1" x14ac:dyDescent="0.25">
      <c r="B54" s="90"/>
      <c r="C54" s="90"/>
      <c r="D54" s="90"/>
      <c r="E54" s="90"/>
      <c r="F54" s="90"/>
      <c r="G54" s="90"/>
      <c r="H54" s="90"/>
      <c r="I54" s="90"/>
    </row>
    <row r="55" spans="2:9" ht="15" customHeight="1" x14ac:dyDescent="0.25">
      <c r="B55" s="65" t="s">
        <v>88</v>
      </c>
      <c r="C55" s="82"/>
      <c r="D55" s="82"/>
      <c r="E55" s="82"/>
      <c r="F55" s="82"/>
      <c r="G55" s="82"/>
      <c r="H55" s="82"/>
      <c r="I55" s="82"/>
    </row>
    <row r="56" spans="2:9" ht="12.75" customHeight="1" x14ac:dyDescent="0.25">
      <c r="B56" s="90" t="str">
        <f>CONCATENATE(Dados!B43,Dados!B44,Dados!B45,Dados!B46,Dados!B47)</f>
        <v xml:space="preserve">Apresenta aspecto, espessura e movimentação normais de suas cúspides.  Estudo Doppler e mapeamento com fluxo em cores são normais.    </v>
      </c>
      <c r="C56" s="90"/>
      <c r="D56" s="90"/>
      <c r="E56" s="90"/>
      <c r="F56" s="90"/>
      <c r="G56" s="90"/>
      <c r="H56" s="90"/>
      <c r="I56" s="90"/>
    </row>
    <row r="57" spans="2:9" ht="24" customHeight="1" x14ac:dyDescent="0.25">
      <c r="B57" s="90"/>
      <c r="C57" s="90"/>
      <c r="D57" s="90"/>
      <c r="E57" s="90"/>
      <c r="F57" s="90"/>
      <c r="G57" s="90"/>
      <c r="H57" s="90"/>
      <c r="I57" s="90"/>
    </row>
    <row r="58" spans="2:9" ht="14.25" customHeight="1" x14ac:dyDescent="0.25">
      <c r="B58" s="90"/>
      <c r="C58" s="90"/>
      <c r="D58" s="90"/>
      <c r="E58" s="90"/>
      <c r="F58" s="90"/>
      <c r="G58" s="90"/>
      <c r="H58" s="90"/>
      <c r="I58" s="90"/>
    </row>
    <row r="59" spans="2:9" ht="14.45" customHeight="1" x14ac:dyDescent="0.25">
      <c r="B59" s="65" t="s">
        <v>89</v>
      </c>
      <c r="C59" s="82"/>
      <c r="D59" s="82"/>
      <c r="E59" s="82"/>
      <c r="F59" s="82"/>
      <c r="G59" s="82"/>
      <c r="H59" s="82"/>
      <c r="I59" s="82"/>
    </row>
    <row r="60" spans="2:9" ht="15" customHeight="1" x14ac:dyDescent="0.25">
      <c r="B60" s="90" t="str">
        <f>CONCATENATE(Dados!B49,Dados!B50,Dados!B51,Dados!B52,Dados!B53)</f>
        <v xml:space="preserve">Apresenta aspecto e movimentação normais de suas válvulas. Estudo Doppler e mapeamento com fluxo em cores são normais.    </v>
      </c>
      <c r="C60" s="90"/>
      <c r="D60" s="90"/>
      <c r="E60" s="90"/>
      <c r="F60" s="90"/>
      <c r="G60" s="90"/>
      <c r="H60" s="90"/>
      <c r="I60" s="90"/>
    </row>
    <row r="61" spans="2:9" ht="27.95" customHeight="1" x14ac:dyDescent="0.25">
      <c r="B61" s="90"/>
      <c r="C61" s="90"/>
      <c r="D61" s="90"/>
      <c r="E61" s="90"/>
      <c r="F61" s="90"/>
      <c r="G61" s="90"/>
      <c r="H61" s="90"/>
      <c r="I61" s="90"/>
    </row>
    <row r="62" spans="2:9" ht="18" customHeight="1" x14ac:dyDescent="0.25">
      <c r="B62" s="52"/>
      <c r="C62" s="52"/>
      <c r="D62" s="52"/>
      <c r="E62" s="52"/>
      <c r="F62" s="52"/>
      <c r="G62" s="52"/>
      <c r="H62" s="52"/>
      <c r="I62" s="52"/>
    </row>
    <row r="63" spans="2:9" ht="23.1" customHeight="1" x14ac:dyDescent="0.25">
      <c r="B63" s="65" t="s">
        <v>48</v>
      </c>
      <c r="C63" s="52"/>
      <c r="D63" s="52"/>
      <c r="E63" s="52"/>
      <c r="F63" s="52"/>
      <c r="G63" s="52"/>
      <c r="H63" s="52"/>
      <c r="I63" s="52"/>
    </row>
    <row r="64" spans="2:9" ht="15.75" hidden="1" customHeight="1" x14ac:dyDescent="0.25">
      <c r="B64" s="90" t="str">
        <f>CONCATENATE(Dados!B55,Dados!B56,Dados!B57)</f>
        <v xml:space="preserve">Seios aórticos, aorta ascendente, e arco aórtico com diâmetros e fluxo normais.   </v>
      </c>
      <c r="C64" s="90"/>
      <c r="D64" s="90"/>
      <c r="E64" s="90"/>
      <c r="F64" s="90"/>
      <c r="G64" s="90"/>
      <c r="H64" s="90"/>
      <c r="I64" s="90"/>
    </row>
    <row r="65" spans="2:9" ht="9.75" customHeight="1" x14ac:dyDescent="0.25">
      <c r="B65" s="90"/>
      <c r="C65" s="90"/>
      <c r="D65" s="90"/>
      <c r="E65" s="90"/>
      <c r="F65" s="90"/>
      <c r="G65" s="90"/>
      <c r="H65" s="90"/>
      <c r="I65" s="90"/>
    </row>
    <row r="66" spans="2:9" ht="9" customHeight="1" x14ac:dyDescent="0.25">
      <c r="B66" s="90"/>
      <c r="C66" s="90"/>
      <c r="D66" s="90"/>
      <c r="E66" s="90"/>
      <c r="F66" s="90"/>
      <c r="G66" s="90"/>
      <c r="H66" s="90"/>
      <c r="I66" s="90"/>
    </row>
    <row r="67" spans="2:9" ht="6" customHeight="1" x14ac:dyDescent="0.25">
      <c r="B67" s="90"/>
      <c r="C67" s="90"/>
      <c r="D67" s="90"/>
      <c r="E67" s="90"/>
      <c r="F67" s="90"/>
      <c r="G67" s="90"/>
      <c r="H67" s="90"/>
      <c r="I67" s="90"/>
    </row>
    <row r="68" spans="2:9" ht="9" customHeight="1" x14ac:dyDescent="0.25">
      <c r="B68" s="90"/>
      <c r="C68" s="90"/>
      <c r="D68" s="90"/>
      <c r="E68" s="90"/>
      <c r="F68" s="90"/>
      <c r="G68" s="90"/>
      <c r="H68" s="90"/>
      <c r="I68" s="90"/>
    </row>
    <row r="69" spans="2:9" ht="15.75" customHeight="1" x14ac:dyDescent="0.25">
      <c r="B69" s="65" t="s">
        <v>50</v>
      </c>
      <c r="C69" s="52"/>
      <c r="D69" s="52"/>
      <c r="E69" s="52"/>
      <c r="F69" s="52"/>
      <c r="G69" s="52"/>
      <c r="H69" s="52"/>
      <c r="I69" s="52"/>
    </row>
    <row r="70" spans="2:9" ht="14.45" customHeight="1" x14ac:dyDescent="0.25">
      <c r="B70" s="90" t="str">
        <f>CONCATENATE(Dados!B59,Dados!B60,Dados!B61,Dados!B62)</f>
        <v xml:space="preserve">Pericárdio com aspecto ecocardiográfico normal.   </v>
      </c>
      <c r="C70" s="90"/>
      <c r="D70" s="90"/>
      <c r="E70" s="90"/>
      <c r="F70" s="90"/>
      <c r="G70" s="90"/>
      <c r="H70" s="90"/>
      <c r="I70" s="90"/>
    </row>
    <row r="71" spans="2:9" ht="9" customHeight="1" x14ac:dyDescent="0.25">
      <c r="B71" s="90"/>
      <c r="C71" s="90"/>
      <c r="D71" s="90"/>
      <c r="E71" s="90"/>
      <c r="F71" s="90"/>
      <c r="G71" s="90"/>
      <c r="H71" s="90"/>
      <c r="I71" s="90"/>
    </row>
    <row r="72" spans="2:9" ht="6" customHeight="1" x14ac:dyDescent="0.25">
      <c r="B72" s="90"/>
      <c r="C72" s="90"/>
      <c r="D72" s="90"/>
      <c r="E72" s="90"/>
      <c r="F72" s="90"/>
      <c r="G72" s="90"/>
      <c r="H72" s="90"/>
      <c r="I72" s="90"/>
    </row>
    <row r="73" spans="2:9" ht="15.75" x14ac:dyDescent="0.25">
      <c r="B73" s="97" t="s">
        <v>52</v>
      </c>
      <c r="C73" s="98"/>
      <c r="D73" s="98"/>
      <c r="E73" s="98"/>
      <c r="F73" s="98"/>
      <c r="G73" s="98"/>
      <c r="H73" s="98"/>
      <c r="I73" s="98"/>
    </row>
    <row r="74" spans="2:9" ht="10.5" customHeight="1" x14ac:dyDescent="0.25">
      <c r="B74" s="90" t="str">
        <f>CONCATENATE(Dados!B64,Dados!B65,Dados!B66)</f>
        <v xml:space="preserve">Septo atrial íntegro e sem shunt aparente ao Doppler.   </v>
      </c>
      <c r="C74" s="90"/>
      <c r="D74" s="90"/>
      <c r="E74" s="90"/>
      <c r="F74" s="90"/>
      <c r="G74" s="90"/>
      <c r="H74" s="90"/>
      <c r="I74" s="90"/>
    </row>
    <row r="75" spans="2:9" ht="5.25" customHeight="1" x14ac:dyDescent="0.25">
      <c r="B75" s="90"/>
      <c r="C75" s="90"/>
      <c r="D75" s="90"/>
      <c r="E75" s="90"/>
      <c r="F75" s="90"/>
      <c r="G75" s="90"/>
      <c r="H75" s="90"/>
      <c r="I75" s="90"/>
    </row>
    <row r="76" spans="2:9" ht="6.75" customHeight="1" x14ac:dyDescent="0.25">
      <c r="B76" s="90"/>
      <c r="C76" s="90"/>
      <c r="D76" s="90"/>
      <c r="E76" s="90"/>
      <c r="F76" s="90"/>
      <c r="G76" s="90"/>
      <c r="H76" s="90"/>
      <c r="I76" s="90"/>
    </row>
    <row r="77" spans="2:9" ht="15.75" x14ac:dyDescent="0.25">
      <c r="B77" s="65" t="s">
        <v>90</v>
      </c>
    </row>
    <row r="78" spans="2:9" ht="11.25" customHeight="1" x14ac:dyDescent="0.25">
      <c r="B78" s="90" t="str">
        <f>CONCATENATE(Dados!B68,Dados!B69,Dados!B70,Dados!B71,Dados!B72,Dados!B73)</f>
        <v xml:space="preserve">      </v>
      </c>
      <c r="C78" s="90"/>
      <c r="D78" s="90"/>
      <c r="E78" s="90"/>
      <c r="F78" s="90"/>
      <c r="G78" s="90"/>
      <c r="H78" s="90"/>
      <c r="I78" s="90"/>
    </row>
    <row r="79" spans="2:9" ht="6" customHeight="1" x14ac:dyDescent="0.25">
      <c r="B79" s="90"/>
      <c r="C79" s="90"/>
      <c r="D79" s="90"/>
      <c r="E79" s="90"/>
      <c r="F79" s="90"/>
      <c r="G79" s="90"/>
      <c r="H79" s="90"/>
      <c r="I79" s="90"/>
    </row>
    <row r="80" spans="2:9" ht="6" customHeight="1" x14ac:dyDescent="0.25">
      <c r="B80" s="90"/>
      <c r="C80" s="90"/>
      <c r="D80" s="90"/>
      <c r="E80" s="90"/>
      <c r="F80" s="90"/>
      <c r="G80" s="90"/>
      <c r="H80" s="90"/>
      <c r="I80" s="90"/>
    </row>
    <row r="81" spans="2:9" ht="6.75" customHeight="1" x14ac:dyDescent="0.25">
      <c r="B81" s="90"/>
      <c r="C81" s="90"/>
      <c r="D81" s="90"/>
      <c r="E81" s="90"/>
      <c r="F81" s="90"/>
      <c r="G81" s="90"/>
      <c r="H81" s="90"/>
      <c r="I81" s="90"/>
    </row>
    <row r="82" spans="2:9" ht="9.75" customHeight="1" x14ac:dyDescent="0.25">
      <c r="B82" s="90"/>
      <c r="C82" s="90"/>
      <c r="D82" s="90"/>
      <c r="E82" s="90"/>
      <c r="F82" s="90"/>
      <c r="G82" s="90"/>
      <c r="H82" s="90"/>
      <c r="I82" s="90"/>
    </row>
    <row r="83" spans="2:9" ht="5.25" customHeight="1" x14ac:dyDescent="0.25">
      <c r="B83" s="90"/>
      <c r="C83" s="90"/>
      <c r="D83" s="90"/>
      <c r="E83" s="90"/>
      <c r="F83" s="90"/>
      <c r="G83" s="90"/>
      <c r="H83" s="90"/>
      <c r="I83" s="90"/>
    </row>
    <row r="84" spans="2:9" ht="4.5" customHeight="1" x14ac:dyDescent="0.25">
      <c r="B84" s="90"/>
      <c r="C84" s="90"/>
      <c r="D84" s="90"/>
      <c r="E84" s="90"/>
      <c r="F84" s="90"/>
      <c r="G84" s="90"/>
      <c r="H84" s="90"/>
      <c r="I84" s="90"/>
    </row>
    <row r="85" spans="2:9" ht="5.25" customHeight="1" x14ac:dyDescent="0.25">
      <c r="B85" s="90"/>
      <c r="C85" s="90"/>
      <c r="D85" s="90"/>
      <c r="E85" s="90"/>
      <c r="F85" s="90"/>
      <c r="G85" s="90"/>
      <c r="H85" s="90"/>
      <c r="I85" s="90"/>
    </row>
    <row r="86" spans="2:9" ht="35.25" customHeight="1" x14ac:dyDescent="0.25">
      <c r="B86" s="65" t="s">
        <v>55</v>
      </c>
      <c r="C86" s="52"/>
      <c r="D86" s="52"/>
      <c r="E86" s="52"/>
      <c r="F86" s="52"/>
      <c r="G86" s="52"/>
      <c r="H86" s="52"/>
      <c r="I86" s="52"/>
    </row>
    <row r="87" spans="2:9" ht="32.25" customHeight="1" x14ac:dyDescent="0.25">
      <c r="B87" s="94" t="str">
        <f>CONCATENATE(Dados!B75)</f>
        <v xml:space="preserve">Ecocardiograma bidimensional com Doppler e mapeamento com fluxo em cores dentro dos limites da normalidade para faixa etária e biotipo com função sistólica biventricular preservada. </v>
      </c>
      <c r="C87" s="94"/>
      <c r="D87" s="94"/>
      <c r="E87" s="94"/>
      <c r="F87" s="94"/>
      <c r="G87" s="94"/>
      <c r="H87" s="94"/>
      <c r="I87" s="94"/>
    </row>
    <row r="88" spans="2:9" ht="15.75" x14ac:dyDescent="0.25">
      <c r="B88" s="94" t="str">
        <f>CONCATENATE(Dados!B76)</f>
        <v xml:space="preserve"> </v>
      </c>
      <c r="C88" s="94"/>
      <c r="D88" s="94"/>
      <c r="E88" s="94"/>
      <c r="F88" s="94"/>
      <c r="G88" s="94"/>
      <c r="H88" s="94"/>
      <c r="I88" s="94"/>
    </row>
    <row r="89" spans="2:9" ht="15.75" x14ac:dyDescent="0.25">
      <c r="B89" s="94" t="str">
        <f>CONCATENATE(Dados!B77)</f>
        <v xml:space="preserve"> </v>
      </c>
      <c r="C89" s="94"/>
      <c r="D89" s="94"/>
      <c r="E89" s="94"/>
      <c r="F89" s="94"/>
      <c r="G89" s="94"/>
      <c r="H89" s="94"/>
      <c r="I89" s="94"/>
    </row>
    <row r="90" spans="2:9" ht="15.75" x14ac:dyDescent="0.25">
      <c r="B90" s="94" t="str">
        <f>CONCATENATE(Dados!B78)</f>
        <v xml:space="preserve"> </v>
      </c>
      <c r="C90" s="94"/>
      <c r="D90" s="94"/>
      <c r="E90" s="94"/>
      <c r="F90" s="94"/>
      <c r="G90" s="94"/>
      <c r="H90" s="94"/>
      <c r="I90" s="94"/>
    </row>
    <row r="91" spans="2:9" ht="15.75" x14ac:dyDescent="0.25">
      <c r="B91" s="94" t="str">
        <f>CONCATENATE(Dados!B79)</f>
        <v xml:space="preserve"> </v>
      </c>
      <c r="C91" s="94"/>
      <c r="D91" s="94"/>
      <c r="E91" s="94"/>
      <c r="F91" s="94"/>
      <c r="G91" s="94"/>
      <c r="H91" s="94"/>
      <c r="I91" s="94"/>
    </row>
    <row r="92" spans="2:9" ht="15.75" x14ac:dyDescent="0.25">
      <c r="B92" s="94" t="str">
        <f>CONCATENATE(Dados!B80)</f>
        <v xml:space="preserve"> </v>
      </c>
      <c r="C92" s="94"/>
      <c r="D92" s="94"/>
      <c r="E92" s="94"/>
      <c r="F92" s="94"/>
      <c r="G92" s="94"/>
      <c r="H92" s="94"/>
      <c r="I92" s="94"/>
    </row>
    <row r="93" spans="2:9" ht="15.75" x14ac:dyDescent="0.25">
      <c r="B93" s="94" t="str">
        <f>CONCATENATE(Dados!B81)</f>
        <v xml:space="preserve"> </v>
      </c>
      <c r="C93" s="94"/>
      <c r="D93" s="94"/>
      <c r="E93" s="94"/>
      <c r="F93" s="94"/>
      <c r="G93" s="94"/>
      <c r="H93" s="94"/>
      <c r="I93" s="94"/>
    </row>
    <row r="94" spans="2:9" ht="15.75" x14ac:dyDescent="0.25">
      <c r="B94" s="94" t="str">
        <f>CONCATENATE(Dados!B82)</f>
        <v xml:space="preserve"> </v>
      </c>
      <c r="C94" s="94"/>
      <c r="D94" s="94"/>
      <c r="E94" s="94"/>
      <c r="F94" s="94"/>
      <c r="G94" s="94"/>
      <c r="H94" s="94"/>
      <c r="I94" s="94"/>
    </row>
    <row r="95" spans="2:9" ht="15.75" x14ac:dyDescent="0.25">
      <c r="B95" s="94" t="str">
        <f>CONCATENATE(Dados!B83)</f>
        <v xml:space="preserve"> </v>
      </c>
      <c r="C95" s="94"/>
      <c r="D95" s="94"/>
      <c r="E95" s="94"/>
      <c r="F95" s="94"/>
      <c r="G95" s="94"/>
      <c r="H95" s="94"/>
      <c r="I95" s="94"/>
    </row>
    <row r="96" spans="2:9" ht="15.75" x14ac:dyDescent="0.25">
      <c r="B96" s="94" t="str">
        <f>CONCATENATE(Dados!B84)</f>
        <v xml:space="preserve"> </v>
      </c>
      <c r="C96" s="94"/>
      <c r="D96" s="94"/>
      <c r="E96" s="94"/>
      <c r="F96" s="94"/>
      <c r="G96" s="94"/>
      <c r="H96" s="94"/>
      <c r="I96" s="94"/>
    </row>
    <row r="97" spans="1:11" ht="15.75" x14ac:dyDescent="0.25">
      <c r="B97" s="94" t="str">
        <f>CONCATENATE(Dados!B85)</f>
        <v xml:space="preserve"> </v>
      </c>
      <c r="C97" s="94"/>
      <c r="D97" s="94"/>
      <c r="E97" s="94"/>
      <c r="F97" s="94"/>
      <c r="G97" s="94"/>
      <c r="H97" s="94"/>
      <c r="I97" s="94"/>
    </row>
    <row r="98" spans="1:11" x14ac:dyDescent="0.25">
      <c r="B98" s="95" t="str">
        <f>CONCATENATE(Dados!B86)</f>
        <v xml:space="preserve"> </v>
      </c>
      <c r="C98" s="95"/>
      <c r="D98" s="95"/>
      <c r="E98" s="95"/>
      <c r="F98" s="95"/>
      <c r="G98" s="95"/>
      <c r="H98" s="95"/>
      <c r="I98" s="95"/>
    </row>
    <row r="99" spans="1:11" ht="15.75" x14ac:dyDescent="0.25">
      <c r="B99" s="83"/>
      <c r="C99" s="83"/>
      <c r="D99" s="83"/>
      <c r="E99" s="83"/>
      <c r="F99" s="83"/>
      <c r="G99" s="83"/>
      <c r="H99" s="83"/>
      <c r="I99" s="83"/>
    </row>
    <row r="100" spans="1:11" ht="15.75" customHeight="1" x14ac:dyDescent="0.25">
      <c r="B100" s="67"/>
      <c r="C100" s="100"/>
      <c r="D100" s="100"/>
      <c r="E100" s="100"/>
      <c r="F100" s="52"/>
      <c r="G100" s="52"/>
      <c r="H100" s="52"/>
      <c r="I100" s="84"/>
      <c r="J100" s="26"/>
      <c r="K100" s="26"/>
    </row>
    <row r="101" spans="1:11" ht="15.75" customHeight="1" x14ac:dyDescent="0.25">
      <c r="B101" s="52"/>
      <c r="C101" s="85"/>
      <c r="D101" s="52"/>
      <c r="E101" s="52"/>
      <c r="F101" s="52"/>
      <c r="G101" s="91" t="s">
        <v>91</v>
      </c>
      <c r="H101" s="91"/>
      <c r="I101" s="91"/>
      <c r="J101" s="91"/>
      <c r="K101" s="91"/>
    </row>
    <row r="102" spans="1:11" ht="15.75" x14ac:dyDescent="0.25">
      <c r="B102" s="64" t="s">
        <v>92</v>
      </c>
      <c r="C102" s="99">
        <f ca="1">TODAY()</f>
        <v>44762</v>
      </c>
      <c r="D102" s="99"/>
      <c r="E102" s="52"/>
      <c r="F102" s="52"/>
      <c r="G102" s="92" t="s">
        <v>93</v>
      </c>
      <c r="H102" s="93"/>
      <c r="I102" s="93"/>
      <c r="J102" s="93"/>
      <c r="K102" s="93"/>
    </row>
    <row r="103" spans="1:11" ht="15.75" x14ac:dyDescent="0.25">
      <c r="B103" s="52"/>
      <c r="C103" s="84"/>
      <c r="F103" s="26"/>
      <c r="G103" s="92" t="s">
        <v>94</v>
      </c>
      <c r="H103" s="92"/>
      <c r="I103" s="92"/>
      <c r="J103" s="92"/>
      <c r="K103" s="92"/>
    </row>
    <row r="104" spans="1:11" s="66" customFormat="1" x14ac:dyDescent="0.25">
      <c r="A104" s="89"/>
      <c r="B104" s="89"/>
      <c r="C104" s="89"/>
      <c r="D104" s="89"/>
      <c r="E104" s="89"/>
      <c r="F104" s="89"/>
      <c r="G104" s="89"/>
      <c r="H104" s="89"/>
      <c r="I104" s="89"/>
      <c r="J104" s="89"/>
    </row>
    <row r="105" spans="1:11" x14ac:dyDescent="0.25">
      <c r="A105" s="88"/>
      <c r="B105" s="88"/>
      <c r="C105" s="88"/>
      <c r="D105" s="88"/>
      <c r="E105" s="88"/>
      <c r="F105" s="88"/>
      <c r="G105" s="88"/>
      <c r="H105" s="88"/>
      <c r="I105" s="88"/>
      <c r="J105" s="88"/>
    </row>
  </sheetData>
  <mergeCells count="32">
    <mergeCell ref="B6:I6"/>
    <mergeCell ref="B73:I73"/>
    <mergeCell ref="B74:I76"/>
    <mergeCell ref="C102:D102"/>
    <mergeCell ref="C100:E100"/>
    <mergeCell ref="B28:I31"/>
    <mergeCell ref="B34:I41"/>
    <mergeCell ref="B95:I95"/>
    <mergeCell ref="B96:I96"/>
    <mergeCell ref="B97:I97"/>
    <mergeCell ref="B88:I88"/>
    <mergeCell ref="B89:I89"/>
    <mergeCell ref="B90:I90"/>
    <mergeCell ref="B91:I91"/>
    <mergeCell ref="B92:I92"/>
    <mergeCell ref="B94:I94"/>
    <mergeCell ref="B16:C16"/>
    <mergeCell ref="A105:J105"/>
    <mergeCell ref="A104:J104"/>
    <mergeCell ref="B43:I48"/>
    <mergeCell ref="B50:I54"/>
    <mergeCell ref="B56:I58"/>
    <mergeCell ref="B60:I61"/>
    <mergeCell ref="B64:I68"/>
    <mergeCell ref="B70:I72"/>
    <mergeCell ref="G101:K101"/>
    <mergeCell ref="G102:K102"/>
    <mergeCell ref="G103:K103"/>
    <mergeCell ref="B78:I85"/>
    <mergeCell ref="B93:I93"/>
    <mergeCell ref="B98:I98"/>
    <mergeCell ref="B87:I87"/>
  </mergeCells>
  <pageMargins left="0.25" right="0.25" top="0.75" bottom="0.75" header="0.3" footer="0.3"/>
  <pageSetup paperSize="9" scale="89" orientation="portrait" r:id="rId1"/>
  <rowBreaks count="1" manualBreakCount="1">
    <brk id="62" max="10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J46"/>
  <sheetViews>
    <sheetView topLeftCell="A25" workbookViewId="0">
      <selection activeCell="B15" sqref="B15"/>
    </sheetView>
  </sheetViews>
  <sheetFormatPr defaultColWidth="8.85546875" defaultRowHeight="15" x14ac:dyDescent="0.25"/>
  <cols>
    <col min="1" max="1" width="28.7109375" customWidth="1"/>
    <col min="2" max="2" width="14.7109375" customWidth="1"/>
    <col min="3" max="3" width="13.85546875" customWidth="1"/>
    <col min="4" max="4" width="15.28515625" customWidth="1"/>
    <col min="5" max="5" width="12.140625" customWidth="1"/>
    <col min="7" max="7" width="11.85546875" customWidth="1"/>
    <col min="8" max="8" width="12.85546875" customWidth="1"/>
    <col min="9" max="9" width="13.7109375" customWidth="1"/>
    <col min="10" max="10" width="13" customWidth="1"/>
  </cols>
  <sheetData>
    <row r="1" spans="1:10" ht="18.75" x14ac:dyDescent="0.3">
      <c r="C1" s="25" t="s">
        <v>95</v>
      </c>
      <c r="H1" s="25" t="s">
        <v>96</v>
      </c>
    </row>
    <row r="2" spans="1:10" ht="18.75" x14ac:dyDescent="0.3">
      <c r="B2" s="25" t="s">
        <v>97</v>
      </c>
      <c r="C2" s="25" t="s">
        <v>98</v>
      </c>
      <c r="D2" s="25" t="s">
        <v>99</v>
      </c>
      <c r="E2" s="25" t="s">
        <v>100</v>
      </c>
      <c r="G2" s="25" t="s">
        <v>97</v>
      </c>
      <c r="H2" s="25" t="s">
        <v>98</v>
      </c>
      <c r="I2" s="25" t="s">
        <v>99</v>
      </c>
      <c r="J2" s="25" t="s">
        <v>100</v>
      </c>
    </row>
    <row r="3" spans="1:10" x14ac:dyDescent="0.25">
      <c r="A3" s="15" t="s">
        <v>101</v>
      </c>
      <c r="B3" s="15" t="s">
        <v>102</v>
      </c>
      <c r="C3" s="15" t="s">
        <v>103</v>
      </c>
      <c r="D3" s="15" t="s">
        <v>104</v>
      </c>
      <c r="E3" s="15" t="s">
        <v>105</v>
      </c>
      <c r="F3" s="15"/>
      <c r="G3" s="15" t="s">
        <v>106</v>
      </c>
      <c r="H3" s="15" t="s">
        <v>107</v>
      </c>
      <c r="I3" s="15" t="s">
        <v>108</v>
      </c>
      <c r="J3" s="15" t="s">
        <v>109</v>
      </c>
    </row>
    <row r="4" spans="1:10" x14ac:dyDescent="0.25">
      <c r="A4" s="15" t="s">
        <v>110</v>
      </c>
      <c r="B4" s="15" t="s">
        <v>111</v>
      </c>
      <c r="C4" s="15" t="s">
        <v>112</v>
      </c>
      <c r="D4" s="15" t="s">
        <v>113</v>
      </c>
      <c r="E4" s="15" t="s">
        <v>114</v>
      </c>
      <c r="F4" s="15"/>
      <c r="G4" s="15" t="s">
        <v>111</v>
      </c>
      <c r="H4" s="15" t="s">
        <v>112</v>
      </c>
      <c r="I4" s="15" t="s">
        <v>113</v>
      </c>
      <c r="J4" s="15" t="s">
        <v>114</v>
      </c>
    </row>
    <row r="5" spans="1:10" x14ac:dyDescent="0.25">
      <c r="A5" s="19" t="s">
        <v>115</v>
      </c>
      <c r="B5" s="19" t="s">
        <v>116</v>
      </c>
      <c r="C5" s="19" t="s">
        <v>117</v>
      </c>
      <c r="D5" s="19" t="s">
        <v>118</v>
      </c>
      <c r="E5" s="19" t="s">
        <v>119</v>
      </c>
      <c r="F5" s="19"/>
      <c r="G5" s="19" t="s">
        <v>120</v>
      </c>
      <c r="H5" s="19" t="s">
        <v>121</v>
      </c>
      <c r="I5" s="19" t="s">
        <v>122</v>
      </c>
      <c r="J5" s="19" t="s">
        <v>123</v>
      </c>
    </row>
    <row r="6" spans="1:10" x14ac:dyDescent="0.25">
      <c r="A6" s="19" t="s">
        <v>124</v>
      </c>
      <c r="B6" s="19" t="s">
        <v>125</v>
      </c>
      <c r="C6" s="19"/>
      <c r="D6" s="19"/>
      <c r="E6" s="19"/>
      <c r="F6" s="19"/>
      <c r="G6" s="19" t="s">
        <v>126</v>
      </c>
      <c r="H6" s="19"/>
      <c r="I6" s="19"/>
      <c r="J6" s="19"/>
    </row>
    <row r="7" spans="1:10" x14ac:dyDescent="0.25">
      <c r="A7" s="22" t="s">
        <v>14</v>
      </c>
      <c r="B7" s="22" t="s">
        <v>127</v>
      </c>
      <c r="C7" s="22" t="s">
        <v>128</v>
      </c>
      <c r="D7" s="22" t="s">
        <v>129</v>
      </c>
      <c r="E7" s="22" t="s">
        <v>130</v>
      </c>
      <c r="F7" s="22"/>
      <c r="G7" s="22" t="s">
        <v>131</v>
      </c>
      <c r="H7" s="22" t="s">
        <v>132</v>
      </c>
      <c r="I7" s="22" t="s">
        <v>121</v>
      </c>
      <c r="J7" s="22" t="s">
        <v>133</v>
      </c>
    </row>
    <row r="8" spans="1:10" x14ac:dyDescent="0.25">
      <c r="A8" s="22" t="s">
        <v>134</v>
      </c>
      <c r="B8" s="22" t="s">
        <v>135</v>
      </c>
      <c r="C8" s="22"/>
      <c r="D8" s="22"/>
      <c r="E8" s="22"/>
      <c r="F8" s="22"/>
      <c r="G8" s="22" t="s">
        <v>135</v>
      </c>
      <c r="H8" s="22"/>
      <c r="I8" s="22"/>
      <c r="J8" s="22"/>
    </row>
    <row r="9" spans="1:10" x14ac:dyDescent="0.25">
      <c r="A9" s="23" t="s">
        <v>136</v>
      </c>
      <c r="B9" s="23" t="s">
        <v>137</v>
      </c>
      <c r="C9" s="23" t="s">
        <v>138</v>
      </c>
      <c r="D9" s="23" t="s">
        <v>139</v>
      </c>
      <c r="E9" s="23" t="s">
        <v>140</v>
      </c>
      <c r="F9" s="23"/>
      <c r="G9" s="23" t="s">
        <v>141</v>
      </c>
      <c r="H9" s="23" t="s">
        <v>128</v>
      </c>
      <c r="I9" s="23" t="s">
        <v>122</v>
      </c>
      <c r="J9" s="23" t="s">
        <v>142</v>
      </c>
    </row>
    <row r="10" spans="1:10" x14ac:dyDescent="0.25">
      <c r="A10" s="23" t="s">
        <v>143</v>
      </c>
      <c r="B10" s="23" t="s">
        <v>135</v>
      </c>
      <c r="C10" s="23"/>
      <c r="D10" s="23"/>
      <c r="E10" s="23"/>
      <c r="F10" s="23"/>
      <c r="G10" s="23" t="s">
        <v>144</v>
      </c>
      <c r="H10" s="23"/>
      <c r="I10" s="23"/>
      <c r="J10" s="23"/>
    </row>
    <row r="11" spans="1:10" x14ac:dyDescent="0.25">
      <c r="A11" s="16" t="s">
        <v>18</v>
      </c>
      <c r="B11" s="17" t="s">
        <v>145</v>
      </c>
      <c r="C11" s="18" t="s">
        <v>146</v>
      </c>
      <c r="D11" s="18" t="s">
        <v>147</v>
      </c>
      <c r="E11" s="18" t="s">
        <v>148</v>
      </c>
      <c r="F11" s="16"/>
      <c r="G11" s="17" t="s">
        <v>149</v>
      </c>
      <c r="H11" s="18" t="s">
        <v>150</v>
      </c>
      <c r="I11" s="18" t="s">
        <v>151</v>
      </c>
      <c r="J11" s="18" t="s">
        <v>152</v>
      </c>
    </row>
    <row r="12" spans="1:10" x14ac:dyDescent="0.25">
      <c r="A12" s="16" t="s">
        <v>20</v>
      </c>
      <c r="B12" s="17" t="s">
        <v>145</v>
      </c>
      <c r="C12" s="18" t="s">
        <v>146</v>
      </c>
      <c r="D12" s="18" t="s">
        <v>147</v>
      </c>
      <c r="E12" s="18" t="s">
        <v>148</v>
      </c>
      <c r="F12" s="16"/>
      <c r="G12" s="17" t="s">
        <v>149</v>
      </c>
      <c r="H12" s="18" t="s">
        <v>150</v>
      </c>
      <c r="I12" s="18" t="s">
        <v>151</v>
      </c>
      <c r="J12" s="18" t="s">
        <v>152</v>
      </c>
    </row>
    <row r="13" spans="1:10" x14ac:dyDescent="0.25">
      <c r="A13" s="20" t="s">
        <v>23</v>
      </c>
      <c r="B13" s="20" t="s">
        <v>153</v>
      </c>
      <c r="C13" s="20" t="s">
        <v>154</v>
      </c>
      <c r="D13" s="20" t="s">
        <v>155</v>
      </c>
      <c r="E13" s="20" t="s">
        <v>156</v>
      </c>
      <c r="F13" s="20"/>
      <c r="G13" s="20" t="s">
        <v>157</v>
      </c>
      <c r="H13" s="20" t="s">
        <v>158</v>
      </c>
      <c r="I13" s="20" t="s">
        <v>159</v>
      </c>
      <c r="J13" s="20" t="s">
        <v>160</v>
      </c>
    </row>
    <row r="14" spans="1:10" x14ac:dyDescent="0.25">
      <c r="A14" s="20" t="s">
        <v>26</v>
      </c>
      <c r="B14" s="20" t="s">
        <v>161</v>
      </c>
      <c r="C14" s="20" t="s">
        <v>162</v>
      </c>
      <c r="D14" s="20" t="s">
        <v>163</v>
      </c>
      <c r="E14" s="20" t="s">
        <v>164</v>
      </c>
      <c r="F14" s="20"/>
      <c r="G14" s="20" t="s">
        <v>165</v>
      </c>
      <c r="H14" s="20" t="s">
        <v>166</v>
      </c>
      <c r="I14" s="20" t="s">
        <v>167</v>
      </c>
      <c r="J14" s="20" t="s">
        <v>168</v>
      </c>
    </row>
    <row r="15" spans="1:10" x14ac:dyDescent="0.25">
      <c r="A15" s="21" t="s">
        <v>29</v>
      </c>
      <c r="B15" s="21" t="s">
        <v>169</v>
      </c>
      <c r="C15" s="21"/>
      <c r="D15" s="21"/>
      <c r="E15" s="21"/>
      <c r="F15" s="21"/>
      <c r="G15" s="21" t="s">
        <v>169</v>
      </c>
      <c r="H15" s="21"/>
      <c r="I15" s="21"/>
      <c r="J15" s="21"/>
    </row>
    <row r="16" spans="1:10" x14ac:dyDescent="0.25">
      <c r="A16" s="21" t="s">
        <v>31</v>
      </c>
      <c r="B16" s="21" t="s">
        <v>170</v>
      </c>
      <c r="C16" s="21"/>
      <c r="D16" s="21"/>
      <c r="E16" s="21"/>
      <c r="F16" s="21"/>
      <c r="G16" s="21" t="s">
        <v>170</v>
      </c>
      <c r="H16" s="21"/>
      <c r="I16" s="21"/>
      <c r="J16" s="21"/>
    </row>
    <row r="17" spans="1:10" x14ac:dyDescent="0.25">
      <c r="A17" t="s">
        <v>171</v>
      </c>
      <c r="B17" t="s">
        <v>172</v>
      </c>
      <c r="C17" t="s">
        <v>173</v>
      </c>
      <c r="D17" t="s">
        <v>174</v>
      </c>
      <c r="E17" t="s">
        <v>175</v>
      </c>
      <c r="G17" t="s">
        <v>176</v>
      </c>
      <c r="H17" t="s">
        <v>177</v>
      </c>
      <c r="I17" t="s">
        <v>174</v>
      </c>
      <c r="J17" t="s">
        <v>175</v>
      </c>
    </row>
    <row r="18" spans="1:10" x14ac:dyDescent="0.25">
      <c r="A18" t="s">
        <v>178</v>
      </c>
      <c r="B18" t="s">
        <v>179</v>
      </c>
      <c r="C18" t="s">
        <v>180</v>
      </c>
      <c r="D18" t="s">
        <v>181</v>
      </c>
      <c r="E18" t="s">
        <v>182</v>
      </c>
      <c r="G18" t="s">
        <v>183</v>
      </c>
      <c r="H18" t="s">
        <v>184</v>
      </c>
      <c r="I18" t="s">
        <v>185</v>
      </c>
      <c r="J18" t="s">
        <v>186</v>
      </c>
    </row>
    <row r="19" spans="1:10" x14ac:dyDescent="0.25">
      <c r="A19" s="19" t="s">
        <v>187</v>
      </c>
      <c r="B19" s="19" t="s">
        <v>188</v>
      </c>
      <c r="C19" s="19" t="s">
        <v>189</v>
      </c>
      <c r="D19" s="19" t="s">
        <v>190</v>
      </c>
      <c r="E19" s="19" t="s">
        <v>191</v>
      </c>
      <c r="F19" s="19"/>
      <c r="G19" s="19" t="s">
        <v>192</v>
      </c>
      <c r="H19" s="19" t="s">
        <v>193</v>
      </c>
      <c r="I19" s="19" t="s">
        <v>194</v>
      </c>
      <c r="J19" s="19" t="s">
        <v>195</v>
      </c>
    </row>
    <row r="20" spans="1:10" x14ac:dyDescent="0.25">
      <c r="A20" s="19" t="s">
        <v>196</v>
      </c>
      <c r="B20" s="19" t="s">
        <v>197</v>
      </c>
      <c r="C20" s="19" t="s">
        <v>198</v>
      </c>
      <c r="D20" s="19" t="s">
        <v>199</v>
      </c>
      <c r="E20" s="19" t="s">
        <v>200</v>
      </c>
      <c r="F20" s="19"/>
      <c r="G20" s="19" t="s">
        <v>201</v>
      </c>
      <c r="H20" s="19" t="s">
        <v>202</v>
      </c>
      <c r="I20" s="19" t="s">
        <v>203</v>
      </c>
      <c r="J20" s="19" t="s">
        <v>204</v>
      </c>
    </row>
    <row r="21" spans="1:10" x14ac:dyDescent="0.25">
      <c r="A21" s="24" t="s">
        <v>205</v>
      </c>
      <c r="B21" s="24" t="s">
        <v>206</v>
      </c>
      <c r="C21" s="24" t="s">
        <v>207</v>
      </c>
      <c r="D21" s="24" t="s">
        <v>208</v>
      </c>
      <c r="E21" s="24" t="s">
        <v>209</v>
      </c>
      <c r="F21" s="24"/>
      <c r="G21" s="24" t="s">
        <v>210</v>
      </c>
      <c r="H21" s="24" t="s">
        <v>211</v>
      </c>
      <c r="I21" s="24" t="s">
        <v>212</v>
      </c>
      <c r="J21" s="24" t="s">
        <v>213</v>
      </c>
    </row>
    <row r="22" spans="1:10" x14ac:dyDescent="0.25">
      <c r="A22" s="24" t="s">
        <v>214</v>
      </c>
      <c r="B22" s="24" t="s">
        <v>215</v>
      </c>
      <c r="C22" s="24" t="s">
        <v>216</v>
      </c>
      <c r="D22" s="24" t="s">
        <v>217</v>
      </c>
      <c r="E22" s="24" t="s">
        <v>218</v>
      </c>
      <c r="F22" s="24"/>
      <c r="G22" s="24" t="s">
        <v>219</v>
      </c>
      <c r="H22" s="24" t="s">
        <v>220</v>
      </c>
      <c r="I22" s="24" t="s">
        <v>221</v>
      </c>
      <c r="J22" s="24" t="s">
        <v>222</v>
      </c>
    </row>
    <row r="26" spans="1:10" x14ac:dyDescent="0.25">
      <c r="A26" s="32" t="s">
        <v>223</v>
      </c>
      <c r="B26" s="32"/>
      <c r="C26" s="32"/>
      <c r="D26" s="32"/>
      <c r="E26" s="32"/>
      <c r="F26" s="32"/>
      <c r="G26" s="32"/>
      <c r="H26" s="32"/>
      <c r="I26" s="32"/>
      <c r="J26" s="32"/>
    </row>
    <row r="27" spans="1:10" x14ac:dyDescent="0.25">
      <c r="A27" s="32" t="s">
        <v>224</v>
      </c>
      <c r="B27" s="32" t="s">
        <v>225</v>
      </c>
      <c r="C27" s="32" t="s">
        <v>226</v>
      </c>
      <c r="D27" s="32" t="s">
        <v>227</v>
      </c>
      <c r="E27" s="32" t="s">
        <v>228</v>
      </c>
      <c r="F27" s="32"/>
      <c r="G27" s="32" t="s">
        <v>225</v>
      </c>
      <c r="H27" s="32" t="s">
        <v>226</v>
      </c>
      <c r="I27" s="32" t="s">
        <v>227</v>
      </c>
      <c r="J27" s="32"/>
    </row>
    <row r="28" spans="1:10" x14ac:dyDescent="0.25">
      <c r="A28" s="32" t="s">
        <v>229</v>
      </c>
      <c r="B28" s="32" t="s">
        <v>230</v>
      </c>
      <c r="C28" s="32"/>
      <c r="D28" s="32"/>
      <c r="E28" s="32"/>
      <c r="F28" s="32"/>
      <c r="G28" s="32"/>
      <c r="H28" s="32"/>
      <c r="I28" s="32"/>
      <c r="J28" s="32" t="s">
        <v>231</v>
      </c>
    </row>
    <row r="29" spans="1:10" x14ac:dyDescent="0.25">
      <c r="A29" s="32" t="s">
        <v>232</v>
      </c>
      <c r="B29" s="32" t="s">
        <v>233</v>
      </c>
      <c r="C29" s="32"/>
      <c r="D29" s="33"/>
      <c r="E29" s="32"/>
      <c r="F29" s="32"/>
      <c r="G29" s="32"/>
      <c r="H29" s="32"/>
      <c r="I29" s="32"/>
      <c r="J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</row>
    <row r="32" spans="1:10" x14ac:dyDescent="0.25">
      <c r="A32" s="30" t="s">
        <v>234</v>
      </c>
      <c r="B32" s="30" t="s">
        <v>235</v>
      </c>
      <c r="C32" s="30" t="s">
        <v>236</v>
      </c>
      <c r="D32" s="31" t="s">
        <v>237</v>
      </c>
      <c r="E32" s="30" t="s">
        <v>238</v>
      </c>
    </row>
    <row r="33" spans="1:10" x14ac:dyDescent="0.25">
      <c r="A33" s="30"/>
      <c r="B33" s="30" t="s">
        <v>239</v>
      </c>
      <c r="C33" s="30" t="s">
        <v>240</v>
      </c>
      <c r="D33" s="31" t="s">
        <v>241</v>
      </c>
      <c r="E33" s="30" t="s">
        <v>242</v>
      </c>
    </row>
    <row r="34" spans="1:10" x14ac:dyDescent="0.25">
      <c r="A34" s="30" t="s">
        <v>243</v>
      </c>
      <c r="B34" s="30"/>
      <c r="C34" s="30" t="s">
        <v>244</v>
      </c>
      <c r="D34" s="30" t="s">
        <v>245</v>
      </c>
      <c r="E34" s="30" t="s">
        <v>246</v>
      </c>
    </row>
    <row r="35" spans="1:10" x14ac:dyDescent="0.25">
      <c r="A35" s="30" t="s">
        <v>247</v>
      </c>
      <c r="B35" s="30"/>
      <c r="C35" s="30" t="s">
        <v>248</v>
      </c>
      <c r="D35" s="30" t="s">
        <v>249</v>
      </c>
      <c r="E35" s="30" t="s">
        <v>250</v>
      </c>
    </row>
    <row r="39" spans="1:10" x14ac:dyDescent="0.25">
      <c r="A39" s="27" t="s">
        <v>251</v>
      </c>
      <c r="B39" s="27" t="s">
        <v>235</v>
      </c>
      <c r="C39" s="27" t="s">
        <v>252</v>
      </c>
      <c r="D39" s="28" t="s">
        <v>253</v>
      </c>
      <c r="E39" s="27" t="s">
        <v>254</v>
      </c>
    </row>
    <row r="40" spans="1:10" x14ac:dyDescent="0.25">
      <c r="A40" s="27"/>
      <c r="B40" s="27" t="s">
        <v>239</v>
      </c>
      <c r="C40" s="27" t="s">
        <v>240</v>
      </c>
      <c r="D40" s="28" t="s">
        <v>241</v>
      </c>
      <c r="E40" s="27" t="s">
        <v>242</v>
      </c>
    </row>
    <row r="41" spans="1:10" x14ac:dyDescent="0.25">
      <c r="A41" s="27" t="s">
        <v>255</v>
      </c>
      <c r="B41" s="27"/>
      <c r="C41" s="27" t="s">
        <v>256</v>
      </c>
      <c r="D41" s="27" t="s">
        <v>257</v>
      </c>
      <c r="E41" s="27" t="s">
        <v>258</v>
      </c>
    </row>
    <row r="42" spans="1:10" x14ac:dyDescent="0.25">
      <c r="A42" s="27" t="s">
        <v>259</v>
      </c>
      <c r="B42" s="27"/>
      <c r="C42" s="27" t="s">
        <v>260</v>
      </c>
      <c r="D42" s="29">
        <v>43192</v>
      </c>
      <c r="E42" s="27" t="s">
        <v>261</v>
      </c>
    </row>
    <row r="43" spans="1:10" x14ac:dyDescent="0.25">
      <c r="A43" s="27" t="s">
        <v>262</v>
      </c>
      <c r="B43" s="27"/>
      <c r="C43" s="27" t="s">
        <v>263</v>
      </c>
      <c r="D43" s="27" t="s">
        <v>264</v>
      </c>
      <c r="E43" s="27" t="s">
        <v>265</v>
      </c>
    </row>
    <row r="44" spans="1:10" x14ac:dyDescent="0.25">
      <c r="A44" s="27" t="s">
        <v>266</v>
      </c>
      <c r="B44" s="27"/>
      <c r="C44" s="27" t="s">
        <v>267</v>
      </c>
      <c r="D44" s="27" t="s">
        <v>268</v>
      </c>
      <c r="E44" s="27" t="s">
        <v>269</v>
      </c>
    </row>
    <row r="46" spans="1:10" x14ac:dyDescent="0.25">
      <c r="A46" s="16" t="s">
        <v>270</v>
      </c>
      <c r="B46" s="16" t="s">
        <v>271</v>
      </c>
      <c r="C46" s="16" t="s">
        <v>272</v>
      </c>
      <c r="D46" s="16" t="s">
        <v>273</v>
      </c>
      <c r="E46" s="16" t="s">
        <v>274</v>
      </c>
      <c r="F46" s="16"/>
      <c r="G46" s="16" t="s">
        <v>271</v>
      </c>
      <c r="H46" s="16" t="s">
        <v>272</v>
      </c>
      <c r="I46" s="16" t="s">
        <v>273</v>
      </c>
      <c r="J46" s="16" t="s">
        <v>274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3:B1115"/>
  <sheetViews>
    <sheetView topLeftCell="A968" zoomScaleNormal="100" workbookViewId="0">
      <selection activeCell="A976" sqref="A976"/>
    </sheetView>
  </sheetViews>
  <sheetFormatPr defaultColWidth="8.85546875" defaultRowHeight="15" x14ac:dyDescent="0.25"/>
  <cols>
    <col min="1" max="1" width="12.28515625" customWidth="1"/>
    <col min="2" max="2" width="198.42578125" bestFit="1" customWidth="1"/>
  </cols>
  <sheetData>
    <row r="3" spans="1:2" x14ac:dyDescent="0.25">
      <c r="A3">
        <v>0</v>
      </c>
      <c r="B3" t="s">
        <v>275</v>
      </c>
    </row>
    <row r="4" spans="1:2" ht="23.25" x14ac:dyDescent="0.35">
      <c r="B4" s="53" t="s">
        <v>276</v>
      </c>
    </row>
    <row r="6" spans="1:2" x14ac:dyDescent="0.25">
      <c r="A6" s="1" t="s">
        <v>33</v>
      </c>
      <c r="B6" t="s">
        <v>277</v>
      </c>
    </row>
    <row r="7" spans="1:2" x14ac:dyDescent="0.25">
      <c r="A7" s="1" t="s">
        <v>278</v>
      </c>
      <c r="B7" t="s">
        <v>279</v>
      </c>
    </row>
    <row r="8" spans="1:2" x14ac:dyDescent="0.25">
      <c r="A8" s="1" t="s">
        <v>280</v>
      </c>
      <c r="B8" t="s">
        <v>281</v>
      </c>
    </row>
    <row r="9" spans="1:2" x14ac:dyDescent="0.25">
      <c r="A9" t="s">
        <v>282</v>
      </c>
      <c r="B9" t="s">
        <v>283</v>
      </c>
    </row>
    <row r="10" spans="1:2" x14ac:dyDescent="0.25">
      <c r="A10" s="1" t="s">
        <v>284</v>
      </c>
      <c r="B10" t="s">
        <v>285</v>
      </c>
    </row>
    <row r="11" spans="1:2" x14ac:dyDescent="0.25">
      <c r="A11" s="1" t="s">
        <v>286</v>
      </c>
      <c r="B11" t="s">
        <v>287</v>
      </c>
    </row>
    <row r="12" spans="1:2" x14ac:dyDescent="0.25">
      <c r="A12" s="1" t="s">
        <v>288</v>
      </c>
      <c r="B12" t="s">
        <v>289</v>
      </c>
    </row>
    <row r="13" spans="1:2" x14ac:dyDescent="0.25">
      <c r="A13" s="1" t="s">
        <v>290</v>
      </c>
      <c r="B13" t="s">
        <v>291</v>
      </c>
    </row>
    <row r="14" spans="1:2" x14ac:dyDescent="0.25">
      <c r="A14" s="1" t="s">
        <v>292</v>
      </c>
      <c r="B14" t="s">
        <v>293</v>
      </c>
    </row>
    <row r="15" spans="1:2" x14ac:dyDescent="0.25">
      <c r="A15" s="1" t="s">
        <v>294</v>
      </c>
      <c r="B15" t="s">
        <v>295</v>
      </c>
    </row>
    <row r="16" spans="1:2" x14ac:dyDescent="0.25">
      <c r="A16" s="1" t="s">
        <v>296</v>
      </c>
      <c r="B16" t="s">
        <v>297</v>
      </c>
    </row>
    <row r="17" spans="1:2" x14ac:dyDescent="0.25">
      <c r="A17" s="1" t="s">
        <v>298</v>
      </c>
      <c r="B17" t="s">
        <v>299</v>
      </c>
    </row>
    <row r="18" spans="1:2" x14ac:dyDescent="0.25">
      <c r="A18" s="1" t="s">
        <v>300</v>
      </c>
      <c r="B18" t="s">
        <v>301</v>
      </c>
    </row>
    <row r="19" spans="1:2" x14ac:dyDescent="0.25">
      <c r="A19" s="1" t="s">
        <v>302</v>
      </c>
      <c r="B19" t="s">
        <v>303</v>
      </c>
    </row>
    <row r="20" spans="1:2" x14ac:dyDescent="0.25">
      <c r="A20" s="1" t="s">
        <v>304</v>
      </c>
      <c r="B20" t="s">
        <v>305</v>
      </c>
    </row>
    <row r="21" spans="1:2" x14ac:dyDescent="0.25">
      <c r="A21" s="1" t="s">
        <v>306</v>
      </c>
      <c r="B21" t="s">
        <v>307</v>
      </c>
    </row>
    <row r="22" spans="1:2" x14ac:dyDescent="0.25">
      <c r="A22" s="1" t="s">
        <v>308</v>
      </c>
      <c r="B22" t="s">
        <v>309</v>
      </c>
    </row>
    <row r="23" spans="1:2" x14ac:dyDescent="0.25">
      <c r="A23" s="1" t="s">
        <v>310</v>
      </c>
      <c r="B23" t="s">
        <v>311</v>
      </c>
    </row>
    <row r="24" spans="1:2" x14ac:dyDescent="0.25">
      <c r="A24" s="1" t="s">
        <v>312</v>
      </c>
      <c r="B24" t="s">
        <v>313</v>
      </c>
    </row>
    <row r="25" spans="1:2" x14ac:dyDescent="0.25">
      <c r="A25" s="1" t="s">
        <v>314</v>
      </c>
      <c r="B25" t="s">
        <v>315</v>
      </c>
    </row>
    <row r="26" spans="1:2" x14ac:dyDescent="0.25">
      <c r="A26" s="1" t="s">
        <v>316</v>
      </c>
      <c r="B26" t="s">
        <v>317</v>
      </c>
    </row>
    <row r="27" spans="1:2" x14ac:dyDescent="0.25">
      <c r="A27" s="1" t="s">
        <v>318</v>
      </c>
      <c r="B27" t="s">
        <v>319</v>
      </c>
    </row>
    <row r="28" spans="1:2" x14ac:dyDescent="0.25">
      <c r="A28" s="1" t="s">
        <v>320</v>
      </c>
      <c r="B28" t="s">
        <v>321</v>
      </c>
    </row>
    <row r="29" spans="1:2" x14ac:dyDescent="0.25">
      <c r="A29" s="1" t="s">
        <v>322</v>
      </c>
      <c r="B29" t="s">
        <v>323</v>
      </c>
    </row>
    <row r="30" spans="1:2" x14ac:dyDescent="0.25">
      <c r="A30" s="1" t="s">
        <v>324</v>
      </c>
      <c r="B30" t="s">
        <v>325</v>
      </c>
    </row>
    <row r="31" spans="1:2" x14ac:dyDescent="0.25">
      <c r="A31" s="1" t="s">
        <v>326</v>
      </c>
      <c r="B31" t="s">
        <v>327</v>
      </c>
    </row>
    <row r="32" spans="1:2" x14ac:dyDescent="0.25">
      <c r="A32" s="1" t="s">
        <v>110</v>
      </c>
      <c r="B32" t="s">
        <v>328</v>
      </c>
    </row>
    <row r="33" spans="1:2" x14ac:dyDescent="0.25">
      <c r="A33" s="1" t="s">
        <v>329</v>
      </c>
      <c r="B33" t="s">
        <v>330</v>
      </c>
    </row>
    <row r="34" spans="1:2" x14ac:dyDescent="0.25">
      <c r="A34" s="1" t="s">
        <v>331</v>
      </c>
      <c r="B34" t="s">
        <v>332</v>
      </c>
    </row>
    <row r="35" spans="1:2" x14ac:dyDescent="0.25">
      <c r="A35" s="1" t="s">
        <v>333</v>
      </c>
      <c r="B35" t="s">
        <v>334</v>
      </c>
    </row>
    <row r="36" spans="1:2" x14ac:dyDescent="0.25">
      <c r="A36" s="1" t="s">
        <v>335</v>
      </c>
      <c r="B36" t="s">
        <v>336</v>
      </c>
    </row>
    <row r="37" spans="1:2" x14ac:dyDescent="0.25">
      <c r="A37" s="1" t="s">
        <v>337</v>
      </c>
      <c r="B37" t="s">
        <v>338</v>
      </c>
    </row>
    <row r="38" spans="1:2" x14ac:dyDescent="0.25">
      <c r="A38" s="1" t="s">
        <v>339</v>
      </c>
      <c r="B38" t="s">
        <v>340</v>
      </c>
    </row>
    <row r="39" spans="1:2" x14ac:dyDescent="0.25">
      <c r="A39" s="1" t="s">
        <v>341</v>
      </c>
      <c r="B39" t="s">
        <v>342</v>
      </c>
    </row>
    <row r="40" spans="1:2" x14ac:dyDescent="0.25">
      <c r="A40" s="1" t="s">
        <v>343</v>
      </c>
      <c r="B40" t="s">
        <v>344</v>
      </c>
    </row>
    <row r="41" spans="1:2" x14ac:dyDescent="0.25">
      <c r="A41" s="1" t="s">
        <v>345</v>
      </c>
      <c r="B41" t="s">
        <v>346</v>
      </c>
    </row>
    <row r="42" spans="1:2" x14ac:dyDescent="0.25">
      <c r="A42" s="1" t="s">
        <v>347</v>
      </c>
      <c r="B42" t="s">
        <v>348</v>
      </c>
    </row>
    <row r="43" spans="1:2" x14ac:dyDescent="0.25">
      <c r="A43" s="1" t="s">
        <v>349</v>
      </c>
      <c r="B43" t="s">
        <v>350</v>
      </c>
    </row>
    <row r="44" spans="1:2" x14ac:dyDescent="0.25">
      <c r="A44" s="1" t="s">
        <v>351</v>
      </c>
      <c r="B44" t="s">
        <v>352</v>
      </c>
    </row>
    <row r="45" spans="1:2" x14ac:dyDescent="0.25">
      <c r="A45" s="1" t="s">
        <v>353</v>
      </c>
      <c r="B45" t="s">
        <v>354</v>
      </c>
    </row>
    <row r="46" spans="1:2" x14ac:dyDescent="0.25">
      <c r="A46" s="1" t="s">
        <v>355</v>
      </c>
      <c r="B46" t="s">
        <v>356</v>
      </c>
    </row>
    <row r="47" spans="1:2" x14ac:dyDescent="0.25">
      <c r="A47" s="1" t="s">
        <v>357</v>
      </c>
      <c r="B47" t="s">
        <v>358</v>
      </c>
    </row>
    <row r="48" spans="1:2" x14ac:dyDescent="0.25">
      <c r="A48" s="1" t="s">
        <v>359</v>
      </c>
      <c r="B48" t="s">
        <v>360</v>
      </c>
    </row>
    <row r="49" spans="1:2" x14ac:dyDescent="0.25">
      <c r="A49" s="1" t="s">
        <v>361</v>
      </c>
      <c r="B49" t="s">
        <v>362</v>
      </c>
    </row>
    <row r="50" spans="1:2" x14ac:dyDescent="0.25">
      <c r="A50" s="1" t="s">
        <v>363</v>
      </c>
      <c r="B50" t="s">
        <v>364</v>
      </c>
    </row>
    <row r="51" spans="1:2" x14ac:dyDescent="0.25">
      <c r="A51" s="1" t="s">
        <v>365</v>
      </c>
      <c r="B51" t="s">
        <v>366</v>
      </c>
    </row>
    <row r="52" spans="1:2" x14ac:dyDescent="0.25">
      <c r="A52" s="1" t="s">
        <v>367</v>
      </c>
      <c r="B52" t="s">
        <v>368</v>
      </c>
    </row>
    <row r="53" spans="1:2" x14ac:dyDescent="0.25">
      <c r="A53" s="1" t="s">
        <v>369</v>
      </c>
      <c r="B53" t="s">
        <v>370</v>
      </c>
    </row>
    <row r="54" spans="1:2" x14ac:dyDescent="0.25">
      <c r="A54" s="1" t="s">
        <v>371</v>
      </c>
      <c r="B54" t="s">
        <v>372</v>
      </c>
    </row>
    <row r="55" spans="1:2" x14ac:dyDescent="0.25">
      <c r="A55" s="1" t="s">
        <v>373</v>
      </c>
      <c r="B55" t="s">
        <v>374</v>
      </c>
    </row>
    <row r="56" spans="1:2" x14ac:dyDescent="0.25">
      <c r="A56" s="1" t="s">
        <v>375</v>
      </c>
      <c r="B56" t="s">
        <v>376</v>
      </c>
    </row>
    <row r="57" spans="1:2" x14ac:dyDescent="0.25">
      <c r="A57" s="1" t="s">
        <v>377</v>
      </c>
      <c r="B57" t="s">
        <v>378</v>
      </c>
    </row>
    <row r="58" spans="1:2" x14ac:dyDescent="0.25">
      <c r="A58" s="1" t="s">
        <v>379</v>
      </c>
      <c r="B58" t="s">
        <v>380</v>
      </c>
    </row>
    <row r="59" spans="1:2" x14ac:dyDescent="0.25">
      <c r="A59" s="1" t="s">
        <v>381</v>
      </c>
      <c r="B59" t="s">
        <v>382</v>
      </c>
    </row>
    <row r="60" spans="1:2" x14ac:dyDescent="0.25">
      <c r="A60" s="1" t="s">
        <v>383</v>
      </c>
      <c r="B60" t="s">
        <v>384</v>
      </c>
    </row>
    <row r="61" spans="1:2" x14ac:dyDescent="0.25">
      <c r="A61" s="1" t="s">
        <v>385</v>
      </c>
      <c r="B61" t="s">
        <v>386</v>
      </c>
    </row>
    <row r="62" spans="1:2" x14ac:dyDescent="0.25">
      <c r="A62" s="1" t="s">
        <v>387</v>
      </c>
      <c r="B62" t="s">
        <v>388</v>
      </c>
    </row>
    <row r="63" spans="1:2" x14ac:dyDescent="0.25">
      <c r="A63" s="1" t="s">
        <v>389</v>
      </c>
      <c r="B63" t="s">
        <v>390</v>
      </c>
    </row>
    <row r="64" spans="1:2" x14ac:dyDescent="0.25">
      <c r="A64" s="1" t="s">
        <v>391</v>
      </c>
      <c r="B64" t="s">
        <v>392</v>
      </c>
    </row>
    <row r="65" spans="1:2" x14ac:dyDescent="0.25">
      <c r="A65" s="1" t="s">
        <v>393</v>
      </c>
      <c r="B65" t="s">
        <v>394</v>
      </c>
    </row>
    <row r="66" spans="1:2" x14ac:dyDescent="0.25">
      <c r="A66" s="1" t="s">
        <v>395</v>
      </c>
      <c r="B66" t="s">
        <v>396</v>
      </c>
    </row>
    <row r="67" spans="1:2" x14ac:dyDescent="0.25">
      <c r="A67" s="1" t="s">
        <v>397</v>
      </c>
      <c r="B67" t="s">
        <v>398</v>
      </c>
    </row>
    <row r="68" spans="1:2" x14ac:dyDescent="0.25">
      <c r="A68" s="1" t="s">
        <v>399</v>
      </c>
      <c r="B68" t="s">
        <v>400</v>
      </c>
    </row>
    <row r="69" spans="1:2" x14ac:dyDescent="0.25">
      <c r="A69" s="1" t="s">
        <v>401</v>
      </c>
      <c r="B69" t="s">
        <v>402</v>
      </c>
    </row>
    <row r="70" spans="1:2" x14ac:dyDescent="0.25">
      <c r="A70" s="1" t="s">
        <v>403</v>
      </c>
      <c r="B70" t="s">
        <v>404</v>
      </c>
    </row>
    <row r="71" spans="1:2" x14ac:dyDescent="0.25">
      <c r="A71" s="1" t="s">
        <v>405</v>
      </c>
      <c r="B71" t="s">
        <v>406</v>
      </c>
    </row>
    <row r="72" spans="1:2" x14ac:dyDescent="0.25">
      <c r="A72" s="1" t="s">
        <v>407</v>
      </c>
      <c r="B72" t="s">
        <v>408</v>
      </c>
    </row>
    <row r="73" spans="1:2" x14ac:dyDescent="0.25">
      <c r="A73" s="1" t="s">
        <v>409</v>
      </c>
      <c r="B73" t="s">
        <v>410</v>
      </c>
    </row>
    <row r="74" spans="1:2" x14ac:dyDescent="0.25">
      <c r="A74" s="1" t="s">
        <v>411</v>
      </c>
      <c r="B74" t="s">
        <v>412</v>
      </c>
    </row>
    <row r="75" spans="1:2" x14ac:dyDescent="0.25">
      <c r="A75" s="1" t="s">
        <v>413</v>
      </c>
      <c r="B75" t="s">
        <v>414</v>
      </c>
    </row>
    <row r="76" spans="1:2" x14ac:dyDescent="0.25">
      <c r="A76" s="1" t="s">
        <v>415</v>
      </c>
      <c r="B76" t="s">
        <v>416</v>
      </c>
    </row>
    <row r="77" spans="1:2" x14ac:dyDescent="0.25">
      <c r="A77" s="1" t="s">
        <v>417</v>
      </c>
      <c r="B77" t="s">
        <v>418</v>
      </c>
    </row>
    <row r="78" spans="1:2" x14ac:dyDescent="0.25">
      <c r="A78" s="1" t="s">
        <v>419</v>
      </c>
      <c r="B78" t="s">
        <v>420</v>
      </c>
    </row>
    <row r="79" spans="1:2" x14ac:dyDescent="0.25">
      <c r="A79" s="1" t="s">
        <v>421</v>
      </c>
      <c r="B79" t="s">
        <v>422</v>
      </c>
    </row>
    <row r="80" spans="1:2" x14ac:dyDescent="0.25">
      <c r="A80" s="1" t="s">
        <v>423</v>
      </c>
      <c r="B80" t="s">
        <v>424</v>
      </c>
    </row>
    <row r="81" spans="1:2" x14ac:dyDescent="0.25">
      <c r="A81" s="1" t="s">
        <v>425</v>
      </c>
      <c r="B81" t="s">
        <v>426</v>
      </c>
    </row>
    <row r="82" spans="1:2" x14ac:dyDescent="0.25">
      <c r="A82" s="1" t="s">
        <v>427</v>
      </c>
      <c r="B82" t="s">
        <v>428</v>
      </c>
    </row>
    <row r="83" spans="1:2" x14ac:dyDescent="0.25">
      <c r="A83" s="1" t="s">
        <v>429</v>
      </c>
      <c r="B83" t="s">
        <v>430</v>
      </c>
    </row>
    <row r="84" spans="1:2" x14ac:dyDescent="0.25">
      <c r="A84" s="1" t="s">
        <v>431</v>
      </c>
      <c r="B84" t="s">
        <v>432</v>
      </c>
    </row>
    <row r="85" spans="1:2" x14ac:dyDescent="0.25">
      <c r="A85" s="1" t="s">
        <v>433</v>
      </c>
      <c r="B85" t="s">
        <v>434</v>
      </c>
    </row>
    <row r="86" spans="1:2" x14ac:dyDescent="0.25">
      <c r="A86" s="1" t="s">
        <v>435</v>
      </c>
      <c r="B86" t="s">
        <v>436</v>
      </c>
    </row>
    <row r="87" spans="1:2" x14ac:dyDescent="0.25">
      <c r="A87" s="1" t="s">
        <v>437</v>
      </c>
      <c r="B87" t="s">
        <v>438</v>
      </c>
    </row>
    <row r="88" spans="1:2" x14ac:dyDescent="0.25">
      <c r="A88" s="1" t="s">
        <v>439</v>
      </c>
      <c r="B88" t="s">
        <v>440</v>
      </c>
    </row>
    <row r="89" spans="1:2" x14ac:dyDescent="0.25">
      <c r="A89" s="1" t="s">
        <v>441</v>
      </c>
      <c r="B89" t="s">
        <v>442</v>
      </c>
    </row>
    <row r="90" spans="1:2" x14ac:dyDescent="0.25">
      <c r="A90" s="1" t="s">
        <v>443</v>
      </c>
      <c r="B90" t="s">
        <v>444</v>
      </c>
    </row>
    <row r="91" spans="1:2" x14ac:dyDescent="0.25">
      <c r="A91" s="1" t="s">
        <v>445</v>
      </c>
      <c r="B91" t="s">
        <v>446</v>
      </c>
    </row>
    <row r="92" spans="1:2" x14ac:dyDescent="0.25">
      <c r="A92" s="1" t="s">
        <v>447</v>
      </c>
      <c r="B92" t="s">
        <v>448</v>
      </c>
    </row>
    <row r="93" spans="1:2" x14ac:dyDescent="0.25">
      <c r="A93" s="1" t="s">
        <v>449</v>
      </c>
      <c r="B93" t="s">
        <v>450</v>
      </c>
    </row>
    <row r="94" spans="1:2" x14ac:dyDescent="0.25">
      <c r="A94" s="1" t="s">
        <v>451</v>
      </c>
      <c r="B94" t="s">
        <v>452</v>
      </c>
    </row>
    <row r="95" spans="1:2" x14ac:dyDescent="0.25">
      <c r="A95" s="1" t="s">
        <v>453</v>
      </c>
      <c r="B95" t="s">
        <v>454</v>
      </c>
    </row>
    <row r="96" spans="1:2" x14ac:dyDescent="0.25">
      <c r="A96" s="1" t="s">
        <v>455</v>
      </c>
      <c r="B96" t="s">
        <v>456</v>
      </c>
    </row>
    <row r="97" spans="1:2" x14ac:dyDescent="0.25">
      <c r="A97" s="1" t="s">
        <v>457</v>
      </c>
      <c r="B97" t="s">
        <v>458</v>
      </c>
    </row>
    <row r="98" spans="1:2" x14ac:dyDescent="0.25">
      <c r="A98" s="1" t="s">
        <v>459</v>
      </c>
      <c r="B98" t="s">
        <v>460</v>
      </c>
    </row>
    <row r="99" spans="1:2" x14ac:dyDescent="0.25">
      <c r="A99" s="1" t="s">
        <v>461</v>
      </c>
      <c r="B99" t="s">
        <v>462</v>
      </c>
    </row>
    <row r="100" spans="1:2" x14ac:dyDescent="0.25">
      <c r="A100" s="1" t="s">
        <v>463</v>
      </c>
      <c r="B100" t="s">
        <v>464</v>
      </c>
    </row>
    <row r="101" spans="1:2" x14ac:dyDescent="0.25">
      <c r="A101" s="1" t="s">
        <v>465</v>
      </c>
      <c r="B101" t="s">
        <v>466</v>
      </c>
    </row>
    <row r="102" spans="1:2" x14ac:dyDescent="0.25">
      <c r="A102" s="1" t="s">
        <v>467</v>
      </c>
      <c r="B102" t="s">
        <v>468</v>
      </c>
    </row>
    <row r="103" spans="1:2" x14ac:dyDescent="0.25">
      <c r="A103" s="1" t="s">
        <v>469</v>
      </c>
      <c r="B103" t="s">
        <v>470</v>
      </c>
    </row>
    <row r="104" spans="1:2" x14ac:dyDescent="0.25">
      <c r="A104" s="1" t="s">
        <v>471</v>
      </c>
      <c r="B104" t="s">
        <v>472</v>
      </c>
    </row>
    <row r="105" spans="1:2" x14ac:dyDescent="0.25">
      <c r="A105" s="1" t="s">
        <v>473</v>
      </c>
      <c r="B105" t="s">
        <v>474</v>
      </c>
    </row>
    <row r="106" spans="1:2" x14ac:dyDescent="0.25">
      <c r="A106" s="1" t="s">
        <v>475</v>
      </c>
      <c r="B106" t="s">
        <v>476</v>
      </c>
    </row>
    <row r="107" spans="1:2" x14ac:dyDescent="0.25">
      <c r="A107" s="1" t="s">
        <v>477</v>
      </c>
      <c r="B107" t="s">
        <v>478</v>
      </c>
    </row>
    <row r="108" spans="1:2" x14ac:dyDescent="0.25">
      <c r="A108" s="1" t="s">
        <v>479</v>
      </c>
      <c r="B108" t="s">
        <v>480</v>
      </c>
    </row>
    <row r="109" spans="1:2" x14ac:dyDescent="0.25">
      <c r="A109" s="1" t="s">
        <v>481</v>
      </c>
      <c r="B109" t="s">
        <v>482</v>
      </c>
    </row>
    <row r="110" spans="1:2" x14ac:dyDescent="0.25">
      <c r="A110" s="1" t="s">
        <v>483</v>
      </c>
      <c r="B110" t="s">
        <v>484</v>
      </c>
    </row>
    <row r="111" spans="1:2" x14ac:dyDescent="0.25">
      <c r="A111" s="1" t="s">
        <v>485</v>
      </c>
      <c r="B111" t="s">
        <v>486</v>
      </c>
    </row>
    <row r="112" spans="1:2" x14ac:dyDescent="0.25">
      <c r="A112" s="1" t="s">
        <v>487</v>
      </c>
      <c r="B112" t="s">
        <v>488</v>
      </c>
    </row>
    <row r="113" spans="1:2" x14ac:dyDescent="0.25">
      <c r="A113" s="1" t="s">
        <v>489</v>
      </c>
      <c r="B113" t="s">
        <v>490</v>
      </c>
    </row>
    <row r="114" spans="1:2" x14ac:dyDescent="0.25">
      <c r="A114" s="1" t="s">
        <v>491</v>
      </c>
      <c r="B114" t="s">
        <v>492</v>
      </c>
    </row>
    <row r="115" spans="1:2" x14ac:dyDescent="0.25">
      <c r="A115" s="1" t="s">
        <v>493</v>
      </c>
      <c r="B115" t="s">
        <v>494</v>
      </c>
    </row>
    <row r="116" spans="1:2" x14ac:dyDescent="0.25">
      <c r="A116" s="1" t="s">
        <v>495</v>
      </c>
      <c r="B116" t="s">
        <v>496</v>
      </c>
    </row>
    <row r="117" spans="1:2" x14ac:dyDescent="0.25">
      <c r="A117" s="1" t="s">
        <v>497</v>
      </c>
      <c r="B117" t="s">
        <v>498</v>
      </c>
    </row>
    <row r="118" spans="1:2" x14ac:dyDescent="0.25">
      <c r="A118" s="1" t="s">
        <v>499</v>
      </c>
      <c r="B118" t="s">
        <v>500</v>
      </c>
    </row>
    <row r="119" spans="1:2" x14ac:dyDescent="0.25">
      <c r="A119" s="1" t="s">
        <v>501</v>
      </c>
      <c r="B119" t="s">
        <v>502</v>
      </c>
    </row>
    <row r="120" spans="1:2" x14ac:dyDescent="0.25">
      <c r="A120" s="1" t="s">
        <v>503</v>
      </c>
      <c r="B120" t="s">
        <v>504</v>
      </c>
    </row>
    <row r="121" spans="1:2" x14ac:dyDescent="0.25">
      <c r="A121" s="1" t="s">
        <v>505</v>
      </c>
      <c r="B121" t="s">
        <v>506</v>
      </c>
    </row>
    <row r="122" spans="1:2" x14ac:dyDescent="0.25">
      <c r="A122" s="1" t="s">
        <v>507</v>
      </c>
      <c r="B122" t="s">
        <v>508</v>
      </c>
    </row>
    <row r="123" spans="1:2" x14ac:dyDescent="0.25">
      <c r="A123" s="1" t="s">
        <v>509</v>
      </c>
      <c r="B123" t="s">
        <v>510</v>
      </c>
    </row>
    <row r="124" spans="1:2" x14ac:dyDescent="0.25">
      <c r="A124" s="1" t="s">
        <v>511</v>
      </c>
      <c r="B124" t="s">
        <v>512</v>
      </c>
    </row>
    <row r="125" spans="1:2" x14ac:dyDescent="0.25">
      <c r="A125" s="1" t="s">
        <v>513</v>
      </c>
      <c r="B125" t="s">
        <v>514</v>
      </c>
    </row>
    <row r="126" spans="1:2" x14ac:dyDescent="0.25">
      <c r="A126" s="1" t="s">
        <v>515</v>
      </c>
      <c r="B126" t="s">
        <v>516</v>
      </c>
    </row>
    <row r="127" spans="1:2" x14ac:dyDescent="0.25">
      <c r="A127" s="1" t="s">
        <v>517</v>
      </c>
      <c r="B127" t="s">
        <v>518</v>
      </c>
    </row>
    <row r="128" spans="1:2" x14ac:dyDescent="0.25">
      <c r="A128" s="1" t="s">
        <v>519</v>
      </c>
      <c r="B128" t="s">
        <v>520</v>
      </c>
    </row>
    <row r="129" spans="1:2" x14ac:dyDescent="0.25">
      <c r="A129" s="1"/>
    </row>
    <row r="130" spans="1:2" ht="23.25" x14ac:dyDescent="0.35">
      <c r="A130" s="1"/>
      <c r="B130" s="53" t="s">
        <v>521</v>
      </c>
    </row>
    <row r="131" spans="1:2" x14ac:dyDescent="0.25">
      <c r="A131" s="1" t="s">
        <v>36</v>
      </c>
      <c r="B131" t="s">
        <v>522</v>
      </c>
    </row>
    <row r="132" spans="1:2" x14ac:dyDescent="0.25">
      <c r="A132" s="1" t="s">
        <v>523</v>
      </c>
      <c r="B132" t="s">
        <v>524</v>
      </c>
    </row>
    <row r="133" spans="1:2" x14ac:dyDescent="0.25">
      <c r="A133" s="1" t="s">
        <v>525</v>
      </c>
      <c r="B133" t="s">
        <v>526</v>
      </c>
    </row>
    <row r="134" spans="1:2" x14ac:dyDescent="0.25">
      <c r="A134" s="1" t="s">
        <v>527</v>
      </c>
      <c r="B134" t="s">
        <v>528</v>
      </c>
    </row>
    <row r="135" spans="1:2" x14ac:dyDescent="0.25">
      <c r="A135" s="1" t="s">
        <v>529</v>
      </c>
      <c r="B135" t="s">
        <v>530</v>
      </c>
    </row>
    <row r="136" spans="1:2" x14ac:dyDescent="0.25">
      <c r="A136" s="1" t="s">
        <v>531</v>
      </c>
      <c r="B136" t="s">
        <v>532</v>
      </c>
    </row>
    <row r="137" spans="1:2" x14ac:dyDescent="0.25">
      <c r="A137" s="1" t="s">
        <v>533</v>
      </c>
      <c r="B137" t="s">
        <v>534</v>
      </c>
    </row>
    <row r="138" spans="1:2" x14ac:dyDescent="0.25">
      <c r="A138" s="1" t="s">
        <v>535</v>
      </c>
      <c r="B138" t="s">
        <v>536</v>
      </c>
    </row>
    <row r="139" spans="1:2" x14ac:dyDescent="0.25">
      <c r="A139" s="1" t="s">
        <v>537</v>
      </c>
      <c r="B139" t="s">
        <v>538</v>
      </c>
    </row>
    <row r="140" spans="1:2" x14ac:dyDescent="0.25">
      <c r="A140" s="1" t="s">
        <v>539</v>
      </c>
      <c r="B140" t="s">
        <v>540</v>
      </c>
    </row>
    <row r="141" spans="1:2" x14ac:dyDescent="0.25">
      <c r="A141" s="1" t="s">
        <v>541</v>
      </c>
      <c r="B141" t="s">
        <v>542</v>
      </c>
    </row>
    <row r="142" spans="1:2" x14ac:dyDescent="0.25">
      <c r="A142" s="1" t="s">
        <v>543</v>
      </c>
      <c r="B142" t="s">
        <v>544</v>
      </c>
    </row>
    <row r="143" spans="1:2" x14ac:dyDescent="0.25">
      <c r="A143" s="1" t="s">
        <v>545</v>
      </c>
      <c r="B143" t="s">
        <v>546</v>
      </c>
    </row>
    <row r="144" spans="1:2" x14ac:dyDescent="0.25">
      <c r="A144" s="1" t="s">
        <v>37</v>
      </c>
      <c r="B144" t="s">
        <v>547</v>
      </c>
    </row>
    <row r="145" spans="1:2" x14ac:dyDescent="0.25">
      <c r="A145" s="1" t="s">
        <v>548</v>
      </c>
      <c r="B145" t="s">
        <v>549</v>
      </c>
    </row>
    <row r="146" spans="1:2" x14ac:dyDescent="0.25">
      <c r="A146" s="1" t="s">
        <v>550</v>
      </c>
      <c r="B146" t="s">
        <v>551</v>
      </c>
    </row>
    <row r="147" spans="1:2" x14ac:dyDescent="0.25">
      <c r="A147" s="1" t="s">
        <v>552</v>
      </c>
      <c r="B147" t="s">
        <v>553</v>
      </c>
    </row>
    <row r="148" spans="1:2" x14ac:dyDescent="0.25">
      <c r="A148" s="1" t="s">
        <v>554</v>
      </c>
      <c r="B148" t="s">
        <v>555</v>
      </c>
    </row>
    <row r="149" spans="1:2" x14ac:dyDescent="0.25">
      <c r="A149" s="1" t="s">
        <v>556</v>
      </c>
      <c r="B149" t="s">
        <v>557</v>
      </c>
    </row>
    <row r="150" spans="1:2" x14ac:dyDescent="0.25">
      <c r="A150" s="1" t="s">
        <v>558</v>
      </c>
      <c r="B150" t="s">
        <v>559</v>
      </c>
    </row>
    <row r="151" spans="1:2" x14ac:dyDescent="0.25">
      <c r="A151" s="1" t="s">
        <v>560</v>
      </c>
      <c r="B151" t="s">
        <v>561</v>
      </c>
    </row>
    <row r="152" spans="1:2" x14ac:dyDescent="0.25">
      <c r="A152" s="1" t="s">
        <v>562</v>
      </c>
      <c r="B152" t="s">
        <v>563</v>
      </c>
    </row>
    <row r="153" spans="1:2" x14ac:dyDescent="0.25">
      <c r="A153" s="1" t="s">
        <v>564</v>
      </c>
      <c r="B153" t="s">
        <v>565</v>
      </c>
    </row>
    <row r="154" spans="1:2" x14ac:dyDescent="0.25">
      <c r="A154" s="1" t="s">
        <v>566</v>
      </c>
      <c r="B154" t="s">
        <v>567</v>
      </c>
    </row>
    <row r="155" spans="1:2" x14ac:dyDescent="0.25">
      <c r="A155" s="1" t="s">
        <v>568</v>
      </c>
      <c r="B155" t="s">
        <v>569</v>
      </c>
    </row>
    <row r="156" spans="1:2" x14ac:dyDescent="0.25">
      <c r="A156" s="1" t="s">
        <v>570</v>
      </c>
      <c r="B156" t="s">
        <v>571</v>
      </c>
    </row>
    <row r="157" spans="1:2" x14ac:dyDescent="0.25">
      <c r="A157" s="1" t="s">
        <v>572</v>
      </c>
      <c r="B157" t="s">
        <v>573</v>
      </c>
    </row>
    <row r="158" spans="1:2" x14ac:dyDescent="0.25">
      <c r="A158" s="1" t="s">
        <v>574</v>
      </c>
      <c r="B158" t="s">
        <v>575</v>
      </c>
    </row>
    <row r="159" spans="1:2" x14ac:dyDescent="0.25">
      <c r="A159" s="1" t="s">
        <v>576</v>
      </c>
      <c r="B159" t="s">
        <v>577</v>
      </c>
    </row>
    <row r="160" spans="1:2" x14ac:dyDescent="0.25">
      <c r="A160" s="1" t="s">
        <v>578</v>
      </c>
      <c r="B160" t="s">
        <v>579</v>
      </c>
    </row>
    <row r="161" spans="1:2" x14ac:dyDescent="0.25">
      <c r="A161" s="1" t="s">
        <v>580</v>
      </c>
      <c r="B161" t="s">
        <v>581</v>
      </c>
    </row>
    <row r="162" spans="1:2" x14ac:dyDescent="0.25">
      <c r="A162" s="1" t="s">
        <v>582</v>
      </c>
      <c r="B162" t="s">
        <v>583</v>
      </c>
    </row>
    <row r="163" spans="1:2" x14ac:dyDescent="0.25">
      <c r="A163" s="1" t="s">
        <v>584</v>
      </c>
      <c r="B163" t="s">
        <v>585</v>
      </c>
    </row>
    <row r="164" spans="1:2" x14ac:dyDescent="0.25">
      <c r="A164" s="1" t="s">
        <v>586</v>
      </c>
      <c r="B164" t="s">
        <v>587</v>
      </c>
    </row>
    <row r="165" spans="1:2" x14ac:dyDescent="0.25">
      <c r="A165" s="1" t="s">
        <v>588</v>
      </c>
      <c r="B165" t="s">
        <v>589</v>
      </c>
    </row>
    <row r="166" spans="1:2" x14ac:dyDescent="0.25">
      <c r="A166" s="1" t="s">
        <v>590</v>
      </c>
      <c r="B166" t="s">
        <v>591</v>
      </c>
    </row>
    <row r="167" spans="1:2" x14ac:dyDescent="0.25">
      <c r="A167" s="1" t="s">
        <v>592</v>
      </c>
      <c r="B167" t="s">
        <v>593</v>
      </c>
    </row>
    <row r="168" spans="1:2" x14ac:dyDescent="0.25">
      <c r="A168" s="1" t="s">
        <v>594</v>
      </c>
      <c r="B168" t="s">
        <v>595</v>
      </c>
    </row>
    <row r="169" spans="1:2" x14ac:dyDescent="0.25">
      <c r="A169" s="1" t="s">
        <v>596</v>
      </c>
      <c r="B169" t="s">
        <v>597</v>
      </c>
    </row>
    <row r="170" spans="1:2" x14ac:dyDescent="0.25">
      <c r="A170" s="1"/>
    </row>
    <row r="171" spans="1:2" x14ac:dyDescent="0.25">
      <c r="A171" t="s">
        <v>598</v>
      </c>
      <c r="B171" s="1" t="s">
        <v>599</v>
      </c>
    </row>
    <row r="172" spans="1:2" x14ac:dyDescent="0.25">
      <c r="A172" t="s">
        <v>600</v>
      </c>
      <c r="B172" s="1" t="s">
        <v>601</v>
      </c>
    </row>
    <row r="173" spans="1:2" x14ac:dyDescent="0.25">
      <c r="A173" t="s">
        <v>602</v>
      </c>
      <c r="B173" s="1" t="s">
        <v>603</v>
      </c>
    </row>
    <row r="174" spans="1:2" x14ac:dyDescent="0.25">
      <c r="A174" s="1"/>
      <c r="B174" s="14"/>
    </row>
    <row r="175" spans="1:2" x14ac:dyDescent="0.25">
      <c r="A175" s="1" t="s">
        <v>38</v>
      </c>
      <c r="B175" t="s">
        <v>604</v>
      </c>
    </row>
    <row r="176" spans="1:2" x14ac:dyDescent="0.25">
      <c r="A176" s="1" t="s">
        <v>605</v>
      </c>
      <c r="B176" t="s">
        <v>606</v>
      </c>
    </row>
    <row r="177" spans="1:2" x14ac:dyDescent="0.25">
      <c r="A177" s="1" t="s">
        <v>607</v>
      </c>
      <c r="B177" t="s">
        <v>608</v>
      </c>
    </row>
    <row r="178" spans="1:2" x14ac:dyDescent="0.25">
      <c r="A178" s="1" t="s">
        <v>609</v>
      </c>
      <c r="B178" t="s">
        <v>610</v>
      </c>
    </row>
    <row r="179" spans="1:2" x14ac:dyDescent="0.25">
      <c r="A179" s="1" t="s">
        <v>611</v>
      </c>
      <c r="B179" t="s">
        <v>612</v>
      </c>
    </row>
    <row r="180" spans="1:2" x14ac:dyDescent="0.25">
      <c r="A180" s="1" t="s">
        <v>229</v>
      </c>
      <c r="B180" t="s">
        <v>613</v>
      </c>
    </row>
    <row r="181" spans="1:2" x14ac:dyDescent="0.25">
      <c r="A181" s="1" t="s">
        <v>614</v>
      </c>
      <c r="B181" t="s">
        <v>615</v>
      </c>
    </row>
    <row r="182" spans="1:2" x14ac:dyDescent="0.25">
      <c r="A182" s="1" t="s">
        <v>616</v>
      </c>
      <c r="B182" t="s">
        <v>617</v>
      </c>
    </row>
    <row r="183" spans="1:2" x14ac:dyDescent="0.25">
      <c r="A183" s="1" t="s">
        <v>618</v>
      </c>
      <c r="B183" t="s">
        <v>619</v>
      </c>
    </row>
    <row r="184" spans="1:2" x14ac:dyDescent="0.25">
      <c r="A184" s="1" t="s">
        <v>620</v>
      </c>
      <c r="B184" t="s">
        <v>621</v>
      </c>
    </row>
    <row r="185" spans="1:2" x14ac:dyDescent="0.25">
      <c r="A185" s="1" t="s">
        <v>622</v>
      </c>
      <c r="B185" t="s">
        <v>623</v>
      </c>
    </row>
    <row r="186" spans="1:2" x14ac:dyDescent="0.25">
      <c r="A186" s="1" t="s">
        <v>624</v>
      </c>
      <c r="B186" t="s">
        <v>625</v>
      </c>
    </row>
    <row r="187" spans="1:2" x14ac:dyDescent="0.25">
      <c r="A187" s="1" t="s">
        <v>626</v>
      </c>
      <c r="B187" t="s">
        <v>627</v>
      </c>
    </row>
    <row r="188" spans="1:2" x14ac:dyDescent="0.25">
      <c r="A188" s="1" t="s">
        <v>628</v>
      </c>
      <c r="B188" t="s">
        <v>629</v>
      </c>
    </row>
    <row r="189" spans="1:2" x14ac:dyDescent="0.25">
      <c r="A189" s="1" t="s">
        <v>630</v>
      </c>
      <c r="B189" t="s">
        <v>631</v>
      </c>
    </row>
    <row r="190" spans="1:2" x14ac:dyDescent="0.25">
      <c r="A190" s="1" t="s">
        <v>632</v>
      </c>
      <c r="B190" t="s">
        <v>633</v>
      </c>
    </row>
    <row r="191" spans="1:2" x14ac:dyDescent="0.25">
      <c r="A191" s="1" t="s">
        <v>634</v>
      </c>
      <c r="B191" t="s">
        <v>635</v>
      </c>
    </row>
    <row r="192" spans="1:2" x14ac:dyDescent="0.25">
      <c r="A192" s="1" t="s">
        <v>636</v>
      </c>
      <c r="B192" t="s">
        <v>637</v>
      </c>
    </row>
    <row r="193" spans="1:2" x14ac:dyDescent="0.25">
      <c r="A193" s="1" t="s">
        <v>638</v>
      </c>
      <c r="B193" t="s">
        <v>639</v>
      </c>
    </row>
    <row r="194" spans="1:2" x14ac:dyDescent="0.25">
      <c r="A194" s="1" t="s">
        <v>640</v>
      </c>
      <c r="B194" t="s">
        <v>641</v>
      </c>
    </row>
    <row r="195" spans="1:2" x14ac:dyDescent="0.25">
      <c r="A195" s="1" t="s">
        <v>642</v>
      </c>
      <c r="B195" t="s">
        <v>643</v>
      </c>
    </row>
    <row r="196" spans="1:2" x14ac:dyDescent="0.25">
      <c r="A196" s="1" t="s">
        <v>644</v>
      </c>
      <c r="B196" t="s">
        <v>645</v>
      </c>
    </row>
    <row r="197" spans="1:2" x14ac:dyDescent="0.25">
      <c r="A197" s="1" t="s">
        <v>646</v>
      </c>
      <c r="B197" t="s">
        <v>647</v>
      </c>
    </row>
    <row r="198" spans="1:2" x14ac:dyDescent="0.25">
      <c r="A198" s="1" t="s">
        <v>648</v>
      </c>
      <c r="B198" t="s">
        <v>649</v>
      </c>
    </row>
    <row r="199" spans="1:2" x14ac:dyDescent="0.25">
      <c r="A199" s="1" t="s">
        <v>650</v>
      </c>
      <c r="B199" t="s">
        <v>651</v>
      </c>
    </row>
    <row r="200" spans="1:2" x14ac:dyDescent="0.25">
      <c r="A200" s="1" t="s">
        <v>652</v>
      </c>
      <c r="B200" t="s">
        <v>653</v>
      </c>
    </row>
    <row r="201" spans="1:2" x14ac:dyDescent="0.25">
      <c r="A201" s="1" t="s">
        <v>654</v>
      </c>
      <c r="B201" t="s">
        <v>655</v>
      </c>
    </row>
    <row r="202" spans="1:2" x14ac:dyDescent="0.25">
      <c r="A202" s="1" t="s">
        <v>656</v>
      </c>
      <c r="B202" t="s">
        <v>657</v>
      </c>
    </row>
    <row r="203" spans="1:2" x14ac:dyDescent="0.25">
      <c r="A203" s="1" t="s">
        <v>658</v>
      </c>
      <c r="B203" t="s">
        <v>659</v>
      </c>
    </row>
    <row r="204" spans="1:2" x14ac:dyDescent="0.25">
      <c r="A204" s="1" t="s">
        <v>660</v>
      </c>
      <c r="B204" t="s">
        <v>661</v>
      </c>
    </row>
    <row r="205" spans="1:2" x14ac:dyDescent="0.25">
      <c r="A205" s="1" t="s">
        <v>232</v>
      </c>
      <c r="B205" t="s">
        <v>662</v>
      </c>
    </row>
    <row r="206" spans="1:2" x14ac:dyDescent="0.25">
      <c r="A206" s="1" t="s">
        <v>663</v>
      </c>
      <c r="B206" t="s">
        <v>664</v>
      </c>
    </row>
    <row r="207" spans="1:2" x14ac:dyDescent="0.25">
      <c r="A207" s="1" t="s">
        <v>665</v>
      </c>
      <c r="B207" t="s">
        <v>666</v>
      </c>
    </row>
    <row r="208" spans="1:2" x14ac:dyDescent="0.25">
      <c r="A208" s="1" t="s">
        <v>667</v>
      </c>
      <c r="B208" t="s">
        <v>668</v>
      </c>
    </row>
    <row r="209" spans="1:2" x14ac:dyDescent="0.25">
      <c r="A209" s="1" t="s">
        <v>669</v>
      </c>
      <c r="B209" t="s">
        <v>670</v>
      </c>
    </row>
    <row r="210" spans="1:2" x14ac:dyDescent="0.25">
      <c r="A210" s="1" t="s">
        <v>671</v>
      </c>
      <c r="B210" t="s">
        <v>672</v>
      </c>
    </row>
    <row r="211" spans="1:2" x14ac:dyDescent="0.25">
      <c r="A211" s="1" t="s">
        <v>673</v>
      </c>
      <c r="B211" t="s">
        <v>674</v>
      </c>
    </row>
    <row r="212" spans="1:2" x14ac:dyDescent="0.25">
      <c r="A212" s="1" t="s">
        <v>675</v>
      </c>
      <c r="B212" t="s">
        <v>676</v>
      </c>
    </row>
    <row r="213" spans="1:2" x14ac:dyDescent="0.25">
      <c r="A213" s="1" t="s">
        <v>677</v>
      </c>
      <c r="B213" t="s">
        <v>678</v>
      </c>
    </row>
    <row r="214" spans="1:2" x14ac:dyDescent="0.25">
      <c r="A214" s="1" t="s">
        <v>679</v>
      </c>
      <c r="B214" t="s">
        <v>680</v>
      </c>
    </row>
    <row r="215" spans="1:2" x14ac:dyDescent="0.25">
      <c r="A215" s="1" t="s">
        <v>681</v>
      </c>
      <c r="B215" t="s">
        <v>682</v>
      </c>
    </row>
    <row r="216" spans="1:2" x14ac:dyDescent="0.25">
      <c r="A216" s="1" t="s">
        <v>683</v>
      </c>
      <c r="B216" t="s">
        <v>684</v>
      </c>
    </row>
    <row r="217" spans="1:2" x14ac:dyDescent="0.25">
      <c r="A217" s="1" t="s">
        <v>685</v>
      </c>
      <c r="B217" t="s">
        <v>686</v>
      </c>
    </row>
    <row r="218" spans="1:2" x14ac:dyDescent="0.25">
      <c r="A218" s="1" t="s">
        <v>687</v>
      </c>
      <c r="B218" t="s">
        <v>688</v>
      </c>
    </row>
    <row r="219" spans="1:2" x14ac:dyDescent="0.25">
      <c r="A219" s="1" t="s">
        <v>689</v>
      </c>
      <c r="B219" t="s">
        <v>690</v>
      </c>
    </row>
    <row r="220" spans="1:2" x14ac:dyDescent="0.25">
      <c r="A220" s="1" t="s">
        <v>691</v>
      </c>
      <c r="B220" t="s">
        <v>692</v>
      </c>
    </row>
    <row r="221" spans="1:2" x14ac:dyDescent="0.25">
      <c r="A221" s="1" t="s">
        <v>693</v>
      </c>
      <c r="B221" t="s">
        <v>694</v>
      </c>
    </row>
    <row r="222" spans="1:2" x14ac:dyDescent="0.25">
      <c r="A222" s="1" t="s">
        <v>695</v>
      </c>
      <c r="B222" t="s">
        <v>696</v>
      </c>
    </row>
    <row r="223" spans="1:2" x14ac:dyDescent="0.25">
      <c r="A223" s="1" t="s">
        <v>697</v>
      </c>
      <c r="B223" t="s">
        <v>698</v>
      </c>
    </row>
    <row r="224" spans="1:2" x14ac:dyDescent="0.25">
      <c r="A224" s="1" t="s">
        <v>699</v>
      </c>
      <c r="B224" t="s">
        <v>700</v>
      </c>
    </row>
    <row r="225" spans="1:2" x14ac:dyDescent="0.25">
      <c r="A225" s="1" t="s">
        <v>701</v>
      </c>
      <c r="B225" t="s">
        <v>702</v>
      </c>
    </row>
    <row r="226" spans="1:2" x14ac:dyDescent="0.25">
      <c r="A226" s="1" t="s">
        <v>703</v>
      </c>
      <c r="B226" t="s">
        <v>704</v>
      </c>
    </row>
    <row r="227" spans="1:2" x14ac:dyDescent="0.25">
      <c r="A227" s="1" t="s">
        <v>705</v>
      </c>
      <c r="B227" t="s">
        <v>706</v>
      </c>
    </row>
    <row r="228" spans="1:2" x14ac:dyDescent="0.25">
      <c r="A228" s="1" t="s">
        <v>707</v>
      </c>
      <c r="B228" t="s">
        <v>708</v>
      </c>
    </row>
    <row r="229" spans="1:2" x14ac:dyDescent="0.25">
      <c r="A229" s="1" t="s">
        <v>709</v>
      </c>
      <c r="B229" t="s">
        <v>710</v>
      </c>
    </row>
    <row r="230" spans="1:2" x14ac:dyDescent="0.25">
      <c r="A230" s="1" t="s">
        <v>711</v>
      </c>
      <c r="B230" t="s">
        <v>712</v>
      </c>
    </row>
    <row r="231" spans="1:2" x14ac:dyDescent="0.25">
      <c r="A231" s="1" t="s">
        <v>713</v>
      </c>
      <c r="B231" t="s">
        <v>714</v>
      </c>
    </row>
    <row r="232" spans="1:2" x14ac:dyDescent="0.25">
      <c r="A232" s="1" t="s">
        <v>715</v>
      </c>
      <c r="B232" t="s">
        <v>716</v>
      </c>
    </row>
    <row r="233" spans="1:2" x14ac:dyDescent="0.25">
      <c r="A233" s="1" t="s">
        <v>717</v>
      </c>
      <c r="B233" t="s">
        <v>718</v>
      </c>
    </row>
    <row r="234" spans="1:2" x14ac:dyDescent="0.25">
      <c r="A234" s="1" t="s">
        <v>719</v>
      </c>
      <c r="B234" t="s">
        <v>720</v>
      </c>
    </row>
    <row r="235" spans="1:2" x14ac:dyDescent="0.25">
      <c r="A235" s="1" t="s">
        <v>721</v>
      </c>
      <c r="B235" t="s">
        <v>722</v>
      </c>
    </row>
    <row r="236" spans="1:2" x14ac:dyDescent="0.25">
      <c r="A236" s="1" t="s">
        <v>723</v>
      </c>
      <c r="B236" t="s">
        <v>724</v>
      </c>
    </row>
    <row r="237" spans="1:2" x14ac:dyDescent="0.25">
      <c r="A237" s="1" t="s">
        <v>725</v>
      </c>
      <c r="B237" t="s">
        <v>726</v>
      </c>
    </row>
    <row r="238" spans="1:2" x14ac:dyDescent="0.25">
      <c r="A238" s="1" t="s">
        <v>224</v>
      </c>
      <c r="B238" t="s">
        <v>727</v>
      </c>
    </row>
    <row r="239" spans="1:2" x14ac:dyDescent="0.25">
      <c r="A239" s="1" t="s">
        <v>728</v>
      </c>
      <c r="B239" t="s">
        <v>729</v>
      </c>
    </row>
    <row r="240" spans="1:2" x14ac:dyDescent="0.25">
      <c r="A240" s="1" t="s">
        <v>730</v>
      </c>
      <c r="B240" t="s">
        <v>731</v>
      </c>
    </row>
    <row r="241" spans="1:2" x14ac:dyDescent="0.25">
      <c r="A241" s="1" t="s">
        <v>732</v>
      </c>
      <c r="B241" t="s">
        <v>733</v>
      </c>
    </row>
    <row r="242" spans="1:2" x14ac:dyDescent="0.25">
      <c r="A242" s="1" t="s">
        <v>734</v>
      </c>
      <c r="B242" t="s">
        <v>735</v>
      </c>
    </row>
    <row r="243" spans="1:2" x14ac:dyDescent="0.25">
      <c r="A243" s="1" t="s">
        <v>736</v>
      </c>
      <c r="B243" t="s">
        <v>737</v>
      </c>
    </row>
    <row r="244" spans="1:2" x14ac:dyDescent="0.25">
      <c r="A244" s="1" t="s">
        <v>738</v>
      </c>
      <c r="B244" t="s">
        <v>739</v>
      </c>
    </row>
    <row r="245" spans="1:2" x14ac:dyDescent="0.25">
      <c r="A245" s="1" t="s">
        <v>740</v>
      </c>
      <c r="B245" t="s">
        <v>741</v>
      </c>
    </row>
    <row r="246" spans="1:2" x14ac:dyDescent="0.25">
      <c r="A246" s="1" t="s">
        <v>742</v>
      </c>
      <c r="B246" t="s">
        <v>743</v>
      </c>
    </row>
    <row r="247" spans="1:2" x14ac:dyDescent="0.25">
      <c r="A247" s="1" t="s">
        <v>744</v>
      </c>
      <c r="B247" t="s">
        <v>745</v>
      </c>
    </row>
    <row r="248" spans="1:2" x14ac:dyDescent="0.25">
      <c r="A248" s="1" t="s">
        <v>746</v>
      </c>
      <c r="B248" t="s">
        <v>747</v>
      </c>
    </row>
    <row r="249" spans="1:2" x14ac:dyDescent="0.25">
      <c r="A249" s="1" t="s">
        <v>748</v>
      </c>
      <c r="B249" t="s">
        <v>749</v>
      </c>
    </row>
    <row r="250" spans="1:2" x14ac:dyDescent="0.25">
      <c r="A250" s="1" t="s">
        <v>750</v>
      </c>
      <c r="B250" t="s">
        <v>751</v>
      </c>
    </row>
    <row r="251" spans="1:2" x14ac:dyDescent="0.25">
      <c r="A251" s="1" t="s">
        <v>752</v>
      </c>
      <c r="B251" t="s">
        <v>753</v>
      </c>
    </row>
    <row r="252" spans="1:2" x14ac:dyDescent="0.25">
      <c r="A252" s="1" t="s">
        <v>754</v>
      </c>
      <c r="B252" t="s">
        <v>755</v>
      </c>
    </row>
    <row r="253" spans="1:2" x14ac:dyDescent="0.25">
      <c r="A253" s="1" t="s">
        <v>756</v>
      </c>
      <c r="B253" t="s">
        <v>757</v>
      </c>
    </row>
    <row r="254" spans="1:2" x14ac:dyDescent="0.25">
      <c r="A254" s="1" t="s">
        <v>758</v>
      </c>
      <c r="B254" t="s">
        <v>759</v>
      </c>
    </row>
    <row r="255" spans="1:2" x14ac:dyDescent="0.25">
      <c r="A255" s="1" t="s">
        <v>760</v>
      </c>
      <c r="B255" t="s">
        <v>761</v>
      </c>
    </row>
    <row r="256" spans="1:2" x14ac:dyDescent="0.25">
      <c r="A256" s="1" t="s">
        <v>762</v>
      </c>
      <c r="B256" t="s">
        <v>763</v>
      </c>
    </row>
    <row r="257" spans="1:2" x14ac:dyDescent="0.25">
      <c r="A257" s="1" t="s">
        <v>764</v>
      </c>
      <c r="B257" t="s">
        <v>765</v>
      </c>
    </row>
    <row r="258" spans="1:2" x14ac:dyDescent="0.25">
      <c r="A258" s="1" t="s">
        <v>766</v>
      </c>
      <c r="B258" t="s">
        <v>767</v>
      </c>
    </row>
    <row r="259" spans="1:2" x14ac:dyDescent="0.25">
      <c r="A259" s="1" t="s">
        <v>768</v>
      </c>
      <c r="B259" t="s">
        <v>769</v>
      </c>
    </row>
    <row r="260" spans="1:2" x14ac:dyDescent="0.25">
      <c r="A260" s="1" t="s">
        <v>770</v>
      </c>
      <c r="B260" t="s">
        <v>771</v>
      </c>
    </row>
    <row r="261" spans="1:2" x14ac:dyDescent="0.25">
      <c r="A261" s="1" t="s">
        <v>772</v>
      </c>
      <c r="B261" t="s">
        <v>773</v>
      </c>
    </row>
    <row r="262" spans="1:2" x14ac:dyDescent="0.25">
      <c r="A262" s="1" t="s">
        <v>774</v>
      </c>
      <c r="B262" t="s">
        <v>775</v>
      </c>
    </row>
    <row r="263" spans="1:2" x14ac:dyDescent="0.25">
      <c r="A263" s="1" t="s">
        <v>776</v>
      </c>
      <c r="B263" t="s">
        <v>777</v>
      </c>
    </row>
    <row r="264" spans="1:2" x14ac:dyDescent="0.25">
      <c r="A264" s="1" t="s">
        <v>778</v>
      </c>
      <c r="B264" t="s">
        <v>779</v>
      </c>
    </row>
    <row r="265" spans="1:2" x14ac:dyDescent="0.25">
      <c r="A265" s="1" t="s">
        <v>780</v>
      </c>
      <c r="B265" t="s">
        <v>781</v>
      </c>
    </row>
    <row r="266" spans="1:2" x14ac:dyDescent="0.25">
      <c r="A266" s="1" t="s">
        <v>782</v>
      </c>
      <c r="B266" t="s">
        <v>783</v>
      </c>
    </row>
    <row r="267" spans="1:2" x14ac:dyDescent="0.25">
      <c r="A267" s="1" t="s">
        <v>784</v>
      </c>
      <c r="B267" t="s">
        <v>785</v>
      </c>
    </row>
    <row r="268" spans="1:2" x14ac:dyDescent="0.25">
      <c r="A268" s="1" t="s">
        <v>786</v>
      </c>
      <c r="B268" t="s">
        <v>787</v>
      </c>
    </row>
    <row r="269" spans="1:2" x14ac:dyDescent="0.25">
      <c r="A269" s="1" t="s">
        <v>788</v>
      </c>
      <c r="B269" t="s">
        <v>789</v>
      </c>
    </row>
    <row r="270" spans="1:2" x14ac:dyDescent="0.25">
      <c r="A270" s="1" t="s">
        <v>790</v>
      </c>
      <c r="B270" t="s">
        <v>791</v>
      </c>
    </row>
    <row r="271" spans="1:2" x14ac:dyDescent="0.25">
      <c r="A271" s="1" t="s">
        <v>792</v>
      </c>
      <c r="B271" t="s">
        <v>793</v>
      </c>
    </row>
    <row r="272" spans="1:2" x14ac:dyDescent="0.25">
      <c r="A272" s="1" t="s">
        <v>794</v>
      </c>
      <c r="B272" t="s">
        <v>795</v>
      </c>
    </row>
    <row r="273" spans="1:2" x14ac:dyDescent="0.25">
      <c r="A273" s="1" t="s">
        <v>796</v>
      </c>
      <c r="B273" t="s">
        <v>797</v>
      </c>
    </row>
    <row r="274" spans="1:2" x14ac:dyDescent="0.25">
      <c r="A274" s="1" t="s">
        <v>798</v>
      </c>
      <c r="B274" t="s">
        <v>799</v>
      </c>
    </row>
    <row r="275" spans="1:2" x14ac:dyDescent="0.25">
      <c r="A275" s="1" t="s">
        <v>800</v>
      </c>
      <c r="B275" t="s">
        <v>801</v>
      </c>
    </row>
    <row r="276" spans="1:2" x14ac:dyDescent="0.25">
      <c r="A276" s="1" t="s">
        <v>802</v>
      </c>
      <c r="B276" t="s">
        <v>803</v>
      </c>
    </row>
    <row r="277" spans="1:2" x14ac:dyDescent="0.25">
      <c r="A277" s="1" t="s">
        <v>804</v>
      </c>
      <c r="B277" t="s">
        <v>805</v>
      </c>
    </row>
    <row r="278" spans="1:2" x14ac:dyDescent="0.25">
      <c r="A278" s="1" t="s">
        <v>806</v>
      </c>
      <c r="B278" t="s">
        <v>807</v>
      </c>
    </row>
    <row r="279" spans="1:2" x14ac:dyDescent="0.25">
      <c r="A279" s="1" t="s">
        <v>808</v>
      </c>
      <c r="B279" t="s">
        <v>809</v>
      </c>
    </row>
    <row r="280" spans="1:2" x14ac:dyDescent="0.25">
      <c r="A280" s="1" t="s">
        <v>810</v>
      </c>
      <c r="B280" t="s">
        <v>811</v>
      </c>
    </row>
    <row r="281" spans="1:2" x14ac:dyDescent="0.25">
      <c r="A281" s="1" t="s">
        <v>812</v>
      </c>
      <c r="B281" t="s">
        <v>813</v>
      </c>
    </row>
    <row r="282" spans="1:2" x14ac:dyDescent="0.25">
      <c r="A282" s="1" t="s">
        <v>814</v>
      </c>
      <c r="B282" t="s">
        <v>815</v>
      </c>
    </row>
    <row r="283" spans="1:2" x14ac:dyDescent="0.25">
      <c r="A283" s="1" t="s">
        <v>816</v>
      </c>
      <c r="B283" t="s">
        <v>817</v>
      </c>
    </row>
    <row r="284" spans="1:2" x14ac:dyDescent="0.25">
      <c r="A284" s="1" t="s">
        <v>818</v>
      </c>
      <c r="B284" t="s">
        <v>819</v>
      </c>
    </row>
    <row r="285" spans="1:2" x14ac:dyDescent="0.25">
      <c r="A285" s="1" t="s">
        <v>820</v>
      </c>
      <c r="B285" t="s">
        <v>821</v>
      </c>
    </row>
    <row r="286" spans="1:2" x14ac:dyDescent="0.25">
      <c r="A286" s="1" t="s">
        <v>822</v>
      </c>
      <c r="B286" t="s">
        <v>823</v>
      </c>
    </row>
    <row r="287" spans="1:2" x14ac:dyDescent="0.25">
      <c r="A287" s="1" t="s">
        <v>824</v>
      </c>
      <c r="B287" t="s">
        <v>825</v>
      </c>
    </row>
    <row r="288" spans="1:2" x14ac:dyDescent="0.25">
      <c r="A288" s="1"/>
    </row>
    <row r="289" spans="1:2" ht="23.25" x14ac:dyDescent="0.35">
      <c r="A289" s="1"/>
      <c r="B289" s="53" t="s">
        <v>826</v>
      </c>
    </row>
    <row r="290" spans="1:2" x14ac:dyDescent="0.25">
      <c r="A290" s="1" t="s">
        <v>40</v>
      </c>
      <c r="B290" t="s">
        <v>827</v>
      </c>
    </row>
    <row r="291" spans="1:2" x14ac:dyDescent="0.25">
      <c r="A291" s="1" t="s">
        <v>828</v>
      </c>
      <c r="B291" t="s">
        <v>829</v>
      </c>
    </row>
    <row r="292" spans="1:2" x14ac:dyDescent="0.25">
      <c r="A292" s="1" t="s">
        <v>830</v>
      </c>
      <c r="B292" t="s">
        <v>831</v>
      </c>
    </row>
    <row r="293" spans="1:2" x14ac:dyDescent="0.25">
      <c r="A293" s="1" t="s">
        <v>832</v>
      </c>
      <c r="B293" t="s">
        <v>833</v>
      </c>
    </row>
    <row r="294" spans="1:2" x14ac:dyDescent="0.25">
      <c r="A294" s="1" t="s">
        <v>834</v>
      </c>
      <c r="B294" t="s">
        <v>835</v>
      </c>
    </row>
    <row r="295" spans="1:2" x14ac:dyDescent="0.25">
      <c r="A295" s="1" t="s">
        <v>836</v>
      </c>
      <c r="B295" t="s">
        <v>837</v>
      </c>
    </row>
    <row r="296" spans="1:2" x14ac:dyDescent="0.25">
      <c r="A296" s="1" t="s">
        <v>838</v>
      </c>
      <c r="B296" t="s">
        <v>839</v>
      </c>
    </row>
    <row r="297" spans="1:2" x14ac:dyDescent="0.25">
      <c r="A297" s="1" t="s">
        <v>840</v>
      </c>
      <c r="B297" t="s">
        <v>841</v>
      </c>
    </row>
    <row r="298" spans="1:2" x14ac:dyDescent="0.25">
      <c r="A298" s="1" t="s">
        <v>842</v>
      </c>
      <c r="B298" t="s">
        <v>843</v>
      </c>
    </row>
    <row r="299" spans="1:2" x14ac:dyDescent="0.25">
      <c r="A299" s="1" t="s">
        <v>844</v>
      </c>
      <c r="B299" t="s">
        <v>845</v>
      </c>
    </row>
    <row r="300" spans="1:2" x14ac:dyDescent="0.25">
      <c r="A300" s="1" t="s">
        <v>846</v>
      </c>
      <c r="B300" t="s">
        <v>847</v>
      </c>
    </row>
    <row r="301" spans="1:2" x14ac:dyDescent="0.25">
      <c r="A301" s="1" t="s">
        <v>846</v>
      </c>
      <c r="B301" t="s">
        <v>848</v>
      </c>
    </row>
    <row r="302" spans="1:2" x14ac:dyDescent="0.25">
      <c r="A302" s="1" t="s">
        <v>846</v>
      </c>
      <c r="B302" t="s">
        <v>849</v>
      </c>
    </row>
    <row r="303" spans="1:2" x14ac:dyDescent="0.25">
      <c r="A303" s="1" t="s">
        <v>850</v>
      </c>
      <c r="B303" t="s">
        <v>851</v>
      </c>
    </row>
    <row r="304" spans="1:2" x14ac:dyDescent="0.25">
      <c r="A304" s="1" t="s">
        <v>852</v>
      </c>
      <c r="B304" t="s">
        <v>853</v>
      </c>
    </row>
    <row r="305" spans="1:2" x14ac:dyDescent="0.25">
      <c r="A305" s="1" t="s">
        <v>854</v>
      </c>
      <c r="B305" t="s">
        <v>855</v>
      </c>
    </row>
    <row r="306" spans="1:2" x14ac:dyDescent="0.25">
      <c r="A306" s="1" t="s">
        <v>856</v>
      </c>
      <c r="B306" t="s">
        <v>857</v>
      </c>
    </row>
    <row r="307" spans="1:2" x14ac:dyDescent="0.25">
      <c r="A307" s="1" t="s">
        <v>858</v>
      </c>
      <c r="B307" t="s">
        <v>859</v>
      </c>
    </row>
    <row r="308" spans="1:2" x14ac:dyDescent="0.25">
      <c r="A308" s="1" t="s">
        <v>860</v>
      </c>
      <c r="B308" t="s">
        <v>861</v>
      </c>
    </row>
    <row r="309" spans="1:2" x14ac:dyDescent="0.25">
      <c r="A309" s="1" t="s">
        <v>862</v>
      </c>
      <c r="B309" t="s">
        <v>863</v>
      </c>
    </row>
    <row r="310" spans="1:2" x14ac:dyDescent="0.25">
      <c r="A310" s="1" t="s">
        <v>864</v>
      </c>
      <c r="B310" t="s">
        <v>865</v>
      </c>
    </row>
    <row r="311" spans="1:2" x14ac:dyDescent="0.25">
      <c r="A311" s="1" t="s">
        <v>866</v>
      </c>
      <c r="B311" t="s">
        <v>867</v>
      </c>
    </row>
    <row r="312" spans="1:2" x14ac:dyDescent="0.25">
      <c r="A312" s="1" t="s">
        <v>868</v>
      </c>
      <c r="B312" t="s">
        <v>869</v>
      </c>
    </row>
    <row r="313" spans="1:2" x14ac:dyDescent="0.25">
      <c r="A313" s="1" t="s">
        <v>870</v>
      </c>
      <c r="B313" t="s">
        <v>871</v>
      </c>
    </row>
    <row r="314" spans="1:2" x14ac:dyDescent="0.25">
      <c r="A314" s="1" t="s">
        <v>872</v>
      </c>
      <c r="B314" t="s">
        <v>873</v>
      </c>
    </row>
    <row r="315" spans="1:2" x14ac:dyDescent="0.25">
      <c r="A315" s="1" t="s">
        <v>874</v>
      </c>
      <c r="B315" t="s">
        <v>875</v>
      </c>
    </row>
    <row r="316" spans="1:2" x14ac:dyDescent="0.25">
      <c r="A316" s="1" t="s">
        <v>876</v>
      </c>
      <c r="B316" t="s">
        <v>877</v>
      </c>
    </row>
    <row r="317" spans="1:2" x14ac:dyDescent="0.25">
      <c r="A317" s="1" t="s">
        <v>878</v>
      </c>
      <c r="B317" t="s">
        <v>879</v>
      </c>
    </row>
    <row r="318" spans="1:2" x14ac:dyDescent="0.25">
      <c r="A318" s="1" t="s">
        <v>880</v>
      </c>
      <c r="B318" t="s">
        <v>881</v>
      </c>
    </row>
    <row r="319" spans="1:2" x14ac:dyDescent="0.25">
      <c r="A319" s="1" t="s">
        <v>882</v>
      </c>
      <c r="B319" t="s">
        <v>883</v>
      </c>
    </row>
    <row r="320" spans="1:2" x14ac:dyDescent="0.25">
      <c r="A320" s="1" t="s">
        <v>884</v>
      </c>
      <c r="B320" t="s">
        <v>885</v>
      </c>
    </row>
    <row r="321" spans="1:2" x14ac:dyDescent="0.25">
      <c r="A321" s="1" t="s">
        <v>886</v>
      </c>
      <c r="B321" t="s">
        <v>887</v>
      </c>
    </row>
    <row r="322" spans="1:2" x14ac:dyDescent="0.25">
      <c r="A322" s="1" t="s">
        <v>888</v>
      </c>
      <c r="B322" t="s">
        <v>889</v>
      </c>
    </row>
    <row r="323" spans="1:2" x14ac:dyDescent="0.25">
      <c r="A323" s="1" t="s">
        <v>890</v>
      </c>
      <c r="B323" t="s">
        <v>891</v>
      </c>
    </row>
    <row r="324" spans="1:2" x14ac:dyDescent="0.25">
      <c r="A324" s="1" t="s">
        <v>892</v>
      </c>
      <c r="B324" t="s">
        <v>893</v>
      </c>
    </row>
    <row r="325" spans="1:2" x14ac:dyDescent="0.25">
      <c r="A325" s="1" t="s">
        <v>894</v>
      </c>
      <c r="B325" t="s">
        <v>895</v>
      </c>
    </row>
    <row r="326" spans="1:2" x14ac:dyDescent="0.25">
      <c r="A326" s="1" t="s">
        <v>896</v>
      </c>
      <c r="B326" t="s">
        <v>897</v>
      </c>
    </row>
    <row r="327" spans="1:2" x14ac:dyDescent="0.25">
      <c r="A327" s="1" t="s">
        <v>898</v>
      </c>
      <c r="B327" t="s">
        <v>899</v>
      </c>
    </row>
    <row r="328" spans="1:2" x14ac:dyDescent="0.25">
      <c r="A328" s="1" t="s">
        <v>900</v>
      </c>
      <c r="B328" t="s">
        <v>901</v>
      </c>
    </row>
    <row r="329" spans="1:2" x14ac:dyDescent="0.25">
      <c r="A329" s="1" t="s">
        <v>902</v>
      </c>
      <c r="B329" t="s">
        <v>903</v>
      </c>
    </row>
    <row r="330" spans="1:2" x14ac:dyDescent="0.25">
      <c r="A330" s="1" t="s">
        <v>904</v>
      </c>
      <c r="B330" t="s">
        <v>905</v>
      </c>
    </row>
    <row r="331" spans="1:2" x14ac:dyDescent="0.25">
      <c r="A331" s="1" t="s">
        <v>906</v>
      </c>
      <c r="B331" t="s">
        <v>907</v>
      </c>
    </row>
    <row r="332" spans="1:2" x14ac:dyDescent="0.25">
      <c r="A332" s="1" t="s">
        <v>908</v>
      </c>
      <c r="B332" t="s">
        <v>909</v>
      </c>
    </row>
    <row r="333" spans="1:2" x14ac:dyDescent="0.25">
      <c r="A333" s="1" t="s">
        <v>910</v>
      </c>
      <c r="B333" t="s">
        <v>911</v>
      </c>
    </row>
    <row r="334" spans="1:2" x14ac:dyDescent="0.25">
      <c r="A334" s="1" t="s">
        <v>912</v>
      </c>
      <c r="B334" t="s">
        <v>913</v>
      </c>
    </row>
    <row r="335" spans="1:2" x14ac:dyDescent="0.25">
      <c r="A335" s="1" t="s">
        <v>914</v>
      </c>
      <c r="B335" t="s">
        <v>915</v>
      </c>
    </row>
    <row r="336" spans="1:2" x14ac:dyDescent="0.25">
      <c r="A336" s="1" t="s">
        <v>916</v>
      </c>
      <c r="B336" t="s">
        <v>917</v>
      </c>
    </row>
    <row r="337" spans="1:2" x14ac:dyDescent="0.25">
      <c r="A337" s="1" t="s">
        <v>918</v>
      </c>
      <c r="B337" t="s">
        <v>919</v>
      </c>
    </row>
    <row r="338" spans="1:2" x14ac:dyDescent="0.25">
      <c r="A338" s="1" t="s">
        <v>920</v>
      </c>
      <c r="B338" t="s">
        <v>921</v>
      </c>
    </row>
    <row r="339" spans="1:2" x14ac:dyDescent="0.25">
      <c r="A339" s="1" t="s">
        <v>922</v>
      </c>
      <c r="B339" t="s">
        <v>923</v>
      </c>
    </row>
    <row r="340" spans="1:2" x14ac:dyDescent="0.25">
      <c r="A340" s="1" t="s">
        <v>924</v>
      </c>
      <c r="B340" t="s">
        <v>925</v>
      </c>
    </row>
    <row r="341" spans="1:2" x14ac:dyDescent="0.25">
      <c r="A341" s="1" t="s">
        <v>926</v>
      </c>
      <c r="B341" t="s">
        <v>927</v>
      </c>
    </row>
    <row r="342" spans="1:2" x14ac:dyDescent="0.25">
      <c r="A342" s="1" t="s">
        <v>928</v>
      </c>
      <c r="B342" t="s">
        <v>929</v>
      </c>
    </row>
    <row r="343" spans="1:2" x14ac:dyDescent="0.25">
      <c r="A343" s="1" t="s">
        <v>930</v>
      </c>
      <c r="B343" t="s">
        <v>931</v>
      </c>
    </row>
    <row r="344" spans="1:2" x14ac:dyDescent="0.25">
      <c r="A344" s="1" t="s">
        <v>932</v>
      </c>
      <c r="B344" t="s">
        <v>933</v>
      </c>
    </row>
    <row r="345" spans="1:2" x14ac:dyDescent="0.25">
      <c r="A345" s="1" t="s">
        <v>934</v>
      </c>
      <c r="B345" t="s">
        <v>935</v>
      </c>
    </row>
    <row r="346" spans="1:2" x14ac:dyDescent="0.25">
      <c r="A346" s="1" t="s">
        <v>936</v>
      </c>
      <c r="B346" t="s">
        <v>937</v>
      </c>
    </row>
    <row r="347" spans="1:2" x14ac:dyDescent="0.25">
      <c r="A347" s="1" t="s">
        <v>938</v>
      </c>
      <c r="B347" t="s">
        <v>939</v>
      </c>
    </row>
    <row r="348" spans="1:2" x14ac:dyDescent="0.25">
      <c r="A348" s="1" t="s">
        <v>940</v>
      </c>
      <c r="B348" t="s">
        <v>941</v>
      </c>
    </row>
    <row r="349" spans="1:2" x14ac:dyDescent="0.25">
      <c r="A349" s="1" t="s">
        <v>942</v>
      </c>
      <c r="B349" t="s">
        <v>943</v>
      </c>
    </row>
    <row r="350" spans="1:2" x14ac:dyDescent="0.25">
      <c r="A350" s="1" t="s">
        <v>944</v>
      </c>
      <c r="B350" t="s">
        <v>945</v>
      </c>
    </row>
    <row r="351" spans="1:2" x14ac:dyDescent="0.25">
      <c r="A351" s="1" t="s">
        <v>41</v>
      </c>
      <c r="B351" t="s">
        <v>946</v>
      </c>
    </row>
    <row r="352" spans="1:2" x14ac:dyDescent="0.25">
      <c r="A352" s="1" t="s">
        <v>947</v>
      </c>
      <c r="B352" t="s">
        <v>948</v>
      </c>
    </row>
    <row r="353" spans="1:2" x14ac:dyDescent="0.25">
      <c r="A353" s="1" t="s">
        <v>949</v>
      </c>
      <c r="B353" t="s">
        <v>950</v>
      </c>
    </row>
    <row r="354" spans="1:2" x14ac:dyDescent="0.25">
      <c r="A354" s="1" t="s">
        <v>951</v>
      </c>
      <c r="B354" t="s">
        <v>952</v>
      </c>
    </row>
    <row r="355" spans="1:2" x14ac:dyDescent="0.25">
      <c r="A355" s="1" t="s">
        <v>953</v>
      </c>
      <c r="B355" t="s">
        <v>954</v>
      </c>
    </row>
    <row r="356" spans="1:2" x14ac:dyDescent="0.25">
      <c r="A356" s="1" t="s">
        <v>955</v>
      </c>
      <c r="B356" t="s">
        <v>956</v>
      </c>
    </row>
    <row r="357" spans="1:2" x14ac:dyDescent="0.25">
      <c r="A357" s="1" t="s">
        <v>957</v>
      </c>
      <c r="B357" t="s">
        <v>958</v>
      </c>
    </row>
    <row r="358" spans="1:2" x14ac:dyDescent="0.25">
      <c r="A358" s="1" t="s">
        <v>959</v>
      </c>
      <c r="B358" t="s">
        <v>960</v>
      </c>
    </row>
    <row r="359" spans="1:2" x14ac:dyDescent="0.25">
      <c r="A359" s="1" t="s">
        <v>235</v>
      </c>
      <c r="B359" t="s">
        <v>961</v>
      </c>
    </row>
    <row r="360" spans="1:2" x14ac:dyDescent="0.25">
      <c r="A360" s="1" t="s">
        <v>962</v>
      </c>
      <c r="B360" t="s">
        <v>963</v>
      </c>
    </row>
    <row r="361" spans="1:2" x14ac:dyDescent="0.25">
      <c r="A361" s="1" t="s">
        <v>964</v>
      </c>
      <c r="B361" t="s">
        <v>965</v>
      </c>
    </row>
    <row r="362" spans="1:2" x14ac:dyDescent="0.25">
      <c r="A362" s="1" t="s">
        <v>966</v>
      </c>
      <c r="B362" t="s">
        <v>967</v>
      </c>
    </row>
    <row r="363" spans="1:2" x14ac:dyDescent="0.25">
      <c r="A363" s="1" t="s">
        <v>968</v>
      </c>
      <c r="B363" t="s">
        <v>969</v>
      </c>
    </row>
    <row r="364" spans="1:2" x14ac:dyDescent="0.25">
      <c r="A364" s="1" t="s">
        <v>970</v>
      </c>
      <c r="B364" t="s">
        <v>971</v>
      </c>
    </row>
    <row r="365" spans="1:2" x14ac:dyDescent="0.25">
      <c r="A365" s="1" t="s">
        <v>972</v>
      </c>
      <c r="B365" t="s">
        <v>973</v>
      </c>
    </row>
    <row r="366" spans="1:2" x14ac:dyDescent="0.25">
      <c r="A366" s="1" t="s">
        <v>974</v>
      </c>
      <c r="B366" t="s">
        <v>975</v>
      </c>
    </row>
    <row r="367" spans="1:2" x14ac:dyDescent="0.25">
      <c r="A367" s="1" t="s">
        <v>976</v>
      </c>
      <c r="B367" t="s">
        <v>977</v>
      </c>
    </row>
    <row r="368" spans="1:2" x14ac:dyDescent="0.25">
      <c r="A368" s="1" t="s">
        <v>978</v>
      </c>
      <c r="B368" t="s">
        <v>979</v>
      </c>
    </row>
    <row r="369" spans="1:2" x14ac:dyDescent="0.25">
      <c r="A369" s="1" t="s">
        <v>980</v>
      </c>
      <c r="B369" t="s">
        <v>981</v>
      </c>
    </row>
    <row r="370" spans="1:2" x14ac:dyDescent="0.25">
      <c r="A370" s="1" t="s">
        <v>982</v>
      </c>
      <c r="B370" t="s">
        <v>983</v>
      </c>
    </row>
    <row r="371" spans="1:2" x14ac:dyDescent="0.25">
      <c r="A371" s="1" t="s">
        <v>984</v>
      </c>
      <c r="B371" t="s">
        <v>985</v>
      </c>
    </row>
    <row r="372" spans="1:2" x14ac:dyDescent="0.25">
      <c r="A372" s="1" t="s">
        <v>986</v>
      </c>
      <c r="B372" t="s">
        <v>987</v>
      </c>
    </row>
    <row r="373" spans="1:2" x14ac:dyDescent="0.25">
      <c r="A373" s="1" t="s">
        <v>988</v>
      </c>
      <c r="B373" t="s">
        <v>989</v>
      </c>
    </row>
    <row r="374" spans="1:2" x14ac:dyDescent="0.25">
      <c r="A374" s="1" t="s">
        <v>990</v>
      </c>
      <c r="B374" t="s">
        <v>991</v>
      </c>
    </row>
    <row r="375" spans="1:2" x14ac:dyDescent="0.25">
      <c r="A375" s="1" t="s">
        <v>992</v>
      </c>
      <c r="B375" t="s">
        <v>993</v>
      </c>
    </row>
    <row r="376" spans="1:2" x14ac:dyDescent="0.25">
      <c r="A376" s="1" t="s">
        <v>994</v>
      </c>
      <c r="B376" t="s">
        <v>995</v>
      </c>
    </row>
    <row r="377" spans="1:2" x14ac:dyDescent="0.25">
      <c r="A377" s="1" t="s">
        <v>996</v>
      </c>
      <c r="B377" t="s">
        <v>997</v>
      </c>
    </row>
    <row r="378" spans="1:2" x14ac:dyDescent="0.25">
      <c r="A378" s="1" t="s">
        <v>998</v>
      </c>
      <c r="B378" t="s">
        <v>999</v>
      </c>
    </row>
    <row r="379" spans="1:2" x14ac:dyDescent="0.25">
      <c r="A379" s="1" t="s">
        <v>1000</v>
      </c>
      <c r="B379" t="s">
        <v>1001</v>
      </c>
    </row>
    <row r="380" spans="1:2" x14ac:dyDescent="0.25">
      <c r="A380" s="1" t="s">
        <v>1002</v>
      </c>
      <c r="B380" t="s">
        <v>1003</v>
      </c>
    </row>
    <row r="381" spans="1:2" x14ac:dyDescent="0.25">
      <c r="A381" s="1" t="s">
        <v>1004</v>
      </c>
      <c r="B381" t="s">
        <v>1005</v>
      </c>
    </row>
    <row r="382" spans="1:2" x14ac:dyDescent="0.25">
      <c r="A382" s="1" t="s">
        <v>1006</v>
      </c>
      <c r="B382" t="s">
        <v>1007</v>
      </c>
    </row>
    <row r="383" spans="1:2" x14ac:dyDescent="0.25">
      <c r="A383" s="1" t="s">
        <v>1008</v>
      </c>
      <c r="B383" t="s">
        <v>1009</v>
      </c>
    </row>
    <row r="384" spans="1:2" x14ac:dyDescent="0.25">
      <c r="A384" s="1" t="s">
        <v>1010</v>
      </c>
      <c r="B384" t="s">
        <v>1011</v>
      </c>
    </row>
    <row r="385" spans="1:2" x14ac:dyDescent="0.25">
      <c r="A385" s="1" t="s">
        <v>1012</v>
      </c>
      <c r="B385" t="s">
        <v>1013</v>
      </c>
    </row>
    <row r="386" spans="1:2" x14ac:dyDescent="0.25">
      <c r="A386" s="1" t="s">
        <v>1014</v>
      </c>
      <c r="B386" t="s">
        <v>1015</v>
      </c>
    </row>
    <row r="387" spans="1:2" x14ac:dyDescent="0.25">
      <c r="A387" s="1" t="s">
        <v>1016</v>
      </c>
      <c r="B387" t="s">
        <v>1017</v>
      </c>
    </row>
    <row r="388" spans="1:2" x14ac:dyDescent="0.25">
      <c r="A388" s="1" t="s">
        <v>1018</v>
      </c>
      <c r="B388" t="s">
        <v>1019</v>
      </c>
    </row>
    <row r="389" spans="1:2" x14ac:dyDescent="0.25">
      <c r="A389" s="1" t="s">
        <v>1020</v>
      </c>
      <c r="B389" t="s">
        <v>1021</v>
      </c>
    </row>
    <row r="390" spans="1:2" x14ac:dyDescent="0.25">
      <c r="A390" s="1" t="s">
        <v>1022</v>
      </c>
      <c r="B390" t="s">
        <v>1023</v>
      </c>
    </row>
    <row r="391" spans="1:2" x14ac:dyDescent="0.25">
      <c r="A391" s="1" t="s">
        <v>1024</v>
      </c>
      <c r="B391" t="s">
        <v>1025</v>
      </c>
    </row>
    <row r="392" spans="1:2" x14ac:dyDescent="0.25">
      <c r="A392" s="1" t="s">
        <v>1026</v>
      </c>
      <c r="B392" t="s">
        <v>1027</v>
      </c>
    </row>
    <row r="393" spans="1:2" x14ac:dyDescent="0.25">
      <c r="A393" s="1" t="s">
        <v>1028</v>
      </c>
      <c r="B393" t="s">
        <v>1029</v>
      </c>
    </row>
    <row r="394" spans="1:2" x14ac:dyDescent="0.25">
      <c r="A394" s="1" t="s">
        <v>1030</v>
      </c>
      <c r="B394" t="s">
        <v>1031</v>
      </c>
    </row>
    <row r="395" spans="1:2" x14ac:dyDescent="0.25">
      <c r="A395" s="1" t="s">
        <v>1032</v>
      </c>
      <c r="B395" t="s">
        <v>1033</v>
      </c>
    </row>
    <row r="396" spans="1:2" x14ac:dyDescent="0.25">
      <c r="A396" s="1" t="s">
        <v>1034</v>
      </c>
      <c r="B396" t="s">
        <v>1035</v>
      </c>
    </row>
    <row r="397" spans="1:2" x14ac:dyDescent="0.25">
      <c r="A397" s="1" t="s">
        <v>1036</v>
      </c>
      <c r="B397" t="s">
        <v>1037</v>
      </c>
    </row>
    <row r="398" spans="1:2" x14ac:dyDescent="0.25">
      <c r="A398" s="1" t="s">
        <v>1038</v>
      </c>
      <c r="B398" t="s">
        <v>1039</v>
      </c>
    </row>
    <row r="399" spans="1:2" x14ac:dyDescent="0.25">
      <c r="A399" s="1" t="s">
        <v>1040</v>
      </c>
      <c r="B399" t="s">
        <v>1041</v>
      </c>
    </row>
    <row r="400" spans="1:2" x14ac:dyDescent="0.25">
      <c r="A400" s="1" t="s">
        <v>1042</v>
      </c>
      <c r="B400" t="s">
        <v>1043</v>
      </c>
    </row>
    <row r="401" spans="1:2" x14ac:dyDescent="0.25">
      <c r="A401" s="1" t="s">
        <v>1042</v>
      </c>
      <c r="B401" t="s">
        <v>1043</v>
      </c>
    </row>
    <row r="402" spans="1:2" x14ac:dyDescent="0.25">
      <c r="A402" s="1" t="s">
        <v>1044</v>
      </c>
      <c r="B402" t="s">
        <v>1045</v>
      </c>
    </row>
    <row r="403" spans="1:2" x14ac:dyDescent="0.25">
      <c r="A403" s="1" t="s">
        <v>1046</v>
      </c>
      <c r="B403" t="s">
        <v>1047</v>
      </c>
    </row>
    <row r="404" spans="1:2" x14ac:dyDescent="0.25">
      <c r="A404" s="1" t="s">
        <v>1048</v>
      </c>
      <c r="B404" t="s">
        <v>1049</v>
      </c>
    </row>
    <row r="405" spans="1:2" x14ac:dyDescent="0.25">
      <c r="A405" s="1" t="s">
        <v>1050</v>
      </c>
      <c r="B405" t="s">
        <v>1051</v>
      </c>
    </row>
    <row r="406" spans="1:2" x14ac:dyDescent="0.25">
      <c r="A406" s="1" t="s">
        <v>1052</v>
      </c>
      <c r="B406" t="s">
        <v>1053</v>
      </c>
    </row>
    <row r="407" spans="1:2" x14ac:dyDescent="0.25">
      <c r="A407" s="1" t="s">
        <v>1054</v>
      </c>
      <c r="B407" t="s">
        <v>1055</v>
      </c>
    </row>
    <row r="408" spans="1:2" x14ac:dyDescent="0.25">
      <c r="A408" s="1" t="s">
        <v>1056</v>
      </c>
      <c r="B408" t="s">
        <v>1057</v>
      </c>
    </row>
    <row r="409" spans="1:2" x14ac:dyDescent="0.25">
      <c r="A409" s="1" t="s">
        <v>1058</v>
      </c>
      <c r="B409" t="s">
        <v>1059</v>
      </c>
    </row>
    <row r="410" spans="1:2" x14ac:dyDescent="0.25">
      <c r="A410" s="1" t="s">
        <v>1060</v>
      </c>
      <c r="B410" t="s">
        <v>1061</v>
      </c>
    </row>
    <row r="411" spans="1:2" x14ac:dyDescent="0.25">
      <c r="A411" s="1" t="s">
        <v>1062</v>
      </c>
      <c r="B411" t="s">
        <v>1063</v>
      </c>
    </row>
    <row r="412" spans="1:2" x14ac:dyDescent="0.25">
      <c r="A412" s="1" t="s">
        <v>1064</v>
      </c>
      <c r="B412" t="s">
        <v>1065</v>
      </c>
    </row>
    <row r="413" spans="1:2" x14ac:dyDescent="0.25">
      <c r="A413" s="1" t="s">
        <v>1066</v>
      </c>
      <c r="B413" t="s">
        <v>1067</v>
      </c>
    </row>
    <row r="414" spans="1:2" x14ac:dyDescent="0.25">
      <c r="A414" s="1" t="s">
        <v>1068</v>
      </c>
      <c r="B414" t="s">
        <v>1069</v>
      </c>
    </row>
    <row r="415" spans="1:2" x14ac:dyDescent="0.25">
      <c r="A415" s="1" t="s">
        <v>1070</v>
      </c>
      <c r="B415" t="s">
        <v>1071</v>
      </c>
    </row>
    <row r="416" spans="1:2" x14ac:dyDescent="0.25">
      <c r="A416" s="1" t="s">
        <v>1072</v>
      </c>
      <c r="B416" t="s">
        <v>1073</v>
      </c>
    </row>
    <row r="417" spans="1:2" x14ac:dyDescent="0.25">
      <c r="A417" s="1" t="s">
        <v>1074</v>
      </c>
      <c r="B417" t="s">
        <v>1075</v>
      </c>
    </row>
    <row r="418" spans="1:2" x14ac:dyDescent="0.25">
      <c r="A418" s="1" t="s">
        <v>1076</v>
      </c>
      <c r="B418" t="s">
        <v>1077</v>
      </c>
    </row>
    <row r="419" spans="1:2" x14ac:dyDescent="0.25">
      <c r="A419" s="1" t="s">
        <v>1078</v>
      </c>
      <c r="B419" t="s">
        <v>1079</v>
      </c>
    </row>
    <row r="420" spans="1:2" x14ac:dyDescent="0.25">
      <c r="A420" s="1" t="s">
        <v>1080</v>
      </c>
      <c r="B420" t="s">
        <v>1081</v>
      </c>
    </row>
    <row r="421" spans="1:2" x14ac:dyDescent="0.25">
      <c r="A421" s="1" t="s">
        <v>1082</v>
      </c>
      <c r="B421" t="s">
        <v>1083</v>
      </c>
    </row>
    <row r="422" spans="1:2" x14ac:dyDescent="0.25">
      <c r="A422" s="1" t="s">
        <v>1084</v>
      </c>
      <c r="B422" t="s">
        <v>1085</v>
      </c>
    </row>
    <row r="423" spans="1:2" x14ac:dyDescent="0.25">
      <c r="A423" s="1" t="s">
        <v>1086</v>
      </c>
      <c r="B423" t="s">
        <v>1087</v>
      </c>
    </row>
    <row r="424" spans="1:2" x14ac:dyDescent="0.25">
      <c r="A424" s="1" t="s">
        <v>1088</v>
      </c>
      <c r="B424" t="s">
        <v>1089</v>
      </c>
    </row>
    <row r="425" spans="1:2" x14ac:dyDescent="0.25">
      <c r="A425" s="1" t="s">
        <v>1090</v>
      </c>
      <c r="B425" t="s">
        <v>1091</v>
      </c>
    </row>
    <row r="426" spans="1:2" x14ac:dyDescent="0.25">
      <c r="A426" s="1" t="s">
        <v>1092</v>
      </c>
      <c r="B426" t="s">
        <v>1093</v>
      </c>
    </row>
    <row r="427" spans="1:2" x14ac:dyDescent="0.25">
      <c r="A427" s="1" t="s">
        <v>1094</v>
      </c>
      <c r="B427" t="s">
        <v>1095</v>
      </c>
    </row>
    <row r="428" spans="1:2" x14ac:dyDescent="0.25">
      <c r="A428" s="1" t="s">
        <v>1096</v>
      </c>
      <c r="B428" t="s">
        <v>1097</v>
      </c>
    </row>
    <row r="429" spans="1:2" x14ac:dyDescent="0.25">
      <c r="A429" s="1" t="s">
        <v>1098</v>
      </c>
      <c r="B429" t="s">
        <v>1099</v>
      </c>
    </row>
    <row r="430" spans="1:2" x14ac:dyDescent="0.25">
      <c r="A430" s="1" t="s">
        <v>1100</v>
      </c>
      <c r="B430" t="s">
        <v>1101</v>
      </c>
    </row>
    <row r="431" spans="1:2" x14ac:dyDescent="0.25">
      <c r="A431" s="1" t="s">
        <v>1102</v>
      </c>
      <c r="B431" t="s">
        <v>1103</v>
      </c>
    </row>
    <row r="432" spans="1:2" x14ac:dyDescent="0.25">
      <c r="A432" s="1" t="s">
        <v>1104</v>
      </c>
      <c r="B432" t="s">
        <v>1105</v>
      </c>
    </row>
    <row r="433" spans="1:2" x14ac:dyDescent="0.25">
      <c r="A433" s="1" t="s">
        <v>1106</v>
      </c>
      <c r="B433" t="s">
        <v>1107</v>
      </c>
    </row>
    <row r="434" spans="1:2" x14ac:dyDescent="0.25">
      <c r="A434" s="1" t="s">
        <v>1108</v>
      </c>
      <c r="B434" t="s">
        <v>1109</v>
      </c>
    </row>
    <row r="435" spans="1:2" x14ac:dyDescent="0.25">
      <c r="A435" s="1" t="s">
        <v>1110</v>
      </c>
      <c r="B435" t="s">
        <v>1111</v>
      </c>
    </row>
    <row r="436" spans="1:2" x14ac:dyDescent="0.25">
      <c r="A436" s="1" t="s">
        <v>1112</v>
      </c>
      <c r="B436" t="s">
        <v>1113</v>
      </c>
    </row>
    <row r="437" spans="1:2" x14ac:dyDescent="0.25">
      <c r="A437" s="1" t="s">
        <v>1114</v>
      </c>
      <c r="B437" t="s">
        <v>1115</v>
      </c>
    </row>
    <row r="438" spans="1:2" x14ac:dyDescent="0.25">
      <c r="A438" s="1" t="s">
        <v>1116</v>
      </c>
      <c r="B438" t="s">
        <v>1117</v>
      </c>
    </row>
    <row r="439" spans="1:2" x14ac:dyDescent="0.25">
      <c r="A439" s="1" t="s">
        <v>1118</v>
      </c>
      <c r="B439" t="s">
        <v>1119</v>
      </c>
    </row>
    <row r="440" spans="1:2" x14ac:dyDescent="0.25">
      <c r="A440" s="1" t="s">
        <v>1120</v>
      </c>
      <c r="B440" t="s">
        <v>1121</v>
      </c>
    </row>
    <row r="441" spans="1:2" x14ac:dyDescent="0.25">
      <c r="A441" s="1" t="s">
        <v>1122</v>
      </c>
      <c r="B441" t="s">
        <v>1123</v>
      </c>
    </row>
    <row r="442" spans="1:2" x14ac:dyDescent="0.25">
      <c r="A442" s="1" t="s">
        <v>1124</v>
      </c>
      <c r="B442" t="s">
        <v>1125</v>
      </c>
    </row>
    <row r="443" spans="1:2" x14ac:dyDescent="0.25">
      <c r="A443" s="1" t="s">
        <v>1126</v>
      </c>
      <c r="B443" t="s">
        <v>1127</v>
      </c>
    </row>
    <row r="444" spans="1:2" x14ac:dyDescent="0.25">
      <c r="A444" s="1" t="s">
        <v>1128</v>
      </c>
      <c r="B444" t="s">
        <v>1129</v>
      </c>
    </row>
    <row r="445" spans="1:2" x14ac:dyDescent="0.25">
      <c r="A445" s="1" t="s">
        <v>1130</v>
      </c>
      <c r="B445" t="s">
        <v>1131</v>
      </c>
    </row>
    <row r="446" spans="1:2" x14ac:dyDescent="0.25">
      <c r="A446" s="1" t="s">
        <v>1132</v>
      </c>
      <c r="B446" t="s">
        <v>1133</v>
      </c>
    </row>
    <row r="447" spans="1:2" x14ac:dyDescent="0.25">
      <c r="A447" s="1" t="s">
        <v>1134</v>
      </c>
      <c r="B447" t="s">
        <v>1135</v>
      </c>
    </row>
    <row r="448" spans="1:2" x14ac:dyDescent="0.25">
      <c r="A448" s="1" t="s">
        <v>1136</v>
      </c>
      <c r="B448" t="s">
        <v>1137</v>
      </c>
    </row>
    <row r="449" spans="1:2" x14ac:dyDescent="0.25">
      <c r="A449" s="1" t="s">
        <v>1138</v>
      </c>
      <c r="B449" t="s">
        <v>1139</v>
      </c>
    </row>
    <row r="450" spans="1:2" x14ac:dyDescent="0.25">
      <c r="A450" s="1" t="s">
        <v>1140</v>
      </c>
      <c r="B450" t="s">
        <v>1141</v>
      </c>
    </row>
    <row r="451" spans="1:2" x14ac:dyDescent="0.25">
      <c r="A451" s="1" t="s">
        <v>1142</v>
      </c>
      <c r="B451" t="s">
        <v>1143</v>
      </c>
    </row>
    <row r="452" spans="1:2" x14ac:dyDescent="0.25">
      <c r="A452" s="1" t="s">
        <v>1144</v>
      </c>
      <c r="B452" t="s">
        <v>1145</v>
      </c>
    </row>
    <row r="453" spans="1:2" x14ac:dyDescent="0.25">
      <c r="A453" s="1" t="s">
        <v>1146</v>
      </c>
      <c r="B453" t="s">
        <v>1147</v>
      </c>
    </row>
    <row r="454" spans="1:2" x14ac:dyDescent="0.25">
      <c r="A454" s="1" t="s">
        <v>1148</v>
      </c>
      <c r="B454" t="s">
        <v>1149</v>
      </c>
    </row>
    <row r="455" spans="1:2" x14ac:dyDescent="0.25">
      <c r="A455" s="1" t="s">
        <v>1150</v>
      </c>
      <c r="B455" t="s">
        <v>1151</v>
      </c>
    </row>
    <row r="456" spans="1:2" x14ac:dyDescent="0.25">
      <c r="A456" s="1" t="s">
        <v>1152</v>
      </c>
      <c r="B456" t="s">
        <v>1153</v>
      </c>
    </row>
    <row r="457" spans="1:2" x14ac:dyDescent="0.25">
      <c r="A457" s="1" t="s">
        <v>1154</v>
      </c>
      <c r="B457" t="s">
        <v>1155</v>
      </c>
    </row>
    <row r="458" spans="1:2" x14ac:dyDescent="0.25">
      <c r="A458" s="1" t="s">
        <v>1156</v>
      </c>
      <c r="B458" t="s">
        <v>1157</v>
      </c>
    </row>
    <row r="459" spans="1:2" x14ac:dyDescent="0.25">
      <c r="A459" s="1" t="s">
        <v>1158</v>
      </c>
      <c r="B459" t="s">
        <v>1159</v>
      </c>
    </row>
    <row r="460" spans="1:2" x14ac:dyDescent="0.25">
      <c r="A460" s="1" t="s">
        <v>1160</v>
      </c>
      <c r="B460" t="s">
        <v>1161</v>
      </c>
    </row>
    <row r="461" spans="1:2" x14ac:dyDescent="0.25">
      <c r="A461" s="1" t="s">
        <v>1162</v>
      </c>
      <c r="B461" t="s">
        <v>1163</v>
      </c>
    </row>
    <row r="462" spans="1:2" x14ac:dyDescent="0.25">
      <c r="A462" s="1" t="s">
        <v>1164</v>
      </c>
      <c r="B462" t="s">
        <v>1165</v>
      </c>
    </row>
    <row r="463" spans="1:2" x14ac:dyDescent="0.25">
      <c r="A463" s="1" t="s">
        <v>1166</v>
      </c>
      <c r="B463" t="s">
        <v>1167</v>
      </c>
    </row>
    <row r="464" spans="1:2" x14ac:dyDescent="0.25">
      <c r="A464" s="1" t="s">
        <v>1168</v>
      </c>
      <c r="B464" t="s">
        <v>1169</v>
      </c>
    </row>
    <row r="465" spans="1:2" x14ac:dyDescent="0.25">
      <c r="A465" s="1" t="s">
        <v>1170</v>
      </c>
      <c r="B465" t="s">
        <v>1171</v>
      </c>
    </row>
    <row r="466" spans="1:2" x14ac:dyDescent="0.25">
      <c r="A466" s="1" t="s">
        <v>1172</v>
      </c>
      <c r="B466" t="s">
        <v>1173</v>
      </c>
    </row>
    <row r="467" spans="1:2" x14ac:dyDescent="0.25">
      <c r="A467" s="1" t="s">
        <v>1174</v>
      </c>
      <c r="B467" t="s">
        <v>1175</v>
      </c>
    </row>
    <row r="468" spans="1:2" x14ac:dyDescent="0.25">
      <c r="A468" s="1" t="s">
        <v>1176</v>
      </c>
      <c r="B468" t="s">
        <v>1177</v>
      </c>
    </row>
    <row r="469" spans="1:2" x14ac:dyDescent="0.25">
      <c r="A469" s="1" t="s">
        <v>1178</v>
      </c>
      <c r="B469" t="s">
        <v>1179</v>
      </c>
    </row>
    <row r="470" spans="1:2" x14ac:dyDescent="0.25">
      <c r="A470" s="1" t="s">
        <v>1180</v>
      </c>
      <c r="B470" t="s">
        <v>1181</v>
      </c>
    </row>
    <row r="471" spans="1:2" x14ac:dyDescent="0.25">
      <c r="A471" s="1" t="s">
        <v>1182</v>
      </c>
      <c r="B471" t="s">
        <v>1183</v>
      </c>
    </row>
    <row r="472" spans="1:2" x14ac:dyDescent="0.25">
      <c r="A472" s="1" t="s">
        <v>1184</v>
      </c>
      <c r="B472" t="s">
        <v>1185</v>
      </c>
    </row>
    <row r="473" spans="1:2" x14ac:dyDescent="0.25">
      <c r="A473" s="1" t="s">
        <v>1186</v>
      </c>
      <c r="B473" t="s">
        <v>1187</v>
      </c>
    </row>
    <row r="474" spans="1:2" x14ac:dyDescent="0.25">
      <c r="A474" s="1" t="s">
        <v>1188</v>
      </c>
      <c r="B474" t="s">
        <v>1189</v>
      </c>
    </row>
    <row r="475" spans="1:2" x14ac:dyDescent="0.25">
      <c r="A475" s="1" t="s">
        <v>1190</v>
      </c>
      <c r="B475" t="s">
        <v>1191</v>
      </c>
    </row>
    <row r="476" spans="1:2" x14ac:dyDescent="0.25">
      <c r="A476" s="1" t="s">
        <v>1192</v>
      </c>
      <c r="B476" t="s">
        <v>1193</v>
      </c>
    </row>
    <row r="477" spans="1:2" x14ac:dyDescent="0.25">
      <c r="A477" s="1" t="s">
        <v>1194</v>
      </c>
      <c r="B477" t="s">
        <v>1195</v>
      </c>
    </row>
    <row r="478" spans="1:2" x14ac:dyDescent="0.25">
      <c r="A478" s="1" t="s">
        <v>1196</v>
      </c>
      <c r="B478" t="s">
        <v>1197</v>
      </c>
    </row>
    <row r="479" spans="1:2" x14ac:dyDescent="0.25">
      <c r="A479" s="1" t="s">
        <v>1198</v>
      </c>
      <c r="B479" t="s">
        <v>1199</v>
      </c>
    </row>
    <row r="480" spans="1:2" x14ac:dyDescent="0.25">
      <c r="A480" s="1" t="s">
        <v>1200</v>
      </c>
      <c r="B480" t="s">
        <v>1201</v>
      </c>
    </row>
    <row r="481" spans="1:2" x14ac:dyDescent="0.25">
      <c r="A481" s="1" t="s">
        <v>1202</v>
      </c>
      <c r="B481" t="s">
        <v>1203</v>
      </c>
    </row>
    <row r="482" spans="1:2" x14ac:dyDescent="0.25">
      <c r="A482" s="1" t="s">
        <v>1204</v>
      </c>
      <c r="B482" t="s">
        <v>1205</v>
      </c>
    </row>
    <row r="483" spans="1:2" x14ac:dyDescent="0.25">
      <c r="A483" s="1" t="s">
        <v>1206</v>
      </c>
      <c r="B483" t="s">
        <v>1207</v>
      </c>
    </row>
    <row r="484" spans="1:2" x14ac:dyDescent="0.25">
      <c r="A484" s="1" t="s">
        <v>1208</v>
      </c>
      <c r="B484" t="s">
        <v>1209</v>
      </c>
    </row>
    <row r="485" spans="1:2" x14ac:dyDescent="0.25">
      <c r="A485" s="1" t="s">
        <v>1210</v>
      </c>
      <c r="B485" t="s">
        <v>1211</v>
      </c>
    </row>
    <row r="486" spans="1:2" x14ac:dyDescent="0.25">
      <c r="A486" s="1" t="s">
        <v>1212</v>
      </c>
      <c r="B486" t="s">
        <v>1213</v>
      </c>
    </row>
    <row r="487" spans="1:2" x14ac:dyDescent="0.25">
      <c r="A487" s="1" t="s">
        <v>1214</v>
      </c>
      <c r="B487" t="s">
        <v>1215</v>
      </c>
    </row>
    <row r="488" spans="1:2" x14ac:dyDescent="0.25">
      <c r="A488" s="1" t="s">
        <v>1216</v>
      </c>
      <c r="B488" t="s">
        <v>1217</v>
      </c>
    </row>
    <row r="489" spans="1:2" x14ac:dyDescent="0.25">
      <c r="A489" s="1" t="s">
        <v>1218</v>
      </c>
      <c r="B489" t="s">
        <v>1219</v>
      </c>
    </row>
    <row r="490" spans="1:2" x14ac:dyDescent="0.25">
      <c r="A490" s="1" t="s">
        <v>1220</v>
      </c>
      <c r="B490" t="s">
        <v>1221</v>
      </c>
    </row>
    <row r="491" spans="1:2" x14ac:dyDescent="0.25">
      <c r="A491" s="1" t="s">
        <v>1222</v>
      </c>
      <c r="B491" t="s">
        <v>1223</v>
      </c>
    </row>
    <row r="492" spans="1:2" x14ac:dyDescent="0.25">
      <c r="A492" s="1" t="s">
        <v>1224</v>
      </c>
      <c r="B492" t="s">
        <v>1225</v>
      </c>
    </row>
    <row r="493" spans="1:2" x14ac:dyDescent="0.25">
      <c r="A493" s="1" t="s">
        <v>1226</v>
      </c>
      <c r="B493" t="s">
        <v>1227</v>
      </c>
    </row>
    <row r="494" spans="1:2" x14ac:dyDescent="0.25">
      <c r="A494" s="1" t="s">
        <v>1228</v>
      </c>
      <c r="B494" t="s">
        <v>1229</v>
      </c>
    </row>
    <row r="495" spans="1:2" x14ac:dyDescent="0.25">
      <c r="A495" s="1" t="s">
        <v>1230</v>
      </c>
      <c r="B495" t="s">
        <v>1231</v>
      </c>
    </row>
    <row r="496" spans="1:2" x14ac:dyDescent="0.25">
      <c r="A496" s="1" t="s">
        <v>1232</v>
      </c>
      <c r="B496" t="s">
        <v>1233</v>
      </c>
    </row>
    <row r="497" spans="1:2" x14ac:dyDescent="0.25">
      <c r="A497" s="1" t="s">
        <v>1234</v>
      </c>
      <c r="B497" t="s">
        <v>1235</v>
      </c>
    </row>
    <row r="498" spans="1:2" x14ac:dyDescent="0.25">
      <c r="A498" s="1" t="s">
        <v>1236</v>
      </c>
      <c r="B498" t="s">
        <v>1237</v>
      </c>
    </row>
    <row r="499" spans="1:2" x14ac:dyDescent="0.25">
      <c r="A499" s="1" t="s">
        <v>1238</v>
      </c>
      <c r="B499" t="s">
        <v>1239</v>
      </c>
    </row>
    <row r="500" spans="1:2" x14ac:dyDescent="0.25">
      <c r="A500" s="1" t="s">
        <v>1240</v>
      </c>
      <c r="B500" t="s">
        <v>1241</v>
      </c>
    </row>
    <row r="501" spans="1:2" x14ac:dyDescent="0.25">
      <c r="A501" s="1" t="s">
        <v>1242</v>
      </c>
      <c r="B501" t="s">
        <v>1243</v>
      </c>
    </row>
    <row r="502" spans="1:2" x14ac:dyDescent="0.25">
      <c r="A502" s="1" t="s">
        <v>1244</v>
      </c>
      <c r="B502" t="s">
        <v>1245</v>
      </c>
    </row>
    <row r="503" spans="1:2" x14ac:dyDescent="0.25">
      <c r="A503" s="1" t="s">
        <v>1246</v>
      </c>
      <c r="B503" t="s">
        <v>1247</v>
      </c>
    </row>
    <row r="504" spans="1:2" x14ac:dyDescent="0.25">
      <c r="A504" s="1" t="s">
        <v>1248</v>
      </c>
      <c r="B504" t="s">
        <v>1249</v>
      </c>
    </row>
    <row r="505" spans="1:2" x14ac:dyDescent="0.25">
      <c r="A505" s="1" t="s">
        <v>1250</v>
      </c>
      <c r="B505" t="s">
        <v>1251</v>
      </c>
    </row>
    <row r="506" spans="1:2" x14ac:dyDescent="0.25">
      <c r="A506" s="1" t="s">
        <v>1252</v>
      </c>
      <c r="B506" t="s">
        <v>1253</v>
      </c>
    </row>
    <row r="507" spans="1:2" x14ac:dyDescent="0.25">
      <c r="A507" s="1" t="s">
        <v>1254</v>
      </c>
      <c r="B507" t="s">
        <v>1255</v>
      </c>
    </row>
    <row r="508" spans="1:2" x14ac:dyDescent="0.25">
      <c r="A508" s="1" t="s">
        <v>1256</v>
      </c>
      <c r="B508" t="s">
        <v>1257</v>
      </c>
    </row>
    <row r="509" spans="1:2" x14ac:dyDescent="0.25">
      <c r="A509" s="1" t="s">
        <v>1258</v>
      </c>
      <c r="B509" t="s">
        <v>1259</v>
      </c>
    </row>
    <row r="510" spans="1:2" x14ac:dyDescent="0.25">
      <c r="A510" s="1" t="s">
        <v>1260</v>
      </c>
      <c r="B510" t="s">
        <v>1261</v>
      </c>
    </row>
    <row r="511" spans="1:2" x14ac:dyDescent="0.25">
      <c r="A511" s="1" t="s">
        <v>1262</v>
      </c>
      <c r="B511" t="s">
        <v>1263</v>
      </c>
    </row>
    <row r="512" spans="1:2" x14ac:dyDescent="0.25">
      <c r="A512" s="1" t="s">
        <v>1264</v>
      </c>
      <c r="B512" t="s">
        <v>1265</v>
      </c>
    </row>
    <row r="513" spans="1:2" x14ac:dyDescent="0.25">
      <c r="A513" s="1" t="s">
        <v>1266</v>
      </c>
      <c r="B513" t="s">
        <v>1267</v>
      </c>
    </row>
    <row r="514" spans="1:2" x14ac:dyDescent="0.25">
      <c r="A514" s="1" t="s">
        <v>1268</v>
      </c>
      <c r="B514" t="s">
        <v>1269</v>
      </c>
    </row>
    <row r="515" spans="1:2" x14ac:dyDescent="0.25">
      <c r="A515" s="1" t="s">
        <v>1270</v>
      </c>
      <c r="B515" t="s">
        <v>1271</v>
      </c>
    </row>
    <row r="516" spans="1:2" x14ac:dyDescent="0.25">
      <c r="A516" s="1" t="s">
        <v>1272</v>
      </c>
      <c r="B516" t="s">
        <v>1273</v>
      </c>
    </row>
    <row r="517" spans="1:2" x14ac:dyDescent="0.25">
      <c r="A517" s="1" t="s">
        <v>1274</v>
      </c>
      <c r="B517" t="s">
        <v>1275</v>
      </c>
    </row>
    <row r="518" spans="1:2" x14ac:dyDescent="0.25">
      <c r="A518" s="1" t="s">
        <v>1276</v>
      </c>
      <c r="B518" t="s">
        <v>1277</v>
      </c>
    </row>
    <row r="519" spans="1:2" x14ac:dyDescent="0.25">
      <c r="A519" s="1" t="s">
        <v>1278</v>
      </c>
      <c r="B519" t="s">
        <v>1279</v>
      </c>
    </row>
    <row r="520" spans="1:2" x14ac:dyDescent="0.25">
      <c r="A520" s="1" t="s">
        <v>1280</v>
      </c>
      <c r="B520" t="s">
        <v>1281</v>
      </c>
    </row>
    <row r="521" spans="1:2" x14ac:dyDescent="0.25">
      <c r="A521" s="1" t="s">
        <v>1282</v>
      </c>
      <c r="B521" t="s">
        <v>1283</v>
      </c>
    </row>
    <row r="522" spans="1:2" x14ac:dyDescent="0.25">
      <c r="A522" s="1" t="s">
        <v>1284</v>
      </c>
      <c r="B522" t="s">
        <v>1285</v>
      </c>
    </row>
    <row r="523" spans="1:2" x14ac:dyDescent="0.25">
      <c r="A523" s="1" t="s">
        <v>1286</v>
      </c>
      <c r="B523" t="s">
        <v>1287</v>
      </c>
    </row>
    <row r="524" spans="1:2" x14ac:dyDescent="0.25">
      <c r="A524" s="1" t="s">
        <v>1288</v>
      </c>
      <c r="B524" t="s">
        <v>1289</v>
      </c>
    </row>
    <row r="525" spans="1:2" x14ac:dyDescent="0.25">
      <c r="A525" s="1" t="s">
        <v>1290</v>
      </c>
      <c r="B525" t="s">
        <v>1291</v>
      </c>
    </row>
    <row r="526" spans="1:2" x14ac:dyDescent="0.25">
      <c r="A526" s="1" t="s">
        <v>1292</v>
      </c>
      <c r="B526" t="s">
        <v>1293</v>
      </c>
    </row>
    <row r="527" spans="1:2" x14ac:dyDescent="0.25">
      <c r="A527" s="1" t="s">
        <v>1294</v>
      </c>
      <c r="B527" t="s">
        <v>1295</v>
      </c>
    </row>
    <row r="528" spans="1:2" x14ac:dyDescent="0.25">
      <c r="A528" s="1" t="s">
        <v>1296</v>
      </c>
      <c r="B528" t="s">
        <v>1297</v>
      </c>
    </row>
    <row r="529" spans="1:2" x14ac:dyDescent="0.25">
      <c r="A529" s="1" t="s">
        <v>1298</v>
      </c>
      <c r="B529" t="s">
        <v>1299</v>
      </c>
    </row>
    <row r="530" spans="1:2" x14ac:dyDescent="0.25">
      <c r="A530" s="1" t="s">
        <v>1300</v>
      </c>
      <c r="B530" t="s">
        <v>1301</v>
      </c>
    </row>
    <row r="531" spans="1:2" x14ac:dyDescent="0.25">
      <c r="A531" s="1" t="s">
        <v>1302</v>
      </c>
      <c r="B531" t="s">
        <v>1303</v>
      </c>
    </row>
    <row r="532" spans="1:2" x14ac:dyDescent="0.25">
      <c r="A532" s="1" t="s">
        <v>1304</v>
      </c>
      <c r="B532" t="s">
        <v>1305</v>
      </c>
    </row>
    <row r="533" spans="1:2" x14ac:dyDescent="0.25">
      <c r="A533" s="1" t="s">
        <v>1306</v>
      </c>
      <c r="B533" t="s">
        <v>1307</v>
      </c>
    </row>
    <row r="534" spans="1:2" x14ac:dyDescent="0.25">
      <c r="A534" s="1" t="s">
        <v>1308</v>
      </c>
      <c r="B534" t="s">
        <v>1309</v>
      </c>
    </row>
    <row r="535" spans="1:2" x14ac:dyDescent="0.25">
      <c r="A535" s="1" t="s">
        <v>1310</v>
      </c>
      <c r="B535" t="s">
        <v>1311</v>
      </c>
    </row>
    <row r="536" spans="1:2" x14ac:dyDescent="0.25">
      <c r="A536" s="1" t="s">
        <v>1312</v>
      </c>
      <c r="B536" t="s">
        <v>1313</v>
      </c>
    </row>
    <row r="537" spans="1:2" x14ac:dyDescent="0.25">
      <c r="A537" s="1" t="s">
        <v>1314</v>
      </c>
      <c r="B537" t="s">
        <v>1315</v>
      </c>
    </row>
    <row r="538" spans="1:2" x14ac:dyDescent="0.25">
      <c r="A538" s="1" t="s">
        <v>1316</v>
      </c>
      <c r="B538" t="s">
        <v>1317</v>
      </c>
    </row>
    <row r="539" spans="1:2" x14ac:dyDescent="0.25">
      <c r="A539" s="1" t="s">
        <v>1318</v>
      </c>
      <c r="B539" t="s">
        <v>1319</v>
      </c>
    </row>
    <row r="540" spans="1:2" x14ac:dyDescent="0.25">
      <c r="A540" s="1" t="s">
        <v>1320</v>
      </c>
      <c r="B540" t="s">
        <v>1321</v>
      </c>
    </row>
    <row r="541" spans="1:2" x14ac:dyDescent="0.25">
      <c r="A541" s="1" t="s">
        <v>1322</v>
      </c>
      <c r="B541" t="s">
        <v>1323</v>
      </c>
    </row>
    <row r="542" spans="1:2" x14ac:dyDescent="0.25">
      <c r="A542" s="1" t="s">
        <v>1324</v>
      </c>
      <c r="B542" t="s">
        <v>1325</v>
      </c>
    </row>
    <row r="543" spans="1:2" x14ac:dyDescent="0.25">
      <c r="A543" s="1" t="s">
        <v>1326</v>
      </c>
      <c r="B543" t="s">
        <v>1327</v>
      </c>
    </row>
    <row r="544" spans="1:2" x14ac:dyDescent="0.25">
      <c r="A544" s="1" t="s">
        <v>1328</v>
      </c>
      <c r="B544" t="s">
        <v>1329</v>
      </c>
    </row>
    <row r="545" spans="1:2" x14ac:dyDescent="0.25">
      <c r="A545" s="1" t="s">
        <v>1330</v>
      </c>
      <c r="B545" t="s">
        <v>1331</v>
      </c>
    </row>
    <row r="546" spans="1:2" x14ac:dyDescent="0.25">
      <c r="A546" s="1" t="s">
        <v>1332</v>
      </c>
      <c r="B546" t="s">
        <v>1333</v>
      </c>
    </row>
    <row r="547" spans="1:2" x14ac:dyDescent="0.25">
      <c r="A547" s="1" t="s">
        <v>1334</v>
      </c>
      <c r="B547" t="s">
        <v>1335</v>
      </c>
    </row>
    <row r="548" spans="1:2" x14ac:dyDescent="0.25">
      <c r="A548" s="1" t="s">
        <v>1336</v>
      </c>
      <c r="B548" t="s">
        <v>1337</v>
      </c>
    </row>
    <row r="549" spans="1:2" x14ac:dyDescent="0.25">
      <c r="A549" s="1" t="s">
        <v>1338</v>
      </c>
      <c r="B549" t="s">
        <v>1339</v>
      </c>
    </row>
    <row r="550" spans="1:2" x14ac:dyDescent="0.25">
      <c r="A550" s="1" t="s">
        <v>1340</v>
      </c>
      <c r="B550" t="s">
        <v>1341</v>
      </c>
    </row>
    <row r="551" spans="1:2" x14ac:dyDescent="0.25">
      <c r="A551" s="1" t="s">
        <v>1342</v>
      </c>
      <c r="B551" t="s">
        <v>1343</v>
      </c>
    </row>
    <row r="552" spans="1:2" x14ac:dyDescent="0.25">
      <c r="A552" s="1" t="s">
        <v>1344</v>
      </c>
      <c r="B552" t="s">
        <v>1345</v>
      </c>
    </row>
    <row r="553" spans="1:2" x14ac:dyDescent="0.25">
      <c r="A553" s="1" t="s">
        <v>1346</v>
      </c>
      <c r="B553" t="s">
        <v>1347</v>
      </c>
    </row>
    <row r="554" spans="1:2" x14ac:dyDescent="0.25">
      <c r="A554" s="1" t="s">
        <v>1348</v>
      </c>
      <c r="B554" t="s">
        <v>1349</v>
      </c>
    </row>
    <row r="555" spans="1:2" x14ac:dyDescent="0.25">
      <c r="A555" s="1" t="s">
        <v>1350</v>
      </c>
      <c r="B555" t="s">
        <v>1351</v>
      </c>
    </row>
    <row r="556" spans="1:2" x14ac:dyDescent="0.25">
      <c r="A556" s="1" t="s">
        <v>1352</v>
      </c>
      <c r="B556" t="s">
        <v>1353</v>
      </c>
    </row>
    <row r="557" spans="1:2" x14ac:dyDescent="0.25">
      <c r="A557" s="1" t="s">
        <v>1354</v>
      </c>
      <c r="B557" t="s">
        <v>1355</v>
      </c>
    </row>
    <row r="558" spans="1:2" x14ac:dyDescent="0.25">
      <c r="A558" s="1" t="s">
        <v>1356</v>
      </c>
      <c r="B558" t="s">
        <v>1357</v>
      </c>
    </row>
    <row r="559" spans="1:2" x14ac:dyDescent="0.25">
      <c r="A559" s="1" t="s">
        <v>1358</v>
      </c>
      <c r="B559" t="s">
        <v>1359</v>
      </c>
    </row>
    <row r="560" spans="1:2" x14ac:dyDescent="0.25">
      <c r="A560" s="1" t="s">
        <v>1360</v>
      </c>
      <c r="B560" t="s">
        <v>1361</v>
      </c>
    </row>
    <row r="561" spans="1:2" x14ac:dyDescent="0.25">
      <c r="A561" s="1" t="s">
        <v>1362</v>
      </c>
      <c r="B561" t="s">
        <v>1363</v>
      </c>
    </row>
    <row r="562" spans="1:2" x14ac:dyDescent="0.25">
      <c r="A562" s="1" t="s">
        <v>1364</v>
      </c>
      <c r="B562" t="s">
        <v>1365</v>
      </c>
    </row>
    <row r="563" spans="1:2" x14ac:dyDescent="0.25">
      <c r="A563" s="1" t="s">
        <v>1366</v>
      </c>
      <c r="B563" t="s">
        <v>1367</v>
      </c>
    </row>
    <row r="564" spans="1:2" x14ac:dyDescent="0.25">
      <c r="A564" s="1" t="s">
        <v>1368</v>
      </c>
      <c r="B564" t="s">
        <v>1369</v>
      </c>
    </row>
    <row r="565" spans="1:2" x14ac:dyDescent="0.25">
      <c r="A565" s="1" t="s">
        <v>1370</v>
      </c>
      <c r="B565" t="s">
        <v>1371</v>
      </c>
    </row>
    <row r="566" spans="1:2" x14ac:dyDescent="0.25">
      <c r="A566" s="1" t="s">
        <v>1372</v>
      </c>
      <c r="B566" t="s">
        <v>1373</v>
      </c>
    </row>
    <row r="567" spans="1:2" x14ac:dyDescent="0.25">
      <c r="A567" s="1"/>
    </row>
    <row r="568" spans="1:2" x14ac:dyDescent="0.25">
      <c r="A568" s="1" t="s">
        <v>1374</v>
      </c>
      <c r="B568" t="s">
        <v>1375</v>
      </c>
    </row>
    <row r="569" spans="1:2" x14ac:dyDescent="0.25">
      <c r="A569" s="1" t="s">
        <v>1376</v>
      </c>
      <c r="B569" t="s">
        <v>1377</v>
      </c>
    </row>
    <row r="570" spans="1:2" x14ac:dyDescent="0.25">
      <c r="A570" s="1" t="s">
        <v>1378</v>
      </c>
      <c r="B570" t="s">
        <v>1379</v>
      </c>
    </row>
    <row r="571" spans="1:2" x14ac:dyDescent="0.25">
      <c r="A571" s="1" t="s">
        <v>1380</v>
      </c>
      <c r="B571" t="s">
        <v>1381</v>
      </c>
    </row>
    <row r="572" spans="1:2" x14ac:dyDescent="0.25">
      <c r="A572" s="1" t="s">
        <v>1382</v>
      </c>
      <c r="B572" t="s">
        <v>1383</v>
      </c>
    </row>
    <row r="573" spans="1:2" x14ac:dyDescent="0.25">
      <c r="A573" s="1" t="s">
        <v>1384</v>
      </c>
      <c r="B573" t="s">
        <v>1385</v>
      </c>
    </row>
    <row r="574" spans="1:2" x14ac:dyDescent="0.25">
      <c r="A574" s="1" t="s">
        <v>1386</v>
      </c>
      <c r="B574" t="s">
        <v>1387</v>
      </c>
    </row>
    <row r="575" spans="1:2" x14ac:dyDescent="0.25">
      <c r="A575" s="1" t="s">
        <v>1388</v>
      </c>
      <c r="B575" t="s">
        <v>1389</v>
      </c>
    </row>
    <row r="576" spans="1:2" x14ac:dyDescent="0.25">
      <c r="A576" s="1" t="s">
        <v>1390</v>
      </c>
      <c r="B576" t="s">
        <v>1391</v>
      </c>
    </row>
    <row r="577" spans="1:2" x14ac:dyDescent="0.25">
      <c r="A577" s="1" t="s">
        <v>1392</v>
      </c>
      <c r="B577" t="s">
        <v>1393</v>
      </c>
    </row>
    <row r="578" spans="1:2" x14ac:dyDescent="0.25">
      <c r="A578" s="1" t="s">
        <v>1394</v>
      </c>
      <c r="B578" t="s">
        <v>1395</v>
      </c>
    </row>
    <row r="579" spans="1:2" x14ac:dyDescent="0.25">
      <c r="A579" s="1" t="s">
        <v>1396</v>
      </c>
      <c r="B579" t="s">
        <v>1397</v>
      </c>
    </row>
    <row r="580" spans="1:2" x14ac:dyDescent="0.25">
      <c r="A580" s="1" t="s">
        <v>1398</v>
      </c>
      <c r="B580" t="s">
        <v>1399</v>
      </c>
    </row>
    <row r="581" spans="1:2" x14ac:dyDescent="0.25">
      <c r="A581" s="1" t="s">
        <v>1400</v>
      </c>
      <c r="B581" t="s">
        <v>1401</v>
      </c>
    </row>
    <row r="582" spans="1:2" x14ac:dyDescent="0.25">
      <c r="A582" s="1" t="s">
        <v>1402</v>
      </c>
      <c r="B582" t="s">
        <v>1403</v>
      </c>
    </row>
    <row r="583" spans="1:2" x14ac:dyDescent="0.25">
      <c r="A583" s="1" t="s">
        <v>1404</v>
      </c>
      <c r="B583" t="s">
        <v>1405</v>
      </c>
    </row>
    <row r="584" spans="1:2" x14ac:dyDescent="0.25">
      <c r="A584" s="1" t="s">
        <v>1406</v>
      </c>
      <c r="B584" t="s">
        <v>1407</v>
      </c>
    </row>
    <row r="586" spans="1:2" x14ac:dyDescent="0.25">
      <c r="A586" s="1"/>
    </row>
    <row r="587" spans="1:2" ht="23.25" x14ac:dyDescent="0.35">
      <c r="A587" s="1"/>
      <c r="B587" s="53" t="s">
        <v>1408</v>
      </c>
    </row>
    <row r="588" spans="1:2" x14ac:dyDescent="0.25">
      <c r="A588" s="1"/>
    </row>
    <row r="589" spans="1:2" x14ac:dyDescent="0.25">
      <c r="A589" s="1" t="s">
        <v>43</v>
      </c>
      <c r="B589" t="s">
        <v>1409</v>
      </c>
    </row>
    <row r="590" spans="1:2" x14ac:dyDescent="0.25">
      <c r="A590" s="1" t="s">
        <v>1410</v>
      </c>
      <c r="B590" t="s">
        <v>1411</v>
      </c>
    </row>
    <row r="591" spans="1:2" x14ac:dyDescent="0.25">
      <c r="A591" s="1" t="s">
        <v>41</v>
      </c>
      <c r="B591" t="s">
        <v>1412</v>
      </c>
    </row>
    <row r="592" spans="1:2" x14ac:dyDescent="0.25">
      <c r="A592" s="1" t="s">
        <v>1413</v>
      </c>
      <c r="B592" t="s">
        <v>1414</v>
      </c>
    </row>
    <row r="593" spans="1:2" x14ac:dyDescent="0.25">
      <c r="A593" s="1" t="s">
        <v>1415</v>
      </c>
      <c r="B593" t="s">
        <v>1416</v>
      </c>
    </row>
    <row r="594" spans="1:2" x14ac:dyDescent="0.25">
      <c r="A594" s="1" t="s">
        <v>1417</v>
      </c>
      <c r="B594" t="s">
        <v>1418</v>
      </c>
    </row>
    <row r="595" spans="1:2" x14ac:dyDescent="0.25">
      <c r="A595" s="1" t="s">
        <v>1419</v>
      </c>
      <c r="B595" t="s">
        <v>1420</v>
      </c>
    </row>
    <row r="596" spans="1:2" x14ac:dyDescent="0.25">
      <c r="A596" s="1" t="s">
        <v>1421</v>
      </c>
      <c r="B596" t="s">
        <v>1422</v>
      </c>
    </row>
    <row r="597" spans="1:2" x14ac:dyDescent="0.25">
      <c r="A597" s="1" t="s">
        <v>1423</v>
      </c>
      <c r="B597" t="s">
        <v>1424</v>
      </c>
    </row>
    <row r="598" spans="1:2" x14ac:dyDescent="0.25">
      <c r="A598" s="1" t="s">
        <v>1425</v>
      </c>
      <c r="B598" t="s">
        <v>1426</v>
      </c>
    </row>
    <row r="599" spans="1:2" x14ac:dyDescent="0.25">
      <c r="A599" s="1" t="s">
        <v>1427</v>
      </c>
      <c r="B599" t="s">
        <v>1428</v>
      </c>
    </row>
    <row r="600" spans="1:2" x14ac:dyDescent="0.25">
      <c r="A600" s="1" t="s">
        <v>1429</v>
      </c>
      <c r="B600" t="s">
        <v>1430</v>
      </c>
    </row>
    <row r="601" spans="1:2" x14ac:dyDescent="0.25">
      <c r="A601" s="1" t="s">
        <v>1431</v>
      </c>
      <c r="B601" t="s">
        <v>1432</v>
      </c>
    </row>
    <row r="602" spans="1:2" x14ac:dyDescent="0.25">
      <c r="A602" s="1" t="s">
        <v>1433</v>
      </c>
      <c r="B602" t="s">
        <v>1434</v>
      </c>
    </row>
    <row r="603" spans="1:2" x14ac:dyDescent="0.25">
      <c r="A603" s="1" t="s">
        <v>1435</v>
      </c>
      <c r="B603" t="s">
        <v>1436</v>
      </c>
    </row>
    <row r="604" spans="1:2" x14ac:dyDescent="0.25">
      <c r="A604" s="1" t="s">
        <v>1437</v>
      </c>
      <c r="B604" t="s">
        <v>1438</v>
      </c>
    </row>
    <row r="605" spans="1:2" x14ac:dyDescent="0.25">
      <c r="A605" s="1" t="s">
        <v>1439</v>
      </c>
      <c r="B605" t="s">
        <v>1440</v>
      </c>
    </row>
    <row r="606" spans="1:2" x14ac:dyDescent="0.25">
      <c r="A606" s="1" t="s">
        <v>1441</v>
      </c>
      <c r="B606" t="s">
        <v>1442</v>
      </c>
    </row>
    <row r="607" spans="1:2" x14ac:dyDescent="0.25">
      <c r="A607" s="1" t="s">
        <v>1443</v>
      </c>
      <c r="B607" t="s">
        <v>1444</v>
      </c>
    </row>
    <row r="608" spans="1:2" x14ac:dyDescent="0.25">
      <c r="A608" s="1" t="s">
        <v>1445</v>
      </c>
      <c r="B608" t="s">
        <v>1446</v>
      </c>
    </row>
    <row r="609" spans="1:2" x14ac:dyDescent="0.25">
      <c r="A609" s="1" t="s">
        <v>1447</v>
      </c>
      <c r="B609" t="s">
        <v>1448</v>
      </c>
    </row>
    <row r="610" spans="1:2" x14ac:dyDescent="0.25">
      <c r="A610" s="1" t="s">
        <v>1449</v>
      </c>
      <c r="B610" t="s">
        <v>1450</v>
      </c>
    </row>
    <row r="611" spans="1:2" x14ac:dyDescent="0.25">
      <c r="A611" s="1" t="s">
        <v>1451</v>
      </c>
      <c r="B611" t="s">
        <v>1452</v>
      </c>
    </row>
    <row r="612" spans="1:2" x14ac:dyDescent="0.25">
      <c r="A612" s="1" t="s">
        <v>1453</v>
      </c>
      <c r="B612" t="s">
        <v>1454</v>
      </c>
    </row>
    <row r="613" spans="1:2" x14ac:dyDescent="0.25">
      <c r="A613" s="1" t="s">
        <v>1455</v>
      </c>
      <c r="B613" t="s">
        <v>1456</v>
      </c>
    </row>
    <row r="614" spans="1:2" x14ac:dyDescent="0.25">
      <c r="A614" s="1" t="s">
        <v>1457</v>
      </c>
      <c r="B614" t="s">
        <v>1458</v>
      </c>
    </row>
    <row r="615" spans="1:2" x14ac:dyDescent="0.25">
      <c r="A615" s="1" t="s">
        <v>1459</v>
      </c>
      <c r="B615" t="s">
        <v>1460</v>
      </c>
    </row>
    <row r="616" spans="1:2" x14ac:dyDescent="0.25">
      <c r="A616" s="1" t="s">
        <v>1461</v>
      </c>
      <c r="B616" t="s">
        <v>1462</v>
      </c>
    </row>
    <row r="617" spans="1:2" x14ac:dyDescent="0.25">
      <c r="A617" s="1" t="s">
        <v>1463</v>
      </c>
      <c r="B617" t="s">
        <v>1464</v>
      </c>
    </row>
    <row r="618" spans="1:2" x14ac:dyDescent="0.25">
      <c r="A618" s="1" t="s">
        <v>1465</v>
      </c>
      <c r="B618" t="s">
        <v>1466</v>
      </c>
    </row>
    <row r="619" spans="1:2" x14ac:dyDescent="0.25">
      <c r="A619" s="1" t="s">
        <v>1467</v>
      </c>
      <c r="B619" t="s">
        <v>1468</v>
      </c>
    </row>
    <row r="620" spans="1:2" x14ac:dyDescent="0.25">
      <c r="A620" s="1" t="s">
        <v>1469</v>
      </c>
      <c r="B620" t="s">
        <v>1470</v>
      </c>
    </row>
    <row r="621" spans="1:2" x14ac:dyDescent="0.25">
      <c r="A621" s="1" t="s">
        <v>1471</v>
      </c>
      <c r="B621" t="s">
        <v>1472</v>
      </c>
    </row>
    <row r="622" spans="1:2" x14ac:dyDescent="0.25">
      <c r="A622" s="1" t="s">
        <v>1473</v>
      </c>
      <c r="B622" t="s">
        <v>1474</v>
      </c>
    </row>
    <row r="623" spans="1:2" x14ac:dyDescent="0.25">
      <c r="A623" s="1" t="s">
        <v>1475</v>
      </c>
      <c r="B623" t="s">
        <v>1476</v>
      </c>
    </row>
    <row r="624" spans="1:2" x14ac:dyDescent="0.25">
      <c r="A624" s="1" t="s">
        <v>1477</v>
      </c>
      <c r="B624" t="s">
        <v>1478</v>
      </c>
    </row>
    <row r="625" spans="1:2" x14ac:dyDescent="0.25">
      <c r="A625" s="1" t="s">
        <v>1479</v>
      </c>
      <c r="B625" t="s">
        <v>1480</v>
      </c>
    </row>
    <row r="626" spans="1:2" x14ac:dyDescent="0.25">
      <c r="A626" s="1" t="s">
        <v>1481</v>
      </c>
      <c r="B626" t="s">
        <v>1482</v>
      </c>
    </row>
    <row r="627" spans="1:2" x14ac:dyDescent="0.25">
      <c r="A627" s="1" t="s">
        <v>1483</v>
      </c>
      <c r="B627" t="s">
        <v>1484</v>
      </c>
    </row>
    <row r="628" spans="1:2" x14ac:dyDescent="0.25">
      <c r="A628" s="1" t="s">
        <v>1485</v>
      </c>
      <c r="B628" t="s">
        <v>1486</v>
      </c>
    </row>
    <row r="629" spans="1:2" x14ac:dyDescent="0.25">
      <c r="A629" s="1" t="s">
        <v>1487</v>
      </c>
      <c r="B629" t="s">
        <v>1488</v>
      </c>
    </row>
    <row r="630" spans="1:2" x14ac:dyDescent="0.25">
      <c r="A630" s="1" t="s">
        <v>1489</v>
      </c>
      <c r="B630" t="s">
        <v>1490</v>
      </c>
    </row>
    <row r="631" spans="1:2" x14ac:dyDescent="0.25">
      <c r="A631" s="1" t="s">
        <v>1491</v>
      </c>
      <c r="B631" t="s">
        <v>1492</v>
      </c>
    </row>
    <row r="632" spans="1:2" x14ac:dyDescent="0.25">
      <c r="A632" s="1" t="s">
        <v>1493</v>
      </c>
      <c r="B632" t="s">
        <v>1494</v>
      </c>
    </row>
    <row r="633" spans="1:2" x14ac:dyDescent="0.25">
      <c r="A633" s="1" t="s">
        <v>1495</v>
      </c>
      <c r="B633" t="s">
        <v>1496</v>
      </c>
    </row>
    <row r="634" spans="1:2" x14ac:dyDescent="0.25">
      <c r="A634" s="1" t="s">
        <v>1497</v>
      </c>
      <c r="B634" t="s">
        <v>1498</v>
      </c>
    </row>
    <row r="635" spans="1:2" x14ac:dyDescent="0.25">
      <c r="A635" s="1" t="s">
        <v>1499</v>
      </c>
      <c r="B635" t="s">
        <v>1500</v>
      </c>
    </row>
    <row r="636" spans="1:2" x14ac:dyDescent="0.25">
      <c r="A636" s="1" t="s">
        <v>1501</v>
      </c>
      <c r="B636" t="s">
        <v>1502</v>
      </c>
    </row>
    <row r="637" spans="1:2" x14ac:dyDescent="0.25">
      <c r="A637" s="1" t="s">
        <v>1503</v>
      </c>
      <c r="B637" t="s">
        <v>1504</v>
      </c>
    </row>
    <row r="638" spans="1:2" x14ac:dyDescent="0.25">
      <c r="A638" s="1" t="s">
        <v>1505</v>
      </c>
      <c r="B638" t="s">
        <v>1506</v>
      </c>
    </row>
    <row r="639" spans="1:2" x14ac:dyDescent="0.25">
      <c r="A639" s="1" t="s">
        <v>1507</v>
      </c>
      <c r="B639" t="s">
        <v>1508</v>
      </c>
    </row>
    <row r="640" spans="1:2" x14ac:dyDescent="0.25">
      <c r="A640" s="1" t="s">
        <v>1509</v>
      </c>
      <c r="B640" t="s">
        <v>1510</v>
      </c>
    </row>
    <row r="641" spans="1:2" x14ac:dyDescent="0.25">
      <c r="A641" s="1" t="s">
        <v>1511</v>
      </c>
      <c r="B641" t="s">
        <v>1512</v>
      </c>
    </row>
    <row r="642" spans="1:2" x14ac:dyDescent="0.25">
      <c r="A642" s="1" t="s">
        <v>1513</v>
      </c>
      <c r="B642" t="s">
        <v>1514</v>
      </c>
    </row>
    <row r="643" spans="1:2" x14ac:dyDescent="0.25">
      <c r="A643" s="1" t="s">
        <v>1515</v>
      </c>
      <c r="B643" t="s">
        <v>1516</v>
      </c>
    </row>
    <row r="644" spans="1:2" x14ac:dyDescent="0.25">
      <c r="A644" s="1" t="s">
        <v>1517</v>
      </c>
      <c r="B644" t="s">
        <v>1518</v>
      </c>
    </row>
    <row r="645" spans="1:2" x14ac:dyDescent="0.25">
      <c r="A645" s="1" t="s">
        <v>1519</v>
      </c>
      <c r="B645" t="s">
        <v>1520</v>
      </c>
    </row>
    <row r="646" spans="1:2" x14ac:dyDescent="0.25">
      <c r="A646" s="1" t="s">
        <v>1521</v>
      </c>
      <c r="B646" t="s">
        <v>1522</v>
      </c>
    </row>
    <row r="647" spans="1:2" x14ac:dyDescent="0.25">
      <c r="A647" s="1" t="s">
        <v>1523</v>
      </c>
      <c r="B647" t="s">
        <v>1524</v>
      </c>
    </row>
    <row r="648" spans="1:2" x14ac:dyDescent="0.25">
      <c r="A648" s="1" t="s">
        <v>1525</v>
      </c>
      <c r="B648" t="s">
        <v>1526</v>
      </c>
    </row>
    <row r="649" spans="1:2" x14ac:dyDescent="0.25">
      <c r="A649" s="1" t="s">
        <v>1527</v>
      </c>
      <c r="B649" t="s">
        <v>1528</v>
      </c>
    </row>
    <row r="650" spans="1:2" x14ac:dyDescent="0.25">
      <c r="A650" s="1" t="s">
        <v>1529</v>
      </c>
      <c r="B650" t="s">
        <v>1530</v>
      </c>
    </row>
    <row r="651" spans="1:2" x14ac:dyDescent="0.25">
      <c r="A651" s="1" t="s">
        <v>1531</v>
      </c>
      <c r="B651" t="s">
        <v>1532</v>
      </c>
    </row>
    <row r="652" spans="1:2" x14ac:dyDescent="0.25">
      <c r="A652" s="1" t="s">
        <v>1533</v>
      </c>
      <c r="B652" t="s">
        <v>1534</v>
      </c>
    </row>
    <row r="653" spans="1:2" x14ac:dyDescent="0.25">
      <c r="A653" s="1" t="s">
        <v>1535</v>
      </c>
      <c r="B653" t="s">
        <v>1536</v>
      </c>
    </row>
    <row r="654" spans="1:2" x14ac:dyDescent="0.25">
      <c r="A654" s="1" t="s">
        <v>1537</v>
      </c>
      <c r="B654" t="s">
        <v>1538</v>
      </c>
    </row>
    <row r="655" spans="1:2" x14ac:dyDescent="0.25">
      <c r="A655" s="1" t="s">
        <v>1539</v>
      </c>
      <c r="B655" t="s">
        <v>1540</v>
      </c>
    </row>
    <row r="656" spans="1:2" x14ac:dyDescent="0.25">
      <c r="A656" s="1" t="s">
        <v>1541</v>
      </c>
      <c r="B656" t="s">
        <v>1542</v>
      </c>
    </row>
    <row r="657" spans="1:2" x14ac:dyDescent="0.25">
      <c r="A657" s="1" t="s">
        <v>1543</v>
      </c>
      <c r="B657" t="s">
        <v>1544</v>
      </c>
    </row>
    <row r="658" spans="1:2" x14ac:dyDescent="0.25">
      <c r="A658" s="1" t="s">
        <v>1545</v>
      </c>
      <c r="B658" t="s">
        <v>1546</v>
      </c>
    </row>
    <row r="659" spans="1:2" x14ac:dyDescent="0.25">
      <c r="A659" s="1" t="s">
        <v>1547</v>
      </c>
      <c r="B659" t="s">
        <v>1548</v>
      </c>
    </row>
    <row r="660" spans="1:2" x14ac:dyDescent="0.25">
      <c r="A660" s="1" t="s">
        <v>1549</v>
      </c>
      <c r="B660" t="s">
        <v>1550</v>
      </c>
    </row>
    <row r="661" spans="1:2" x14ac:dyDescent="0.25">
      <c r="A661" s="1" t="s">
        <v>1551</v>
      </c>
      <c r="B661" t="s">
        <v>1552</v>
      </c>
    </row>
    <row r="662" spans="1:2" x14ac:dyDescent="0.25">
      <c r="A662" s="1" t="s">
        <v>1553</v>
      </c>
      <c r="B662" t="s">
        <v>1554</v>
      </c>
    </row>
    <row r="663" spans="1:2" x14ac:dyDescent="0.25">
      <c r="A663" s="1" t="s">
        <v>1555</v>
      </c>
      <c r="B663" t="s">
        <v>1556</v>
      </c>
    </row>
    <row r="664" spans="1:2" x14ac:dyDescent="0.25">
      <c r="A664" s="1" t="s">
        <v>1557</v>
      </c>
      <c r="B664" t="s">
        <v>1558</v>
      </c>
    </row>
    <row r="665" spans="1:2" x14ac:dyDescent="0.25">
      <c r="A665" s="1" t="s">
        <v>1559</v>
      </c>
      <c r="B665" t="s">
        <v>1560</v>
      </c>
    </row>
    <row r="666" spans="1:2" x14ac:dyDescent="0.25">
      <c r="A666" s="1" t="s">
        <v>1561</v>
      </c>
      <c r="B666" t="s">
        <v>1562</v>
      </c>
    </row>
    <row r="667" spans="1:2" x14ac:dyDescent="0.25">
      <c r="A667" s="1" t="s">
        <v>906</v>
      </c>
      <c r="B667" t="s">
        <v>907</v>
      </c>
    </row>
    <row r="668" spans="1:2" x14ac:dyDescent="0.25">
      <c r="A668" s="1" t="s">
        <v>908</v>
      </c>
      <c r="B668" t="s">
        <v>909</v>
      </c>
    </row>
    <row r="669" spans="1:2" x14ac:dyDescent="0.25">
      <c r="A669" s="1" t="s">
        <v>910</v>
      </c>
      <c r="B669" t="s">
        <v>911</v>
      </c>
    </row>
    <row r="670" spans="1:2" x14ac:dyDescent="0.25">
      <c r="A670" s="1" t="s">
        <v>912</v>
      </c>
      <c r="B670" t="s">
        <v>913</v>
      </c>
    </row>
    <row r="671" spans="1:2" x14ac:dyDescent="0.25">
      <c r="A671" s="1" t="s">
        <v>914</v>
      </c>
      <c r="B671" t="s">
        <v>915</v>
      </c>
    </row>
    <row r="672" spans="1:2" x14ac:dyDescent="0.25">
      <c r="A672" s="1" t="s">
        <v>916</v>
      </c>
      <c r="B672" t="s">
        <v>917</v>
      </c>
    </row>
    <row r="673" spans="1:2" x14ac:dyDescent="0.25">
      <c r="A673" s="1" t="s">
        <v>918</v>
      </c>
      <c r="B673" t="s">
        <v>919</v>
      </c>
    </row>
    <row r="674" spans="1:2" x14ac:dyDescent="0.25">
      <c r="A674" s="1" t="s">
        <v>920</v>
      </c>
      <c r="B674" t="s">
        <v>921</v>
      </c>
    </row>
    <row r="675" spans="1:2" x14ac:dyDescent="0.25">
      <c r="A675" s="1" t="s">
        <v>922</v>
      </c>
      <c r="B675" t="s">
        <v>923</v>
      </c>
    </row>
    <row r="676" spans="1:2" x14ac:dyDescent="0.25">
      <c r="A676" s="1" t="s">
        <v>924</v>
      </c>
      <c r="B676" t="s">
        <v>925</v>
      </c>
    </row>
    <row r="677" spans="1:2" x14ac:dyDescent="0.25">
      <c r="A677" s="1" t="s">
        <v>926</v>
      </c>
      <c r="B677" t="s">
        <v>927</v>
      </c>
    </row>
    <row r="678" spans="1:2" x14ac:dyDescent="0.25">
      <c r="A678" s="1" t="s">
        <v>928</v>
      </c>
      <c r="B678" t="s">
        <v>929</v>
      </c>
    </row>
    <row r="679" spans="1:2" x14ac:dyDescent="0.25">
      <c r="A679" s="1" t="s">
        <v>930</v>
      </c>
      <c r="B679" t="s">
        <v>931</v>
      </c>
    </row>
    <row r="680" spans="1:2" x14ac:dyDescent="0.25">
      <c r="A680" s="1" t="s">
        <v>932</v>
      </c>
      <c r="B680" t="s">
        <v>933</v>
      </c>
    </row>
    <row r="681" spans="1:2" x14ac:dyDescent="0.25">
      <c r="A681" s="1" t="s">
        <v>934</v>
      </c>
      <c r="B681" t="s">
        <v>935</v>
      </c>
    </row>
    <row r="682" spans="1:2" x14ac:dyDescent="0.25">
      <c r="A682" s="1" t="s">
        <v>936</v>
      </c>
      <c r="B682" t="s">
        <v>937</v>
      </c>
    </row>
    <row r="683" spans="1:2" x14ac:dyDescent="0.25">
      <c r="A683" s="1" t="s">
        <v>938</v>
      </c>
      <c r="B683" t="s">
        <v>939</v>
      </c>
    </row>
    <row r="684" spans="1:2" x14ac:dyDescent="0.25">
      <c r="A684" s="1" t="s">
        <v>940</v>
      </c>
      <c r="B684" t="s">
        <v>941</v>
      </c>
    </row>
    <row r="685" spans="1:2" x14ac:dyDescent="0.25">
      <c r="A685" s="1" t="s">
        <v>942</v>
      </c>
      <c r="B685" t="s">
        <v>943</v>
      </c>
    </row>
    <row r="686" spans="1:2" x14ac:dyDescent="0.25">
      <c r="A686" s="1" t="s">
        <v>1563</v>
      </c>
      <c r="B686" t="s">
        <v>1564</v>
      </c>
    </row>
    <row r="687" spans="1:2" x14ac:dyDescent="0.25">
      <c r="A687" s="1" t="s">
        <v>1565</v>
      </c>
      <c r="B687" t="s">
        <v>950</v>
      </c>
    </row>
    <row r="688" spans="1:2" x14ac:dyDescent="0.25">
      <c r="A688" s="1" t="s">
        <v>1566</v>
      </c>
      <c r="B688" t="s">
        <v>952</v>
      </c>
    </row>
    <row r="689" spans="1:2" x14ac:dyDescent="0.25">
      <c r="A689" s="1" t="s">
        <v>1567</v>
      </c>
      <c r="B689" t="s">
        <v>1568</v>
      </c>
    </row>
    <row r="690" spans="1:2" x14ac:dyDescent="0.25">
      <c r="A690" s="1" t="s">
        <v>1569</v>
      </c>
      <c r="B690" t="s">
        <v>956</v>
      </c>
    </row>
    <row r="691" spans="1:2" x14ac:dyDescent="0.25">
      <c r="A691" s="1" t="s">
        <v>1570</v>
      </c>
      <c r="B691" t="s">
        <v>958</v>
      </c>
    </row>
    <row r="692" spans="1:2" x14ac:dyDescent="0.25">
      <c r="A692" s="1" t="s">
        <v>1571</v>
      </c>
      <c r="B692" t="s">
        <v>1572</v>
      </c>
    </row>
    <row r="693" spans="1:2" x14ac:dyDescent="0.25">
      <c r="A693" s="1" t="s">
        <v>1318</v>
      </c>
      <c r="B693" t="s">
        <v>1319</v>
      </c>
    </row>
    <row r="694" spans="1:2" x14ac:dyDescent="0.25">
      <c r="A694" s="1" t="s">
        <v>1320</v>
      </c>
      <c r="B694" t="s">
        <v>1573</v>
      </c>
    </row>
    <row r="695" spans="1:2" x14ac:dyDescent="0.25">
      <c r="A695" s="1" t="s">
        <v>1322</v>
      </c>
      <c r="B695" t="s">
        <v>1323</v>
      </c>
    </row>
    <row r="696" spans="1:2" x14ac:dyDescent="0.25">
      <c r="A696" s="1" t="s">
        <v>1324</v>
      </c>
      <c r="B696" t="s">
        <v>1325</v>
      </c>
    </row>
    <row r="697" spans="1:2" x14ac:dyDescent="0.25">
      <c r="A697" s="1" t="s">
        <v>1326</v>
      </c>
      <c r="B697" t="s">
        <v>1327</v>
      </c>
    </row>
    <row r="698" spans="1:2" x14ac:dyDescent="0.25">
      <c r="A698" s="1" t="s">
        <v>1328</v>
      </c>
      <c r="B698" t="s">
        <v>1329</v>
      </c>
    </row>
    <row r="699" spans="1:2" x14ac:dyDescent="0.25">
      <c r="A699" s="1" t="s">
        <v>1330</v>
      </c>
      <c r="B699" t="s">
        <v>1331</v>
      </c>
    </row>
    <row r="700" spans="1:2" x14ac:dyDescent="0.25">
      <c r="A700" s="1" t="s">
        <v>1332</v>
      </c>
      <c r="B700" t="s">
        <v>1333</v>
      </c>
    </row>
    <row r="701" spans="1:2" x14ac:dyDescent="0.25">
      <c r="A701" s="1" t="s">
        <v>1334</v>
      </c>
      <c r="B701" t="s">
        <v>1335</v>
      </c>
    </row>
    <row r="702" spans="1:2" x14ac:dyDescent="0.25">
      <c r="A702" s="1" t="s">
        <v>1336</v>
      </c>
      <c r="B702" t="s">
        <v>1337</v>
      </c>
    </row>
    <row r="703" spans="1:2" x14ac:dyDescent="0.25">
      <c r="A703" s="1" t="s">
        <v>1338</v>
      </c>
      <c r="B703" t="s">
        <v>1339</v>
      </c>
    </row>
    <row r="704" spans="1:2" x14ac:dyDescent="0.25">
      <c r="A704" s="1" t="s">
        <v>1340</v>
      </c>
      <c r="B704" t="s">
        <v>1341</v>
      </c>
    </row>
    <row r="705" spans="1:2" x14ac:dyDescent="0.25">
      <c r="A705" s="1" t="s">
        <v>1342</v>
      </c>
      <c r="B705" t="s">
        <v>1343</v>
      </c>
    </row>
    <row r="706" spans="1:2" x14ac:dyDescent="0.25">
      <c r="A706" s="1" t="s">
        <v>1344</v>
      </c>
      <c r="B706" t="s">
        <v>1345</v>
      </c>
    </row>
    <row r="707" spans="1:2" x14ac:dyDescent="0.25">
      <c r="A707" s="1" t="s">
        <v>1346</v>
      </c>
      <c r="B707" t="s">
        <v>1347</v>
      </c>
    </row>
    <row r="708" spans="1:2" x14ac:dyDescent="0.25">
      <c r="A708" s="1" t="s">
        <v>1348</v>
      </c>
      <c r="B708" t="s">
        <v>1349</v>
      </c>
    </row>
    <row r="709" spans="1:2" x14ac:dyDescent="0.25">
      <c r="A709" s="1" t="s">
        <v>1350</v>
      </c>
      <c r="B709" t="s">
        <v>1351</v>
      </c>
    </row>
    <row r="710" spans="1:2" x14ac:dyDescent="0.25">
      <c r="A710" s="1" t="s">
        <v>1352</v>
      </c>
      <c r="B710" t="s">
        <v>1353</v>
      </c>
    </row>
    <row r="711" spans="1:2" x14ac:dyDescent="0.25">
      <c r="A711" s="1" t="s">
        <v>1354</v>
      </c>
      <c r="B711" t="s">
        <v>1355</v>
      </c>
    </row>
    <row r="712" spans="1:2" x14ac:dyDescent="0.25">
      <c r="A712" s="1" t="s">
        <v>1356</v>
      </c>
      <c r="B712" t="s">
        <v>1357</v>
      </c>
    </row>
    <row r="713" spans="1:2" x14ac:dyDescent="0.25">
      <c r="A713" s="1" t="s">
        <v>1358</v>
      </c>
      <c r="B713" t="s">
        <v>1359</v>
      </c>
    </row>
    <row r="714" spans="1:2" x14ac:dyDescent="0.25">
      <c r="A714" s="1" t="s">
        <v>1360</v>
      </c>
      <c r="B714" t="s">
        <v>1361</v>
      </c>
    </row>
    <row r="715" spans="1:2" x14ac:dyDescent="0.25">
      <c r="A715" s="1" t="s">
        <v>1362</v>
      </c>
      <c r="B715" t="s">
        <v>1363</v>
      </c>
    </row>
    <row r="716" spans="1:2" x14ac:dyDescent="0.25">
      <c r="A716" s="1" t="s">
        <v>1364</v>
      </c>
      <c r="B716" t="s">
        <v>1365</v>
      </c>
    </row>
    <row r="717" spans="1:2" x14ac:dyDescent="0.25">
      <c r="A717" s="1" t="s">
        <v>1366</v>
      </c>
      <c r="B717" t="s">
        <v>1367</v>
      </c>
    </row>
    <row r="718" spans="1:2" x14ac:dyDescent="0.25">
      <c r="A718" s="1" t="s">
        <v>1368</v>
      </c>
      <c r="B718" t="s">
        <v>1369</v>
      </c>
    </row>
    <row r="719" spans="1:2" x14ac:dyDescent="0.25">
      <c r="A719" s="1" t="s">
        <v>1370</v>
      </c>
      <c r="B719" t="s">
        <v>1371</v>
      </c>
    </row>
    <row r="720" spans="1:2" x14ac:dyDescent="0.25">
      <c r="A720" s="1" t="s">
        <v>1372</v>
      </c>
      <c r="B720" t="s">
        <v>1373</v>
      </c>
    </row>
    <row r="721" spans="1:2" x14ac:dyDescent="0.25">
      <c r="A721" s="1"/>
    </row>
    <row r="722" spans="1:2" x14ac:dyDescent="0.25">
      <c r="A722" s="1" t="s">
        <v>1374</v>
      </c>
      <c r="B722" t="s">
        <v>1375</v>
      </c>
    </row>
    <row r="723" spans="1:2" x14ac:dyDescent="0.25">
      <c r="A723" s="1" t="s">
        <v>1376</v>
      </c>
      <c r="B723" t="s">
        <v>1377</v>
      </c>
    </row>
    <row r="724" spans="1:2" x14ac:dyDescent="0.25">
      <c r="A724" s="1" t="s">
        <v>1378</v>
      </c>
      <c r="B724" t="s">
        <v>1379</v>
      </c>
    </row>
    <row r="725" spans="1:2" x14ac:dyDescent="0.25">
      <c r="A725" s="1" t="s">
        <v>1380</v>
      </c>
      <c r="B725" t="s">
        <v>1381</v>
      </c>
    </row>
    <row r="726" spans="1:2" x14ac:dyDescent="0.25">
      <c r="A726" s="1" t="s">
        <v>1382</v>
      </c>
      <c r="B726" t="s">
        <v>1383</v>
      </c>
    </row>
    <row r="727" spans="1:2" x14ac:dyDescent="0.25">
      <c r="A727" s="1" t="s">
        <v>1384</v>
      </c>
      <c r="B727" t="s">
        <v>1385</v>
      </c>
    </row>
    <row r="728" spans="1:2" x14ac:dyDescent="0.25">
      <c r="A728" s="1" t="s">
        <v>1386</v>
      </c>
      <c r="B728" t="s">
        <v>1387</v>
      </c>
    </row>
    <row r="729" spans="1:2" x14ac:dyDescent="0.25">
      <c r="A729" s="1" t="s">
        <v>1388</v>
      </c>
      <c r="B729" t="s">
        <v>1389</v>
      </c>
    </row>
    <row r="730" spans="1:2" x14ac:dyDescent="0.25">
      <c r="A730" s="1" t="s">
        <v>1390</v>
      </c>
      <c r="B730" t="s">
        <v>1391</v>
      </c>
    </row>
    <row r="731" spans="1:2" x14ac:dyDescent="0.25">
      <c r="A731" s="1" t="s">
        <v>1392</v>
      </c>
      <c r="B731" t="s">
        <v>1393</v>
      </c>
    </row>
    <row r="732" spans="1:2" x14ac:dyDescent="0.25">
      <c r="A732" s="1" t="s">
        <v>1394</v>
      </c>
      <c r="B732" t="s">
        <v>1395</v>
      </c>
    </row>
    <row r="733" spans="1:2" x14ac:dyDescent="0.25">
      <c r="A733" s="1" t="s">
        <v>1396</v>
      </c>
      <c r="B733" t="s">
        <v>1397</v>
      </c>
    </row>
    <row r="734" spans="1:2" x14ac:dyDescent="0.25">
      <c r="A734" s="1" t="s">
        <v>1398</v>
      </c>
      <c r="B734" t="s">
        <v>1399</v>
      </c>
    </row>
    <row r="735" spans="1:2" x14ac:dyDescent="0.25">
      <c r="A735" s="1" t="s">
        <v>1400</v>
      </c>
      <c r="B735" t="s">
        <v>1401</v>
      </c>
    </row>
    <row r="736" spans="1:2" x14ac:dyDescent="0.25">
      <c r="A736" s="1" t="s">
        <v>1406</v>
      </c>
      <c r="B736" t="s">
        <v>1407</v>
      </c>
    </row>
    <row r="738" spans="1:2" ht="23.25" x14ac:dyDescent="0.35">
      <c r="B738" s="69" t="s">
        <v>1574</v>
      </c>
    </row>
    <row r="739" spans="1:2" x14ac:dyDescent="0.25">
      <c r="A739" t="s">
        <v>45</v>
      </c>
      <c r="B739" t="s">
        <v>1575</v>
      </c>
    </row>
    <row r="740" spans="1:2" x14ac:dyDescent="0.25">
      <c r="A740" s="1" t="s">
        <v>41</v>
      </c>
      <c r="B740" t="s">
        <v>1576</v>
      </c>
    </row>
    <row r="741" spans="1:2" x14ac:dyDescent="0.25">
      <c r="A741" t="s">
        <v>1577</v>
      </c>
      <c r="B741" t="s">
        <v>1578</v>
      </c>
    </row>
    <row r="742" spans="1:2" x14ac:dyDescent="0.25">
      <c r="A742" s="1" t="s">
        <v>1579</v>
      </c>
      <c r="B742" t="s">
        <v>1580</v>
      </c>
    </row>
    <row r="743" spans="1:2" x14ac:dyDescent="0.25">
      <c r="A743" t="s">
        <v>1581</v>
      </c>
      <c r="B743" t="s">
        <v>867</v>
      </c>
    </row>
    <row r="744" spans="1:2" x14ac:dyDescent="0.25">
      <c r="A744" t="s">
        <v>1582</v>
      </c>
      <c r="B744" t="s">
        <v>869</v>
      </c>
    </row>
    <row r="745" spans="1:2" x14ac:dyDescent="0.25">
      <c r="A745" t="s">
        <v>1583</v>
      </c>
      <c r="B745" t="s">
        <v>1584</v>
      </c>
    </row>
    <row r="746" spans="1:2" x14ac:dyDescent="0.25">
      <c r="A746" t="s">
        <v>1585</v>
      </c>
      <c r="B746" t="s">
        <v>1586</v>
      </c>
    </row>
    <row r="747" spans="1:2" x14ac:dyDescent="0.25">
      <c r="A747" t="s">
        <v>1587</v>
      </c>
      <c r="B747" t="s">
        <v>875</v>
      </c>
    </row>
    <row r="748" spans="1:2" x14ac:dyDescent="0.25">
      <c r="A748" s="1" t="s">
        <v>1588</v>
      </c>
      <c r="B748" t="s">
        <v>1589</v>
      </c>
    </row>
    <row r="749" spans="1:2" x14ac:dyDescent="0.25">
      <c r="A749" t="s">
        <v>1590</v>
      </c>
      <c r="B749" t="s">
        <v>950</v>
      </c>
    </row>
    <row r="750" spans="1:2" x14ac:dyDescent="0.25">
      <c r="A750" s="1" t="s">
        <v>1591</v>
      </c>
      <c r="B750" t="s">
        <v>952</v>
      </c>
    </row>
    <row r="751" spans="1:2" x14ac:dyDescent="0.25">
      <c r="A751" t="s">
        <v>1592</v>
      </c>
      <c r="B751" t="s">
        <v>1593</v>
      </c>
    </row>
    <row r="752" spans="1:2" x14ac:dyDescent="0.25">
      <c r="A752" s="1" t="s">
        <v>1594</v>
      </c>
      <c r="B752" t="s">
        <v>1595</v>
      </c>
    </row>
    <row r="753" spans="1:2" x14ac:dyDescent="0.25">
      <c r="A753" t="s">
        <v>1596</v>
      </c>
      <c r="B753" t="s">
        <v>958</v>
      </c>
    </row>
    <row r="754" spans="1:2" x14ac:dyDescent="0.25">
      <c r="A754" s="1" t="s">
        <v>1597</v>
      </c>
      <c r="B754" t="s">
        <v>1572</v>
      </c>
    </row>
    <row r="755" spans="1:2" x14ac:dyDescent="0.25">
      <c r="A755" s="1" t="s">
        <v>906</v>
      </c>
      <c r="B755" t="s">
        <v>1598</v>
      </c>
    </row>
    <row r="756" spans="1:2" x14ac:dyDescent="0.25">
      <c r="A756" s="1"/>
    </row>
    <row r="757" spans="1:2" ht="23.25" x14ac:dyDescent="0.35">
      <c r="A757" s="1"/>
      <c r="B757" s="69" t="s">
        <v>1599</v>
      </c>
    </row>
    <row r="758" spans="1:2" x14ac:dyDescent="0.25">
      <c r="A758" t="s">
        <v>47</v>
      </c>
      <c r="B758" t="s">
        <v>1600</v>
      </c>
    </row>
    <row r="759" spans="1:2" x14ac:dyDescent="0.25">
      <c r="A759" s="1" t="s">
        <v>41</v>
      </c>
      <c r="B759" t="s">
        <v>1412</v>
      </c>
    </row>
    <row r="760" spans="1:2" x14ac:dyDescent="0.25">
      <c r="A760" t="s">
        <v>1601</v>
      </c>
      <c r="B760" s="1" t="s">
        <v>1602</v>
      </c>
    </row>
    <row r="761" spans="1:2" x14ac:dyDescent="0.25">
      <c r="A761" t="s">
        <v>1603</v>
      </c>
      <c r="B761" s="1" t="s">
        <v>1604</v>
      </c>
    </row>
    <row r="762" spans="1:2" x14ac:dyDescent="0.25">
      <c r="A762" s="1" t="s">
        <v>1605</v>
      </c>
      <c r="B762" s="1" t="s">
        <v>1606</v>
      </c>
    </row>
    <row r="763" spans="1:2" x14ac:dyDescent="0.25">
      <c r="A763" t="s">
        <v>1607</v>
      </c>
      <c r="B763" t="s">
        <v>1430</v>
      </c>
    </row>
    <row r="764" spans="1:2" x14ac:dyDescent="0.25">
      <c r="A764" s="1" t="s">
        <v>1608</v>
      </c>
      <c r="B764" t="s">
        <v>1432</v>
      </c>
    </row>
    <row r="765" spans="1:2" x14ac:dyDescent="0.25">
      <c r="A765" t="s">
        <v>1609</v>
      </c>
      <c r="B765" t="s">
        <v>1610</v>
      </c>
    </row>
    <row r="766" spans="1:2" x14ac:dyDescent="0.25">
      <c r="A766" t="s">
        <v>1611</v>
      </c>
      <c r="B766" s="1" t="s">
        <v>1612</v>
      </c>
    </row>
    <row r="767" spans="1:2" x14ac:dyDescent="0.25">
      <c r="A767" t="s">
        <v>1613</v>
      </c>
      <c r="B767" s="1" t="s">
        <v>1614</v>
      </c>
    </row>
    <row r="768" spans="1:2" x14ac:dyDescent="0.25">
      <c r="A768" t="s">
        <v>1615</v>
      </c>
      <c r="B768" t="s">
        <v>950</v>
      </c>
    </row>
    <row r="769" spans="1:2" x14ac:dyDescent="0.25">
      <c r="A769" t="s">
        <v>1616</v>
      </c>
      <c r="B769" t="s">
        <v>952</v>
      </c>
    </row>
    <row r="770" spans="1:2" x14ac:dyDescent="0.25">
      <c r="A770" t="s">
        <v>1617</v>
      </c>
      <c r="B770" s="1" t="s">
        <v>956</v>
      </c>
    </row>
    <row r="771" spans="1:2" x14ac:dyDescent="0.25">
      <c r="A771" t="s">
        <v>1618</v>
      </c>
      <c r="B771" s="1" t="s">
        <v>1572</v>
      </c>
    </row>
    <row r="772" spans="1:2" x14ac:dyDescent="0.25">
      <c r="B772" s="1"/>
    </row>
    <row r="773" spans="1:2" x14ac:dyDescent="0.25">
      <c r="B773" s="1"/>
    </row>
    <row r="774" spans="1:2" ht="23.25" x14ac:dyDescent="0.35">
      <c r="B774" s="70" t="s">
        <v>1619</v>
      </c>
    </row>
    <row r="775" spans="1:2" x14ac:dyDescent="0.25">
      <c r="A775" t="s">
        <v>49</v>
      </c>
      <c r="B775" s="1" t="s">
        <v>1620</v>
      </c>
    </row>
    <row r="776" spans="1:2" x14ac:dyDescent="0.25">
      <c r="A776" t="s">
        <v>1621</v>
      </c>
      <c r="B776" t="s">
        <v>1622</v>
      </c>
    </row>
    <row r="777" spans="1:2" x14ac:dyDescent="0.25">
      <c r="A777" t="s">
        <v>1623</v>
      </c>
      <c r="B777" s="1" t="s">
        <v>1624</v>
      </c>
    </row>
    <row r="778" spans="1:2" x14ac:dyDescent="0.25">
      <c r="A778" t="s">
        <v>1625</v>
      </c>
      <c r="B778" s="1" t="s">
        <v>1626</v>
      </c>
    </row>
    <row r="779" spans="1:2" x14ac:dyDescent="0.25">
      <c r="A779" t="s">
        <v>1627</v>
      </c>
      <c r="B779" s="1" t="s">
        <v>1628</v>
      </c>
    </row>
    <row r="780" spans="1:2" x14ac:dyDescent="0.25">
      <c r="A780" t="s">
        <v>1629</v>
      </c>
      <c r="B780" s="1" t="s">
        <v>1630</v>
      </c>
    </row>
    <row r="781" spans="1:2" x14ac:dyDescent="0.25">
      <c r="A781" t="s">
        <v>1631</v>
      </c>
      <c r="B781" s="1" t="s">
        <v>1632</v>
      </c>
    </row>
    <row r="782" spans="1:2" x14ac:dyDescent="0.25">
      <c r="A782" t="s">
        <v>1633</v>
      </c>
      <c r="B782" s="1" t="s">
        <v>1634</v>
      </c>
    </row>
    <row r="783" spans="1:2" x14ac:dyDescent="0.25">
      <c r="A783" t="s">
        <v>1635</v>
      </c>
      <c r="B783" s="1" t="s">
        <v>1636</v>
      </c>
    </row>
    <row r="784" spans="1:2" x14ac:dyDescent="0.25">
      <c r="A784" t="s">
        <v>1637</v>
      </c>
      <c r="B784" s="1" t="s">
        <v>1638</v>
      </c>
    </row>
    <row r="785" spans="1:2" x14ac:dyDescent="0.25">
      <c r="A785" t="s">
        <v>1639</v>
      </c>
      <c r="B785" s="1" t="s">
        <v>1640</v>
      </c>
    </row>
    <row r="786" spans="1:2" x14ac:dyDescent="0.25">
      <c r="A786" t="s">
        <v>1641</v>
      </c>
      <c r="B786" s="1" t="s">
        <v>1642</v>
      </c>
    </row>
    <row r="787" spans="1:2" x14ac:dyDescent="0.25">
      <c r="A787" t="s">
        <v>1643</v>
      </c>
      <c r="B787" s="1" t="s">
        <v>1644</v>
      </c>
    </row>
    <row r="788" spans="1:2" x14ac:dyDescent="0.25">
      <c r="A788" t="s">
        <v>1645</v>
      </c>
      <c r="B788" s="1" t="s">
        <v>1646</v>
      </c>
    </row>
    <row r="789" spans="1:2" x14ac:dyDescent="0.25">
      <c r="A789" t="s">
        <v>1647</v>
      </c>
      <c r="B789" s="1" t="s">
        <v>1648</v>
      </c>
    </row>
    <row r="790" spans="1:2" x14ac:dyDescent="0.25">
      <c r="A790" t="s">
        <v>1649</v>
      </c>
      <c r="B790" s="1" t="s">
        <v>1650</v>
      </c>
    </row>
    <row r="791" spans="1:2" x14ac:dyDescent="0.25">
      <c r="A791" t="s">
        <v>1651</v>
      </c>
      <c r="B791" s="1" t="s">
        <v>1652</v>
      </c>
    </row>
    <row r="792" spans="1:2" x14ac:dyDescent="0.25">
      <c r="A792" t="s">
        <v>1653</v>
      </c>
      <c r="B792" s="1" t="s">
        <v>1654</v>
      </c>
    </row>
    <row r="793" spans="1:2" x14ac:dyDescent="0.25">
      <c r="A793" t="s">
        <v>1655</v>
      </c>
      <c r="B793" s="1" t="s">
        <v>1656</v>
      </c>
    </row>
    <row r="794" spans="1:2" x14ac:dyDescent="0.25">
      <c r="A794" t="s">
        <v>1657</v>
      </c>
      <c r="B794" s="1" t="s">
        <v>1658</v>
      </c>
    </row>
    <row r="795" spans="1:2" x14ac:dyDescent="0.25">
      <c r="A795" t="s">
        <v>1659</v>
      </c>
      <c r="B795" s="1" t="s">
        <v>1660</v>
      </c>
    </row>
    <row r="796" spans="1:2" x14ac:dyDescent="0.25">
      <c r="A796" t="s">
        <v>1661</v>
      </c>
      <c r="B796" s="1" t="s">
        <v>1662</v>
      </c>
    </row>
    <row r="797" spans="1:2" x14ac:dyDescent="0.25">
      <c r="A797" t="s">
        <v>1663</v>
      </c>
      <c r="B797" s="1" t="s">
        <v>1664</v>
      </c>
    </row>
    <row r="798" spans="1:2" x14ac:dyDescent="0.25">
      <c r="A798" t="s">
        <v>1665</v>
      </c>
      <c r="B798" s="1" t="s">
        <v>1666</v>
      </c>
    </row>
    <row r="799" spans="1:2" x14ac:dyDescent="0.25">
      <c r="A799" t="s">
        <v>1667</v>
      </c>
      <c r="B799" s="1" t="s">
        <v>1668</v>
      </c>
    </row>
    <row r="800" spans="1:2" x14ac:dyDescent="0.25">
      <c r="A800" t="s">
        <v>1669</v>
      </c>
      <c r="B800" s="1" t="s">
        <v>1670</v>
      </c>
    </row>
    <row r="801" spans="1:2" x14ac:dyDescent="0.25">
      <c r="A801" t="s">
        <v>1671</v>
      </c>
      <c r="B801" s="1" t="s">
        <v>1672</v>
      </c>
    </row>
    <row r="802" spans="1:2" x14ac:dyDescent="0.25">
      <c r="A802" t="s">
        <v>1673</v>
      </c>
      <c r="B802" s="1" t="s">
        <v>1674</v>
      </c>
    </row>
    <row r="803" spans="1:2" x14ac:dyDescent="0.25">
      <c r="A803" t="s">
        <v>1675</v>
      </c>
      <c r="B803" s="1" t="s">
        <v>1676</v>
      </c>
    </row>
    <row r="804" spans="1:2" x14ac:dyDescent="0.25">
      <c r="A804" t="s">
        <v>1677</v>
      </c>
      <c r="B804" s="1" t="s">
        <v>1678</v>
      </c>
    </row>
    <row r="805" spans="1:2" x14ac:dyDescent="0.25">
      <c r="A805" t="s">
        <v>1679</v>
      </c>
      <c r="B805" s="1" t="s">
        <v>1680</v>
      </c>
    </row>
    <row r="806" spans="1:2" x14ac:dyDescent="0.25">
      <c r="A806" t="s">
        <v>1681</v>
      </c>
      <c r="B806" s="1" t="s">
        <v>1682</v>
      </c>
    </row>
    <row r="807" spans="1:2" x14ac:dyDescent="0.25">
      <c r="A807" t="s">
        <v>1683</v>
      </c>
      <c r="B807" s="1" t="s">
        <v>1684</v>
      </c>
    </row>
    <row r="808" spans="1:2" x14ac:dyDescent="0.25">
      <c r="A808" t="s">
        <v>1685</v>
      </c>
      <c r="B808" s="1" t="s">
        <v>1686</v>
      </c>
    </row>
    <row r="809" spans="1:2" x14ac:dyDescent="0.25">
      <c r="A809" t="s">
        <v>1687</v>
      </c>
      <c r="B809" s="1" t="s">
        <v>1688</v>
      </c>
    </row>
    <row r="810" spans="1:2" x14ac:dyDescent="0.25">
      <c r="A810" t="s">
        <v>1689</v>
      </c>
      <c r="B810" s="1" t="s">
        <v>1690</v>
      </c>
    </row>
    <row r="811" spans="1:2" x14ac:dyDescent="0.25">
      <c r="A811" t="s">
        <v>1691</v>
      </c>
      <c r="B811" s="1" t="s">
        <v>1692</v>
      </c>
    </row>
    <row r="812" spans="1:2" x14ac:dyDescent="0.25">
      <c r="A812" t="s">
        <v>1693</v>
      </c>
      <c r="B812" s="1" t="s">
        <v>1694</v>
      </c>
    </row>
    <row r="813" spans="1:2" x14ac:dyDescent="0.25">
      <c r="A813" t="s">
        <v>1695</v>
      </c>
      <c r="B813" s="1" t="s">
        <v>1696</v>
      </c>
    </row>
    <row r="814" spans="1:2" x14ac:dyDescent="0.25">
      <c r="A814" t="s">
        <v>1697</v>
      </c>
      <c r="B814" s="1" t="s">
        <v>1698</v>
      </c>
    </row>
    <row r="815" spans="1:2" x14ac:dyDescent="0.25">
      <c r="A815" t="s">
        <v>1699</v>
      </c>
      <c r="B815" s="1" t="s">
        <v>1700</v>
      </c>
    </row>
    <row r="816" spans="1:2" x14ac:dyDescent="0.25">
      <c r="A816" t="s">
        <v>1701</v>
      </c>
      <c r="B816" s="1" t="s">
        <v>1702</v>
      </c>
    </row>
    <row r="817" spans="1:2" x14ac:dyDescent="0.25">
      <c r="A817" t="s">
        <v>1703</v>
      </c>
      <c r="B817" s="1" t="s">
        <v>1704</v>
      </c>
    </row>
    <row r="818" spans="1:2" x14ac:dyDescent="0.25">
      <c r="A818" t="s">
        <v>1705</v>
      </c>
      <c r="B818" s="1" t="s">
        <v>1706</v>
      </c>
    </row>
    <row r="819" spans="1:2" x14ac:dyDescent="0.25">
      <c r="A819" t="s">
        <v>1707</v>
      </c>
      <c r="B819" s="1" t="s">
        <v>1708</v>
      </c>
    </row>
    <row r="820" spans="1:2" x14ac:dyDescent="0.25">
      <c r="A820" t="s">
        <v>1709</v>
      </c>
      <c r="B820" s="1" t="s">
        <v>1710</v>
      </c>
    </row>
    <row r="821" spans="1:2" x14ac:dyDescent="0.25">
      <c r="A821" t="s">
        <v>1711</v>
      </c>
      <c r="B821" s="1" t="s">
        <v>1712</v>
      </c>
    </row>
    <row r="822" spans="1:2" x14ac:dyDescent="0.25">
      <c r="A822" t="s">
        <v>1713</v>
      </c>
      <c r="B822" s="1" t="s">
        <v>1714</v>
      </c>
    </row>
    <row r="823" spans="1:2" x14ac:dyDescent="0.25">
      <c r="A823" t="s">
        <v>1715</v>
      </c>
      <c r="B823" s="1" t="s">
        <v>1716</v>
      </c>
    </row>
    <row r="824" spans="1:2" x14ac:dyDescent="0.25">
      <c r="A824" t="s">
        <v>1717</v>
      </c>
      <c r="B824" s="1" t="s">
        <v>1718</v>
      </c>
    </row>
    <row r="825" spans="1:2" x14ac:dyDescent="0.25">
      <c r="A825" t="s">
        <v>1719</v>
      </c>
      <c r="B825" s="1" t="s">
        <v>1720</v>
      </c>
    </row>
    <row r="826" spans="1:2" ht="23.25" x14ac:dyDescent="0.35">
      <c r="B826" s="70" t="s">
        <v>1721</v>
      </c>
    </row>
    <row r="827" spans="1:2" x14ac:dyDescent="0.25">
      <c r="A827" t="s">
        <v>51</v>
      </c>
      <c r="B827" t="s">
        <v>1722</v>
      </c>
    </row>
    <row r="828" spans="1:2" x14ac:dyDescent="0.25">
      <c r="A828" t="s">
        <v>1723</v>
      </c>
      <c r="B828" s="1" t="s">
        <v>1724</v>
      </c>
    </row>
    <row r="829" spans="1:2" x14ac:dyDescent="0.25">
      <c r="A829" t="s">
        <v>1725</v>
      </c>
      <c r="B829" s="1" t="s">
        <v>1726</v>
      </c>
    </row>
    <row r="830" spans="1:2" x14ac:dyDescent="0.25">
      <c r="A830" t="s">
        <v>1727</v>
      </c>
      <c r="B830" s="1" t="s">
        <v>1728</v>
      </c>
    </row>
    <row r="831" spans="1:2" x14ac:dyDescent="0.25">
      <c r="A831" t="s">
        <v>1729</v>
      </c>
      <c r="B831" s="1" t="s">
        <v>1730</v>
      </c>
    </row>
    <row r="832" spans="1:2" x14ac:dyDescent="0.25">
      <c r="A832" t="s">
        <v>1731</v>
      </c>
      <c r="B832" s="1" t="s">
        <v>1732</v>
      </c>
    </row>
    <row r="833" spans="1:2" x14ac:dyDescent="0.25">
      <c r="A833" t="s">
        <v>1733</v>
      </c>
      <c r="B833" s="1" t="s">
        <v>1734</v>
      </c>
    </row>
    <row r="834" spans="1:2" x14ac:dyDescent="0.25">
      <c r="A834" t="s">
        <v>1735</v>
      </c>
      <c r="B834" s="1" t="s">
        <v>1736</v>
      </c>
    </row>
    <row r="835" spans="1:2" x14ac:dyDescent="0.25">
      <c r="A835" t="s">
        <v>1737</v>
      </c>
      <c r="B835" s="1" t="s">
        <v>1738</v>
      </c>
    </row>
    <row r="836" spans="1:2" x14ac:dyDescent="0.25">
      <c r="A836" t="s">
        <v>1739</v>
      </c>
      <c r="B836" s="1" t="s">
        <v>1740</v>
      </c>
    </row>
    <row r="837" spans="1:2" x14ac:dyDescent="0.25">
      <c r="A837" t="s">
        <v>1739</v>
      </c>
      <c r="B837" s="1" t="s">
        <v>1741</v>
      </c>
    </row>
    <row r="838" spans="1:2" x14ac:dyDescent="0.25">
      <c r="B838" s="1"/>
    </row>
    <row r="839" spans="1:2" x14ac:dyDescent="0.25">
      <c r="B839" s="1"/>
    </row>
    <row r="840" spans="1:2" ht="23.25" x14ac:dyDescent="0.35">
      <c r="B840" s="71" t="s">
        <v>1742</v>
      </c>
    </row>
    <row r="841" spans="1:2" x14ac:dyDescent="0.25">
      <c r="A841" t="s">
        <v>53</v>
      </c>
      <c r="B841" s="1" t="s">
        <v>1743</v>
      </c>
    </row>
    <row r="842" spans="1:2" x14ac:dyDescent="0.25">
      <c r="A842" t="s">
        <v>1744</v>
      </c>
      <c r="B842" s="1" t="s">
        <v>1745</v>
      </c>
    </row>
    <row r="843" spans="1:2" x14ac:dyDescent="0.25">
      <c r="A843" t="s">
        <v>1746</v>
      </c>
      <c r="B843" s="1" t="s">
        <v>1747</v>
      </c>
    </row>
    <row r="844" spans="1:2" x14ac:dyDescent="0.25">
      <c r="A844" t="s">
        <v>1748</v>
      </c>
      <c r="B844" s="1" t="s">
        <v>1749</v>
      </c>
    </row>
    <row r="845" spans="1:2" x14ac:dyDescent="0.25">
      <c r="A845" t="s">
        <v>1750</v>
      </c>
      <c r="B845" s="1" t="s">
        <v>1751</v>
      </c>
    </row>
    <row r="846" spans="1:2" x14ac:dyDescent="0.25">
      <c r="A846" t="s">
        <v>1752</v>
      </c>
      <c r="B846" s="1" t="s">
        <v>1753</v>
      </c>
    </row>
    <row r="847" spans="1:2" x14ac:dyDescent="0.25">
      <c r="A847" t="s">
        <v>1754</v>
      </c>
      <c r="B847" s="1" t="s">
        <v>1755</v>
      </c>
    </row>
    <row r="848" spans="1:2" x14ac:dyDescent="0.25">
      <c r="A848" t="s">
        <v>1756</v>
      </c>
      <c r="B848" s="1" t="s">
        <v>1757</v>
      </c>
    </row>
    <row r="849" spans="1:2" x14ac:dyDescent="0.25">
      <c r="A849" t="s">
        <v>1758</v>
      </c>
      <c r="B849" s="1" t="s">
        <v>1759</v>
      </c>
    </row>
    <row r="850" spans="1:2" x14ac:dyDescent="0.25">
      <c r="A850" t="s">
        <v>1760</v>
      </c>
      <c r="B850" s="1" t="s">
        <v>1761</v>
      </c>
    </row>
    <row r="851" spans="1:2" x14ac:dyDescent="0.25">
      <c r="A851" t="s">
        <v>1762</v>
      </c>
      <c r="B851" s="1" t="s">
        <v>1763</v>
      </c>
    </row>
    <row r="852" spans="1:2" x14ac:dyDescent="0.25">
      <c r="B852" s="1"/>
    </row>
    <row r="853" spans="1:2" x14ac:dyDescent="0.25">
      <c r="B853" s="1"/>
    </row>
    <row r="854" spans="1:2" x14ac:dyDescent="0.25">
      <c r="A854" t="s">
        <v>1764</v>
      </c>
      <c r="B854" s="1" t="s">
        <v>1765</v>
      </c>
    </row>
    <row r="855" spans="1:2" x14ac:dyDescent="0.25">
      <c r="A855" t="s">
        <v>1766</v>
      </c>
      <c r="B855" s="1" t="s">
        <v>1767</v>
      </c>
    </row>
    <row r="856" spans="1:2" x14ac:dyDescent="0.25">
      <c r="A856" t="s">
        <v>1768</v>
      </c>
      <c r="B856" s="1" t="s">
        <v>1769</v>
      </c>
    </row>
    <row r="857" spans="1:2" x14ac:dyDescent="0.25">
      <c r="A857" t="s">
        <v>1770</v>
      </c>
      <c r="B857" s="1" t="s">
        <v>1771</v>
      </c>
    </row>
    <row r="858" spans="1:2" x14ac:dyDescent="0.25">
      <c r="A858" t="s">
        <v>1772</v>
      </c>
      <c r="B858" s="1" t="s">
        <v>1773</v>
      </c>
    </row>
    <row r="859" spans="1:2" x14ac:dyDescent="0.25">
      <c r="A859" t="s">
        <v>1774</v>
      </c>
      <c r="B859" s="1" t="s">
        <v>1775</v>
      </c>
    </row>
    <row r="860" spans="1:2" x14ac:dyDescent="0.25">
      <c r="B860" s="1"/>
    </row>
    <row r="861" spans="1:2" ht="23.25" x14ac:dyDescent="0.35">
      <c r="B861" s="71" t="s">
        <v>1776</v>
      </c>
    </row>
    <row r="862" spans="1:2" x14ac:dyDescent="0.25">
      <c r="A862" t="s">
        <v>1777</v>
      </c>
      <c r="B862" s="1" t="s">
        <v>1778</v>
      </c>
    </row>
    <row r="863" spans="1:2" x14ac:dyDescent="0.25">
      <c r="A863" t="s">
        <v>1779</v>
      </c>
      <c r="B863" s="1" t="s">
        <v>1780</v>
      </c>
    </row>
    <row r="864" spans="1:2" x14ac:dyDescent="0.25">
      <c r="A864" t="s">
        <v>1772</v>
      </c>
      <c r="B864" s="1" t="s">
        <v>1773</v>
      </c>
    </row>
    <row r="865" spans="1:2" x14ac:dyDescent="0.25">
      <c r="A865" t="s">
        <v>1768</v>
      </c>
      <c r="B865" s="1" t="s">
        <v>1769</v>
      </c>
    </row>
    <row r="866" spans="1:2" x14ac:dyDescent="0.25">
      <c r="A866" t="s">
        <v>1770</v>
      </c>
      <c r="B866" s="1" t="s">
        <v>1771</v>
      </c>
    </row>
    <row r="867" spans="1:2" x14ac:dyDescent="0.25">
      <c r="A867" t="s">
        <v>1781</v>
      </c>
      <c r="B867" s="1" t="s">
        <v>1782</v>
      </c>
    </row>
    <row r="868" spans="1:2" x14ac:dyDescent="0.25">
      <c r="B868" s="1"/>
    </row>
    <row r="869" spans="1:2" x14ac:dyDescent="0.25">
      <c r="B869" s="1"/>
    </row>
    <row r="870" spans="1:2" ht="23.25" x14ac:dyDescent="0.35">
      <c r="B870" s="71" t="s">
        <v>1783</v>
      </c>
    </row>
    <row r="871" spans="1:2" x14ac:dyDescent="0.25">
      <c r="A871" t="s">
        <v>1784</v>
      </c>
      <c r="B871" s="1" t="s">
        <v>1785</v>
      </c>
    </row>
    <row r="872" spans="1:2" x14ac:dyDescent="0.25">
      <c r="A872" t="s">
        <v>1786</v>
      </c>
      <c r="B872" t="s">
        <v>1787</v>
      </c>
    </row>
    <row r="873" spans="1:2" x14ac:dyDescent="0.25">
      <c r="A873" t="s">
        <v>1788</v>
      </c>
      <c r="B873" t="s">
        <v>1789</v>
      </c>
    </row>
    <row r="874" spans="1:2" x14ac:dyDescent="0.25">
      <c r="A874" t="s">
        <v>1790</v>
      </c>
      <c r="B874" s="1" t="s">
        <v>1791</v>
      </c>
    </row>
    <row r="875" spans="1:2" x14ac:dyDescent="0.25">
      <c r="A875" t="s">
        <v>1792</v>
      </c>
      <c r="B875" s="1" t="s">
        <v>1793</v>
      </c>
    </row>
    <row r="876" spans="1:2" x14ac:dyDescent="0.25">
      <c r="A876" t="s">
        <v>1794</v>
      </c>
      <c r="B876" s="1" t="s">
        <v>1795</v>
      </c>
    </row>
    <row r="877" spans="1:2" x14ac:dyDescent="0.25">
      <c r="A877" t="s">
        <v>1796</v>
      </c>
      <c r="B877" s="1" t="s">
        <v>1797</v>
      </c>
    </row>
    <row r="878" spans="1:2" x14ac:dyDescent="0.25">
      <c r="A878" t="s">
        <v>1798</v>
      </c>
      <c r="B878" s="1" t="s">
        <v>1799</v>
      </c>
    </row>
    <row r="879" spans="1:2" x14ac:dyDescent="0.25">
      <c r="A879" t="s">
        <v>1800</v>
      </c>
      <c r="B879" s="1" t="s">
        <v>1801</v>
      </c>
    </row>
    <row r="880" spans="1:2" x14ac:dyDescent="0.25">
      <c r="A880" t="s">
        <v>1802</v>
      </c>
      <c r="B880" s="1" t="s">
        <v>1803</v>
      </c>
    </row>
    <row r="881" spans="1:2" x14ac:dyDescent="0.25">
      <c r="A881" t="s">
        <v>1804</v>
      </c>
      <c r="B881" s="1" t="s">
        <v>1805</v>
      </c>
    </row>
    <row r="882" spans="1:2" x14ac:dyDescent="0.25">
      <c r="A882" t="s">
        <v>1806</v>
      </c>
      <c r="B882" s="1" t="s">
        <v>1807</v>
      </c>
    </row>
    <row r="883" spans="1:2" x14ac:dyDescent="0.25">
      <c r="A883" t="s">
        <v>1808</v>
      </c>
      <c r="B883" s="1" t="s">
        <v>1809</v>
      </c>
    </row>
    <row r="884" spans="1:2" x14ac:dyDescent="0.25">
      <c r="A884" t="s">
        <v>1810</v>
      </c>
      <c r="B884" s="1" t="s">
        <v>1811</v>
      </c>
    </row>
    <row r="885" spans="1:2" x14ac:dyDescent="0.25">
      <c r="A885" t="s">
        <v>1812</v>
      </c>
      <c r="B885" s="1" t="s">
        <v>1813</v>
      </c>
    </row>
    <row r="886" spans="1:2" x14ac:dyDescent="0.25">
      <c r="A886" t="s">
        <v>1814</v>
      </c>
      <c r="B886" s="1" t="s">
        <v>1815</v>
      </c>
    </row>
    <row r="887" spans="1:2" x14ac:dyDescent="0.25">
      <c r="A887" t="s">
        <v>1816</v>
      </c>
      <c r="B887" s="1" t="s">
        <v>1817</v>
      </c>
    </row>
    <row r="888" spans="1:2" x14ac:dyDescent="0.25">
      <c r="A888" t="s">
        <v>1818</v>
      </c>
      <c r="B888" s="1" t="s">
        <v>1819</v>
      </c>
    </row>
    <row r="889" spans="1:2" x14ac:dyDescent="0.25">
      <c r="A889" t="s">
        <v>1820</v>
      </c>
      <c r="B889" s="1" t="s">
        <v>1821</v>
      </c>
    </row>
    <row r="890" spans="1:2" x14ac:dyDescent="0.25">
      <c r="A890" t="s">
        <v>1822</v>
      </c>
      <c r="B890" s="1" t="s">
        <v>1823</v>
      </c>
    </row>
    <row r="891" spans="1:2" x14ac:dyDescent="0.25">
      <c r="A891" t="s">
        <v>1824</v>
      </c>
      <c r="B891" s="1" t="s">
        <v>1825</v>
      </c>
    </row>
    <row r="892" spans="1:2" x14ac:dyDescent="0.25">
      <c r="A892" t="s">
        <v>1826</v>
      </c>
      <c r="B892" s="1" t="s">
        <v>1827</v>
      </c>
    </row>
    <row r="893" spans="1:2" x14ac:dyDescent="0.25">
      <c r="A893" t="s">
        <v>1828</v>
      </c>
      <c r="B893" s="1" t="s">
        <v>1829</v>
      </c>
    </row>
    <row r="894" spans="1:2" x14ac:dyDescent="0.25">
      <c r="A894" t="s">
        <v>1830</v>
      </c>
      <c r="B894" s="1" t="s">
        <v>1831</v>
      </c>
    </row>
    <row r="895" spans="1:2" x14ac:dyDescent="0.25">
      <c r="A895" t="s">
        <v>1832</v>
      </c>
      <c r="B895" s="1" t="s">
        <v>1833</v>
      </c>
    </row>
    <row r="896" spans="1:2" x14ac:dyDescent="0.25">
      <c r="A896" t="s">
        <v>1834</v>
      </c>
      <c r="B896" s="1" t="s">
        <v>1835</v>
      </c>
    </row>
    <row r="897" spans="1:2" x14ac:dyDescent="0.25">
      <c r="A897" t="s">
        <v>1836</v>
      </c>
      <c r="B897" s="1" t="s">
        <v>1837</v>
      </c>
    </row>
    <row r="898" spans="1:2" x14ac:dyDescent="0.25">
      <c r="A898" t="s">
        <v>1838</v>
      </c>
      <c r="B898" s="1" t="s">
        <v>1839</v>
      </c>
    </row>
    <row r="899" spans="1:2" x14ac:dyDescent="0.25">
      <c r="A899" t="s">
        <v>1840</v>
      </c>
      <c r="B899" s="1" t="s">
        <v>1841</v>
      </c>
    </row>
    <row r="900" spans="1:2" x14ac:dyDescent="0.25">
      <c r="A900" t="s">
        <v>1842</v>
      </c>
      <c r="B900" s="1" t="s">
        <v>1843</v>
      </c>
    </row>
    <row r="901" spans="1:2" x14ac:dyDescent="0.25">
      <c r="A901" t="s">
        <v>1844</v>
      </c>
      <c r="B901" s="1" t="s">
        <v>1845</v>
      </c>
    </row>
    <row r="902" spans="1:2" x14ac:dyDescent="0.25">
      <c r="A902" t="s">
        <v>1846</v>
      </c>
      <c r="B902" s="1" t="s">
        <v>1847</v>
      </c>
    </row>
    <row r="903" spans="1:2" x14ac:dyDescent="0.25">
      <c r="A903" t="s">
        <v>1848</v>
      </c>
      <c r="B903" s="1" t="s">
        <v>1849</v>
      </c>
    </row>
    <row r="904" spans="1:2" x14ac:dyDescent="0.25">
      <c r="A904" t="s">
        <v>1850</v>
      </c>
      <c r="B904" s="1" t="s">
        <v>1851</v>
      </c>
    </row>
    <row r="905" spans="1:2" x14ac:dyDescent="0.25">
      <c r="A905" t="s">
        <v>1852</v>
      </c>
      <c r="B905" s="1" t="s">
        <v>1853</v>
      </c>
    </row>
    <row r="906" spans="1:2" x14ac:dyDescent="0.25">
      <c r="A906" t="s">
        <v>1854</v>
      </c>
      <c r="B906" s="1" t="s">
        <v>1855</v>
      </c>
    </row>
    <row r="907" spans="1:2" x14ac:dyDescent="0.25">
      <c r="A907" t="s">
        <v>1856</v>
      </c>
      <c r="B907" s="1" t="s">
        <v>1857</v>
      </c>
    </row>
    <row r="908" spans="1:2" x14ac:dyDescent="0.25">
      <c r="A908" t="s">
        <v>1858</v>
      </c>
      <c r="B908" s="1" t="s">
        <v>1859</v>
      </c>
    </row>
    <row r="909" spans="1:2" x14ac:dyDescent="0.25">
      <c r="A909" t="s">
        <v>1860</v>
      </c>
      <c r="B909" s="1" t="s">
        <v>1861</v>
      </c>
    </row>
    <row r="910" spans="1:2" x14ac:dyDescent="0.25">
      <c r="A910" t="s">
        <v>1862</v>
      </c>
      <c r="B910" s="1" t="s">
        <v>1863</v>
      </c>
    </row>
    <row r="911" spans="1:2" x14ac:dyDescent="0.25">
      <c r="A911" t="s">
        <v>1864</v>
      </c>
      <c r="B911" s="1" t="s">
        <v>1865</v>
      </c>
    </row>
    <row r="912" spans="1:2" x14ac:dyDescent="0.25">
      <c r="A912" t="s">
        <v>1866</v>
      </c>
      <c r="B912" s="1" t="s">
        <v>1867</v>
      </c>
    </row>
    <row r="913" spans="1:2" x14ac:dyDescent="0.25">
      <c r="A913" t="s">
        <v>1868</v>
      </c>
      <c r="B913" s="1" t="s">
        <v>1869</v>
      </c>
    </row>
    <row r="914" spans="1:2" x14ac:dyDescent="0.25">
      <c r="A914" t="s">
        <v>1870</v>
      </c>
      <c r="B914" s="1" t="s">
        <v>1871</v>
      </c>
    </row>
    <row r="915" spans="1:2" x14ac:dyDescent="0.25">
      <c r="A915" t="s">
        <v>1872</v>
      </c>
      <c r="B915" s="1" t="s">
        <v>1873</v>
      </c>
    </row>
    <row r="916" spans="1:2" x14ac:dyDescent="0.25">
      <c r="A916" t="s">
        <v>1874</v>
      </c>
      <c r="B916" s="1" t="s">
        <v>1875</v>
      </c>
    </row>
    <row r="917" spans="1:2" x14ac:dyDescent="0.25">
      <c r="A917" t="s">
        <v>1876</v>
      </c>
      <c r="B917" s="1" t="s">
        <v>1877</v>
      </c>
    </row>
    <row r="918" spans="1:2" x14ac:dyDescent="0.25">
      <c r="A918" t="s">
        <v>1878</v>
      </c>
      <c r="B918" s="1" t="s">
        <v>1879</v>
      </c>
    </row>
    <row r="919" spans="1:2" x14ac:dyDescent="0.25">
      <c r="A919" s="1" t="s">
        <v>1880</v>
      </c>
      <c r="B919" s="1" t="s">
        <v>1881</v>
      </c>
    </row>
    <row r="920" spans="1:2" x14ac:dyDescent="0.25">
      <c r="A920" t="s">
        <v>1882</v>
      </c>
      <c r="B920" s="1" t="s">
        <v>1883</v>
      </c>
    </row>
    <row r="921" spans="1:2" x14ac:dyDescent="0.25">
      <c r="A921" t="s">
        <v>1884</v>
      </c>
      <c r="B921" s="1" t="s">
        <v>1885</v>
      </c>
    </row>
    <row r="922" spans="1:2" x14ac:dyDescent="0.25">
      <c r="A922" t="s">
        <v>1886</v>
      </c>
      <c r="B922" s="1" t="s">
        <v>1887</v>
      </c>
    </row>
    <row r="923" spans="1:2" x14ac:dyDescent="0.25">
      <c r="A923" t="s">
        <v>1888</v>
      </c>
      <c r="B923" s="1" t="s">
        <v>1889</v>
      </c>
    </row>
    <row r="924" spans="1:2" x14ac:dyDescent="0.25">
      <c r="A924" t="s">
        <v>1890</v>
      </c>
      <c r="B924" s="1" t="s">
        <v>1891</v>
      </c>
    </row>
    <row r="925" spans="1:2" x14ac:dyDescent="0.25">
      <c r="A925" t="s">
        <v>1892</v>
      </c>
      <c r="B925" s="1" t="s">
        <v>1893</v>
      </c>
    </row>
    <row r="926" spans="1:2" x14ac:dyDescent="0.25">
      <c r="A926" t="s">
        <v>1894</v>
      </c>
      <c r="B926" s="1" t="s">
        <v>1895</v>
      </c>
    </row>
    <row r="927" spans="1:2" x14ac:dyDescent="0.25">
      <c r="A927" t="s">
        <v>1896</v>
      </c>
      <c r="B927" s="1" t="s">
        <v>1897</v>
      </c>
    </row>
    <row r="928" spans="1:2" x14ac:dyDescent="0.25">
      <c r="A928" t="s">
        <v>1898</v>
      </c>
      <c r="B928" s="1" t="s">
        <v>1899</v>
      </c>
    </row>
    <row r="929" spans="1:2" x14ac:dyDescent="0.25">
      <c r="B929" s="1"/>
    </row>
    <row r="930" spans="1:2" x14ac:dyDescent="0.25">
      <c r="A930" t="s">
        <v>1900</v>
      </c>
      <c r="B930" s="1" t="s">
        <v>1901</v>
      </c>
    </row>
    <row r="931" spans="1:2" x14ac:dyDescent="0.25">
      <c r="A931" t="s">
        <v>1902</v>
      </c>
      <c r="B931" s="1" t="s">
        <v>1903</v>
      </c>
    </row>
    <row r="932" spans="1:2" x14ac:dyDescent="0.25">
      <c r="A932" t="s">
        <v>1904</v>
      </c>
      <c r="B932" s="1" t="s">
        <v>1905</v>
      </c>
    </row>
    <row r="933" spans="1:2" x14ac:dyDescent="0.25">
      <c r="A933" t="s">
        <v>1906</v>
      </c>
      <c r="B933" s="1" t="s">
        <v>1907</v>
      </c>
    </row>
    <row r="934" spans="1:2" x14ac:dyDescent="0.25">
      <c r="A934" t="s">
        <v>1908</v>
      </c>
      <c r="B934" s="1" t="s">
        <v>1909</v>
      </c>
    </row>
    <row r="935" spans="1:2" x14ac:dyDescent="0.25">
      <c r="A935" t="s">
        <v>1910</v>
      </c>
      <c r="B935" s="1" t="s">
        <v>1911</v>
      </c>
    </row>
    <row r="936" spans="1:2" x14ac:dyDescent="0.25">
      <c r="A936" t="s">
        <v>1912</v>
      </c>
      <c r="B936" s="1" t="s">
        <v>1913</v>
      </c>
    </row>
    <row r="937" spans="1:2" x14ac:dyDescent="0.25">
      <c r="A937" t="s">
        <v>1914</v>
      </c>
      <c r="B937" s="1" t="s">
        <v>1915</v>
      </c>
    </row>
    <row r="938" spans="1:2" x14ac:dyDescent="0.25">
      <c r="A938" t="s">
        <v>1916</v>
      </c>
      <c r="B938" s="1" t="s">
        <v>1917</v>
      </c>
    </row>
    <row r="939" spans="1:2" x14ac:dyDescent="0.25">
      <c r="A939" t="s">
        <v>1918</v>
      </c>
      <c r="B939" s="1" t="s">
        <v>1919</v>
      </c>
    </row>
    <row r="940" spans="1:2" x14ac:dyDescent="0.25">
      <c r="A940" t="s">
        <v>1920</v>
      </c>
      <c r="B940" s="1" t="s">
        <v>1921</v>
      </c>
    </row>
    <row r="941" spans="1:2" x14ac:dyDescent="0.25">
      <c r="A941" t="s">
        <v>1922</v>
      </c>
      <c r="B941" s="1" t="s">
        <v>1923</v>
      </c>
    </row>
    <row r="942" spans="1:2" x14ac:dyDescent="0.25">
      <c r="A942" t="s">
        <v>1924</v>
      </c>
      <c r="B942" s="1" t="s">
        <v>1925</v>
      </c>
    </row>
    <row r="943" spans="1:2" x14ac:dyDescent="0.25">
      <c r="A943" t="s">
        <v>1926</v>
      </c>
      <c r="B943" s="1" t="s">
        <v>1927</v>
      </c>
    </row>
    <row r="944" spans="1:2" x14ac:dyDescent="0.25">
      <c r="A944" t="s">
        <v>1928</v>
      </c>
      <c r="B944" s="1" t="s">
        <v>1929</v>
      </c>
    </row>
    <row r="945" spans="1:2" x14ac:dyDescent="0.25">
      <c r="A945" t="s">
        <v>1930</v>
      </c>
      <c r="B945" s="1" t="s">
        <v>1931</v>
      </c>
    </row>
    <row r="946" spans="1:2" x14ac:dyDescent="0.25">
      <c r="A946" t="s">
        <v>1932</v>
      </c>
      <c r="B946" s="1" t="s">
        <v>1933</v>
      </c>
    </row>
    <row r="947" spans="1:2" x14ac:dyDescent="0.25">
      <c r="A947" t="s">
        <v>1934</v>
      </c>
      <c r="B947" s="1" t="s">
        <v>1935</v>
      </c>
    </row>
    <row r="948" spans="1:2" x14ac:dyDescent="0.25">
      <c r="A948" t="s">
        <v>1936</v>
      </c>
      <c r="B948" s="1" t="s">
        <v>1937</v>
      </c>
    </row>
    <row r="949" spans="1:2" x14ac:dyDescent="0.25">
      <c r="A949" t="s">
        <v>1938</v>
      </c>
      <c r="B949" s="1" t="s">
        <v>1939</v>
      </c>
    </row>
    <row r="950" spans="1:2" x14ac:dyDescent="0.25">
      <c r="A950" t="s">
        <v>1940</v>
      </c>
      <c r="B950" s="1" t="s">
        <v>1941</v>
      </c>
    </row>
    <row r="951" spans="1:2" x14ac:dyDescent="0.25">
      <c r="A951" t="s">
        <v>1942</v>
      </c>
      <c r="B951" s="1" t="s">
        <v>1943</v>
      </c>
    </row>
    <row r="952" spans="1:2" x14ac:dyDescent="0.25">
      <c r="A952" t="s">
        <v>1944</v>
      </c>
      <c r="B952" s="1" t="s">
        <v>1945</v>
      </c>
    </row>
    <row r="953" spans="1:2" x14ac:dyDescent="0.25">
      <c r="A953" t="s">
        <v>1946</v>
      </c>
      <c r="B953" s="1" t="s">
        <v>1947</v>
      </c>
    </row>
    <row r="954" spans="1:2" x14ac:dyDescent="0.25">
      <c r="A954" t="s">
        <v>1948</v>
      </c>
      <c r="B954" s="1" t="s">
        <v>1949</v>
      </c>
    </row>
    <row r="955" spans="1:2" x14ac:dyDescent="0.25">
      <c r="A955" t="s">
        <v>1950</v>
      </c>
      <c r="B955" s="1" t="s">
        <v>1951</v>
      </c>
    </row>
    <row r="956" spans="1:2" x14ac:dyDescent="0.25">
      <c r="A956" t="s">
        <v>1952</v>
      </c>
      <c r="B956" s="1" t="s">
        <v>1953</v>
      </c>
    </row>
    <row r="957" spans="1:2" x14ac:dyDescent="0.25">
      <c r="A957" t="s">
        <v>1954</v>
      </c>
      <c r="B957" s="1" t="s">
        <v>1955</v>
      </c>
    </row>
    <row r="958" spans="1:2" x14ac:dyDescent="0.25">
      <c r="A958" t="s">
        <v>1956</v>
      </c>
      <c r="B958" s="1" t="s">
        <v>1957</v>
      </c>
    </row>
    <row r="959" spans="1:2" x14ac:dyDescent="0.25">
      <c r="A959" t="s">
        <v>1958</v>
      </c>
      <c r="B959" s="1" t="s">
        <v>1959</v>
      </c>
    </row>
    <row r="960" spans="1:2" x14ac:dyDescent="0.25">
      <c r="A960" t="s">
        <v>1960</v>
      </c>
      <c r="B960" s="1" t="s">
        <v>1961</v>
      </c>
    </row>
    <row r="961" spans="1:2" x14ac:dyDescent="0.25">
      <c r="A961" t="s">
        <v>1962</v>
      </c>
      <c r="B961" s="1" t="s">
        <v>1963</v>
      </c>
    </row>
    <row r="962" spans="1:2" x14ac:dyDescent="0.25">
      <c r="A962" t="s">
        <v>1964</v>
      </c>
      <c r="B962" s="1" t="s">
        <v>1965</v>
      </c>
    </row>
    <row r="963" spans="1:2" x14ac:dyDescent="0.25">
      <c r="A963" t="s">
        <v>1966</v>
      </c>
      <c r="B963" s="1" t="s">
        <v>1967</v>
      </c>
    </row>
    <row r="964" spans="1:2" x14ac:dyDescent="0.25">
      <c r="A964" t="s">
        <v>1968</v>
      </c>
      <c r="B964" s="1" t="s">
        <v>1969</v>
      </c>
    </row>
    <row r="965" spans="1:2" x14ac:dyDescent="0.25">
      <c r="A965" t="s">
        <v>1970</v>
      </c>
      <c r="B965" s="1" t="s">
        <v>1971</v>
      </c>
    </row>
    <row r="966" spans="1:2" x14ac:dyDescent="0.25">
      <c r="A966" t="s">
        <v>1972</v>
      </c>
      <c r="B966" s="1" t="s">
        <v>1973</v>
      </c>
    </row>
    <row r="967" spans="1:2" x14ac:dyDescent="0.25">
      <c r="A967" t="s">
        <v>1974</v>
      </c>
      <c r="B967" s="1" t="s">
        <v>1975</v>
      </c>
    </row>
    <row r="968" spans="1:2" x14ac:dyDescent="0.25">
      <c r="B968" s="1"/>
    </row>
    <row r="969" spans="1:2" x14ac:dyDescent="0.25">
      <c r="B969" s="1"/>
    </row>
    <row r="970" spans="1:2" ht="23.25" x14ac:dyDescent="0.35">
      <c r="B970" s="71" t="s">
        <v>1976</v>
      </c>
    </row>
    <row r="971" spans="1:2" x14ac:dyDescent="0.25">
      <c r="A971" t="s">
        <v>56</v>
      </c>
      <c r="B971" s="1" t="s">
        <v>1977</v>
      </c>
    </row>
    <row r="972" spans="1:2" x14ac:dyDescent="0.25">
      <c r="A972" t="s">
        <v>1978</v>
      </c>
      <c r="B972" s="1" t="s">
        <v>1979</v>
      </c>
    </row>
    <row r="973" spans="1:2" x14ac:dyDescent="0.25">
      <c r="A973" t="s">
        <v>1980</v>
      </c>
      <c r="B973" s="1" t="s">
        <v>1981</v>
      </c>
    </row>
    <row r="974" spans="1:2" x14ac:dyDescent="0.25">
      <c r="A974" t="s">
        <v>1982</v>
      </c>
      <c r="B974" s="1" t="s">
        <v>1983</v>
      </c>
    </row>
    <row r="975" spans="1:2" x14ac:dyDescent="0.25">
      <c r="A975" t="s">
        <v>1984</v>
      </c>
      <c r="B975" s="1" t="s">
        <v>1985</v>
      </c>
    </row>
    <row r="976" spans="1:2" x14ac:dyDescent="0.25">
      <c r="A976" t="s">
        <v>1986</v>
      </c>
      <c r="B976" s="1" t="s">
        <v>1987</v>
      </c>
    </row>
    <row r="977" spans="1:2" x14ac:dyDescent="0.25">
      <c r="A977" t="s">
        <v>1988</v>
      </c>
      <c r="B977" s="1" t="s">
        <v>1989</v>
      </c>
    </row>
    <row r="978" spans="1:2" x14ac:dyDescent="0.25">
      <c r="A978" t="s">
        <v>1990</v>
      </c>
      <c r="B978" s="1" t="s">
        <v>1991</v>
      </c>
    </row>
    <row r="979" spans="1:2" x14ac:dyDescent="0.25">
      <c r="A979" t="s">
        <v>1992</v>
      </c>
      <c r="B979" s="1" t="s">
        <v>1993</v>
      </c>
    </row>
    <row r="980" spans="1:2" x14ac:dyDescent="0.25">
      <c r="A980" t="s">
        <v>1994</v>
      </c>
      <c r="B980" s="1" t="s">
        <v>1995</v>
      </c>
    </row>
    <row r="981" spans="1:2" x14ac:dyDescent="0.25">
      <c r="A981" t="s">
        <v>1996</v>
      </c>
      <c r="B981" s="1" t="s">
        <v>1997</v>
      </c>
    </row>
    <row r="982" spans="1:2" x14ac:dyDescent="0.25">
      <c r="A982" t="s">
        <v>1998</v>
      </c>
      <c r="B982" s="1" t="s">
        <v>1999</v>
      </c>
    </row>
    <row r="983" spans="1:2" x14ac:dyDescent="0.25">
      <c r="A983" t="s">
        <v>2000</v>
      </c>
      <c r="B983" s="1" t="s">
        <v>2001</v>
      </c>
    </row>
    <row r="984" spans="1:2" x14ac:dyDescent="0.25">
      <c r="A984" t="s">
        <v>2002</v>
      </c>
      <c r="B984" s="1" t="s">
        <v>2003</v>
      </c>
    </row>
    <row r="985" spans="1:2" x14ac:dyDescent="0.25">
      <c r="A985" t="s">
        <v>2004</v>
      </c>
      <c r="B985" s="1" t="s">
        <v>2005</v>
      </c>
    </row>
    <row r="986" spans="1:2" x14ac:dyDescent="0.25">
      <c r="A986" t="s">
        <v>2006</v>
      </c>
      <c r="B986" s="1" t="s">
        <v>2007</v>
      </c>
    </row>
    <row r="987" spans="1:2" x14ac:dyDescent="0.25">
      <c r="A987" t="s">
        <v>2008</v>
      </c>
      <c r="B987" s="1" t="s">
        <v>2009</v>
      </c>
    </row>
    <row r="988" spans="1:2" x14ac:dyDescent="0.25">
      <c r="A988" t="s">
        <v>2010</v>
      </c>
      <c r="B988" s="1" t="s">
        <v>2011</v>
      </c>
    </row>
    <row r="989" spans="1:2" x14ac:dyDescent="0.25">
      <c r="A989" t="s">
        <v>2012</v>
      </c>
      <c r="B989" t="s">
        <v>2013</v>
      </c>
    </row>
    <row r="990" spans="1:2" x14ac:dyDescent="0.25">
      <c r="A990" t="s">
        <v>2014</v>
      </c>
      <c r="B990" t="s">
        <v>2015</v>
      </c>
    </row>
    <row r="991" spans="1:2" x14ac:dyDescent="0.25">
      <c r="A991" t="s">
        <v>2016</v>
      </c>
      <c r="B991" t="s">
        <v>2017</v>
      </c>
    </row>
    <row r="992" spans="1:2" x14ac:dyDescent="0.25">
      <c r="A992" t="s">
        <v>2018</v>
      </c>
      <c r="B992" s="1" t="s">
        <v>2019</v>
      </c>
    </row>
    <row r="993" spans="1:2" x14ac:dyDescent="0.25">
      <c r="A993" t="s">
        <v>2020</v>
      </c>
      <c r="B993" s="1" t="s">
        <v>2021</v>
      </c>
    </row>
    <row r="994" spans="1:2" x14ac:dyDescent="0.25">
      <c r="A994" t="s">
        <v>2022</v>
      </c>
      <c r="B994" s="1" t="s">
        <v>2023</v>
      </c>
    </row>
    <row r="995" spans="1:2" x14ac:dyDescent="0.25">
      <c r="B995" s="1"/>
    </row>
    <row r="996" spans="1:2" x14ac:dyDescent="0.25">
      <c r="A996" t="s">
        <v>2024</v>
      </c>
      <c r="B996" s="1" t="s">
        <v>2025</v>
      </c>
    </row>
    <row r="997" spans="1:2" x14ac:dyDescent="0.25">
      <c r="A997" t="s">
        <v>2026</v>
      </c>
      <c r="B997" s="1" t="s">
        <v>2027</v>
      </c>
    </row>
    <row r="998" spans="1:2" x14ac:dyDescent="0.25">
      <c r="A998" t="s">
        <v>2028</v>
      </c>
      <c r="B998" s="1" t="s">
        <v>2029</v>
      </c>
    </row>
    <row r="999" spans="1:2" x14ac:dyDescent="0.25">
      <c r="A999" t="s">
        <v>2030</v>
      </c>
      <c r="B999" s="1" t="s">
        <v>2031</v>
      </c>
    </row>
    <row r="1000" spans="1:2" x14ac:dyDescent="0.25">
      <c r="A1000" t="s">
        <v>2032</v>
      </c>
      <c r="B1000" s="1" t="s">
        <v>2033</v>
      </c>
    </row>
    <row r="1001" spans="1:2" x14ac:dyDescent="0.25">
      <c r="A1001" t="s">
        <v>2034</v>
      </c>
      <c r="B1001" s="1" t="s">
        <v>2033</v>
      </c>
    </row>
    <row r="1002" spans="1:2" x14ac:dyDescent="0.25">
      <c r="A1002" t="s">
        <v>2035</v>
      </c>
      <c r="B1002" s="1" t="s">
        <v>2036</v>
      </c>
    </row>
    <row r="1003" spans="1:2" x14ac:dyDescent="0.25">
      <c r="A1003" t="s">
        <v>2037</v>
      </c>
      <c r="B1003" s="1" t="s">
        <v>2038</v>
      </c>
    </row>
    <row r="1004" spans="1:2" x14ac:dyDescent="0.25">
      <c r="A1004" t="s">
        <v>2039</v>
      </c>
      <c r="B1004" s="1" t="s">
        <v>2040</v>
      </c>
    </row>
    <row r="1005" spans="1:2" x14ac:dyDescent="0.25">
      <c r="A1005" t="s">
        <v>2041</v>
      </c>
      <c r="B1005" s="1" t="s">
        <v>2042</v>
      </c>
    </row>
    <row r="1006" spans="1:2" x14ac:dyDescent="0.25">
      <c r="A1006" t="s">
        <v>2043</v>
      </c>
      <c r="B1006" s="1" t="s">
        <v>2044</v>
      </c>
    </row>
    <row r="1007" spans="1:2" x14ac:dyDescent="0.25">
      <c r="A1007" t="s">
        <v>2045</v>
      </c>
      <c r="B1007" s="1" t="s">
        <v>2046</v>
      </c>
    </row>
    <row r="1008" spans="1:2" x14ac:dyDescent="0.25">
      <c r="A1008" t="s">
        <v>2047</v>
      </c>
      <c r="B1008" s="1" t="s">
        <v>2048</v>
      </c>
    </row>
    <row r="1009" spans="1:2" x14ac:dyDescent="0.25">
      <c r="A1009" t="s">
        <v>2049</v>
      </c>
      <c r="B1009" s="1" t="s">
        <v>2050</v>
      </c>
    </row>
    <row r="1010" spans="1:2" x14ac:dyDescent="0.25">
      <c r="A1010" t="s">
        <v>2051</v>
      </c>
      <c r="B1010" s="1" t="s">
        <v>2052</v>
      </c>
    </row>
    <row r="1011" spans="1:2" x14ac:dyDescent="0.25">
      <c r="B1011" s="1"/>
    </row>
    <row r="1012" spans="1:2" x14ac:dyDescent="0.25">
      <c r="A1012" t="s">
        <v>2053</v>
      </c>
      <c r="B1012" s="1" t="s">
        <v>2054</v>
      </c>
    </row>
    <row r="1013" spans="1:2" x14ac:dyDescent="0.25">
      <c r="A1013" t="s">
        <v>2055</v>
      </c>
      <c r="B1013" s="1" t="s">
        <v>2056</v>
      </c>
    </row>
    <row r="1014" spans="1:2" x14ac:dyDescent="0.25">
      <c r="A1014" t="s">
        <v>2057</v>
      </c>
      <c r="B1014" s="1" t="s">
        <v>2058</v>
      </c>
    </row>
    <row r="1015" spans="1:2" x14ac:dyDescent="0.25">
      <c r="A1015" t="s">
        <v>2059</v>
      </c>
      <c r="B1015" s="1" t="s">
        <v>2060</v>
      </c>
    </row>
    <row r="1016" spans="1:2" x14ac:dyDescent="0.25">
      <c r="A1016" t="s">
        <v>2061</v>
      </c>
      <c r="B1016" s="1" t="s">
        <v>2062</v>
      </c>
    </row>
    <row r="1017" spans="1:2" x14ac:dyDescent="0.25">
      <c r="A1017" t="s">
        <v>2063</v>
      </c>
      <c r="B1017" s="1" t="s">
        <v>2064</v>
      </c>
    </row>
    <row r="1018" spans="1:2" x14ac:dyDescent="0.25">
      <c r="A1018" t="s">
        <v>2065</v>
      </c>
      <c r="B1018" s="1" t="s">
        <v>2066</v>
      </c>
    </row>
    <row r="1019" spans="1:2" x14ac:dyDescent="0.25">
      <c r="A1019" t="s">
        <v>2067</v>
      </c>
      <c r="B1019" s="1" t="s">
        <v>2068</v>
      </c>
    </row>
    <row r="1020" spans="1:2" x14ac:dyDescent="0.25">
      <c r="A1020" t="s">
        <v>2069</v>
      </c>
      <c r="B1020" s="1" t="s">
        <v>2070</v>
      </c>
    </row>
    <row r="1021" spans="1:2" x14ac:dyDescent="0.25">
      <c r="A1021" t="s">
        <v>2071</v>
      </c>
      <c r="B1021" s="1" t="s">
        <v>2072</v>
      </c>
    </row>
    <row r="1022" spans="1:2" x14ac:dyDescent="0.25">
      <c r="A1022" t="s">
        <v>2073</v>
      </c>
      <c r="B1022" s="1" t="s">
        <v>2074</v>
      </c>
    </row>
    <row r="1023" spans="1:2" x14ac:dyDescent="0.25">
      <c r="A1023" t="s">
        <v>2075</v>
      </c>
      <c r="B1023" s="1" t="s">
        <v>2076</v>
      </c>
    </row>
    <row r="1024" spans="1:2" x14ac:dyDescent="0.25">
      <c r="A1024" t="s">
        <v>2077</v>
      </c>
      <c r="B1024" s="1" t="s">
        <v>2078</v>
      </c>
    </row>
    <row r="1025" spans="1:2" x14ac:dyDescent="0.25">
      <c r="A1025" t="s">
        <v>2079</v>
      </c>
      <c r="B1025" s="1" t="s">
        <v>2080</v>
      </c>
    </row>
    <row r="1026" spans="1:2" x14ac:dyDescent="0.25">
      <c r="A1026" t="s">
        <v>2081</v>
      </c>
      <c r="B1026" s="1" t="s">
        <v>2082</v>
      </c>
    </row>
    <row r="1027" spans="1:2" x14ac:dyDescent="0.25">
      <c r="B1027" s="1"/>
    </row>
    <row r="1028" spans="1:2" x14ac:dyDescent="0.25">
      <c r="A1028" t="s">
        <v>2083</v>
      </c>
      <c r="B1028" s="1" t="s">
        <v>2084</v>
      </c>
    </row>
    <row r="1029" spans="1:2" x14ac:dyDescent="0.25">
      <c r="A1029" t="s">
        <v>2085</v>
      </c>
      <c r="B1029" s="1" t="s">
        <v>2086</v>
      </c>
    </row>
    <row r="1030" spans="1:2" x14ac:dyDescent="0.25">
      <c r="A1030" t="s">
        <v>2087</v>
      </c>
      <c r="B1030" s="1" t="s">
        <v>2088</v>
      </c>
    </row>
    <row r="1031" spans="1:2" x14ac:dyDescent="0.25">
      <c r="A1031" t="s">
        <v>2089</v>
      </c>
      <c r="B1031" s="1" t="s">
        <v>2090</v>
      </c>
    </row>
    <row r="1032" spans="1:2" x14ac:dyDescent="0.25">
      <c r="A1032" t="s">
        <v>2091</v>
      </c>
      <c r="B1032" s="1" t="s">
        <v>2092</v>
      </c>
    </row>
    <row r="1033" spans="1:2" x14ac:dyDescent="0.25">
      <c r="A1033" t="s">
        <v>2093</v>
      </c>
      <c r="B1033" s="1" t="s">
        <v>2094</v>
      </c>
    </row>
    <row r="1034" spans="1:2" x14ac:dyDescent="0.25">
      <c r="A1034" t="s">
        <v>2095</v>
      </c>
      <c r="B1034" s="1" t="s">
        <v>2096</v>
      </c>
    </row>
    <row r="1035" spans="1:2" x14ac:dyDescent="0.25">
      <c r="A1035" t="s">
        <v>2097</v>
      </c>
      <c r="B1035" s="1" t="s">
        <v>2098</v>
      </c>
    </row>
    <row r="1036" spans="1:2" x14ac:dyDescent="0.25">
      <c r="A1036" t="s">
        <v>2099</v>
      </c>
      <c r="B1036" s="1" t="s">
        <v>2100</v>
      </c>
    </row>
    <row r="1037" spans="1:2" x14ac:dyDescent="0.25">
      <c r="A1037" t="s">
        <v>2101</v>
      </c>
      <c r="B1037" s="1" t="s">
        <v>2102</v>
      </c>
    </row>
    <row r="1038" spans="1:2" x14ac:dyDescent="0.25">
      <c r="A1038" t="s">
        <v>2103</v>
      </c>
      <c r="B1038" s="1" t="s">
        <v>2104</v>
      </c>
    </row>
    <row r="1039" spans="1:2" x14ac:dyDescent="0.25">
      <c r="A1039" t="s">
        <v>2105</v>
      </c>
      <c r="B1039" s="1" t="s">
        <v>2106</v>
      </c>
    </row>
    <row r="1040" spans="1:2" x14ac:dyDescent="0.25">
      <c r="A1040" t="s">
        <v>2107</v>
      </c>
      <c r="B1040" s="1" t="s">
        <v>2108</v>
      </c>
    </row>
    <row r="1041" spans="1:2" x14ac:dyDescent="0.25">
      <c r="B1041" s="1"/>
    </row>
    <row r="1042" spans="1:2" x14ac:dyDescent="0.25">
      <c r="A1042" t="s">
        <v>2109</v>
      </c>
      <c r="B1042" s="1" t="s">
        <v>2110</v>
      </c>
    </row>
    <row r="1043" spans="1:2" x14ac:dyDescent="0.25">
      <c r="A1043" t="s">
        <v>2111</v>
      </c>
      <c r="B1043" s="1" t="s">
        <v>2112</v>
      </c>
    </row>
    <row r="1044" spans="1:2" x14ac:dyDescent="0.25">
      <c r="A1044" t="s">
        <v>2113</v>
      </c>
      <c r="B1044" s="1" t="s">
        <v>2114</v>
      </c>
    </row>
    <row r="1045" spans="1:2" x14ac:dyDescent="0.25">
      <c r="A1045" t="s">
        <v>2115</v>
      </c>
      <c r="B1045" s="1" t="s">
        <v>2116</v>
      </c>
    </row>
    <row r="1046" spans="1:2" x14ac:dyDescent="0.25">
      <c r="A1046" t="s">
        <v>2117</v>
      </c>
      <c r="B1046" s="1" t="s">
        <v>2118</v>
      </c>
    </row>
    <row r="1047" spans="1:2" x14ac:dyDescent="0.25">
      <c r="A1047" t="s">
        <v>2119</v>
      </c>
      <c r="B1047" s="1" t="s">
        <v>2120</v>
      </c>
    </row>
    <row r="1048" spans="1:2" x14ac:dyDescent="0.25">
      <c r="A1048" t="s">
        <v>2121</v>
      </c>
      <c r="B1048" s="1" t="s">
        <v>2122</v>
      </c>
    </row>
    <row r="1049" spans="1:2" x14ac:dyDescent="0.25">
      <c r="A1049" t="s">
        <v>2123</v>
      </c>
      <c r="B1049" s="1" t="s">
        <v>2124</v>
      </c>
    </row>
    <row r="1050" spans="1:2" x14ac:dyDescent="0.25">
      <c r="A1050" t="s">
        <v>2125</v>
      </c>
      <c r="B1050" s="1" t="s">
        <v>2126</v>
      </c>
    </row>
    <row r="1051" spans="1:2" x14ac:dyDescent="0.25">
      <c r="A1051" t="s">
        <v>2127</v>
      </c>
      <c r="B1051" s="1" t="s">
        <v>2128</v>
      </c>
    </row>
    <row r="1052" spans="1:2" x14ac:dyDescent="0.25">
      <c r="B1052" s="1"/>
    </row>
    <row r="1053" spans="1:2" x14ac:dyDescent="0.25">
      <c r="A1053" t="s">
        <v>1727</v>
      </c>
      <c r="B1053" s="1" t="s">
        <v>1728</v>
      </c>
    </row>
    <row r="1054" spans="1:2" x14ac:dyDescent="0.25">
      <c r="A1054" t="s">
        <v>1729</v>
      </c>
      <c r="B1054" s="1" t="s">
        <v>2129</v>
      </c>
    </row>
    <row r="1055" spans="1:2" x14ac:dyDescent="0.25">
      <c r="A1055" t="s">
        <v>1731</v>
      </c>
      <c r="B1055" s="1" t="s">
        <v>2130</v>
      </c>
    </row>
    <row r="1056" spans="1:2" x14ac:dyDescent="0.25">
      <c r="B1056" s="1"/>
    </row>
    <row r="1057" spans="1:2" x14ac:dyDescent="0.25">
      <c r="A1057" t="s">
        <v>2131</v>
      </c>
      <c r="B1057" s="1" t="s">
        <v>2132</v>
      </c>
    </row>
    <row r="1058" spans="1:2" x14ac:dyDescent="0.25">
      <c r="A1058" t="s">
        <v>2133</v>
      </c>
      <c r="B1058" s="1" t="s">
        <v>2134</v>
      </c>
    </row>
    <row r="1059" spans="1:2" x14ac:dyDescent="0.25">
      <c r="A1059" t="s">
        <v>2135</v>
      </c>
      <c r="B1059" s="1" t="s">
        <v>2136</v>
      </c>
    </row>
    <row r="1060" spans="1:2" x14ac:dyDescent="0.25">
      <c r="A1060" t="s">
        <v>2137</v>
      </c>
      <c r="B1060" s="1" t="s">
        <v>2138</v>
      </c>
    </row>
    <row r="1061" spans="1:2" x14ac:dyDescent="0.25">
      <c r="A1061" t="s">
        <v>2139</v>
      </c>
      <c r="B1061" s="1" t="s">
        <v>2140</v>
      </c>
    </row>
    <row r="1062" spans="1:2" x14ac:dyDescent="0.25">
      <c r="A1062" t="s">
        <v>1627</v>
      </c>
      <c r="B1062" s="1" t="s">
        <v>2141</v>
      </c>
    </row>
    <row r="1063" spans="1:2" x14ac:dyDescent="0.25">
      <c r="A1063" t="s">
        <v>2142</v>
      </c>
      <c r="B1063" s="1" t="s">
        <v>2143</v>
      </c>
    </row>
    <row r="1064" spans="1:2" x14ac:dyDescent="0.25">
      <c r="A1064" t="s">
        <v>2144</v>
      </c>
      <c r="B1064" s="1" t="s">
        <v>2145</v>
      </c>
    </row>
    <row r="1065" spans="1:2" x14ac:dyDescent="0.25">
      <c r="A1065" t="s">
        <v>2146</v>
      </c>
      <c r="B1065" s="1" t="s">
        <v>2147</v>
      </c>
    </row>
    <row r="1066" spans="1:2" x14ac:dyDescent="0.25">
      <c r="A1066" t="s">
        <v>2148</v>
      </c>
      <c r="B1066" s="1" t="s">
        <v>2149</v>
      </c>
    </row>
    <row r="1067" spans="1:2" x14ac:dyDescent="0.25">
      <c r="B1067" s="1"/>
    </row>
    <row r="1068" spans="1:2" x14ac:dyDescent="0.25">
      <c r="B1068" s="1"/>
    </row>
    <row r="1069" spans="1:2" x14ac:dyDescent="0.25">
      <c r="A1069" t="s">
        <v>2150</v>
      </c>
      <c r="B1069" s="1" t="s">
        <v>2151</v>
      </c>
    </row>
    <row r="1070" spans="1:2" x14ac:dyDescent="0.25">
      <c r="A1070" t="s">
        <v>2152</v>
      </c>
      <c r="B1070" s="1" t="s">
        <v>2153</v>
      </c>
    </row>
    <row r="1071" spans="1:2" x14ac:dyDescent="0.25">
      <c r="A1071" t="s">
        <v>2154</v>
      </c>
      <c r="B1071" s="1" t="s">
        <v>2155</v>
      </c>
    </row>
    <row r="1072" spans="1:2" x14ac:dyDescent="0.25">
      <c r="A1072" t="s">
        <v>2156</v>
      </c>
      <c r="B1072" s="1" t="s">
        <v>2157</v>
      </c>
    </row>
    <row r="1073" spans="1:2" x14ac:dyDescent="0.25">
      <c r="B1073" s="1"/>
    </row>
    <row r="1074" spans="1:2" x14ac:dyDescent="0.25">
      <c r="A1074" t="s">
        <v>2158</v>
      </c>
      <c r="B1074" s="1" t="s">
        <v>2159</v>
      </c>
    </row>
    <row r="1075" spans="1:2" x14ac:dyDescent="0.25">
      <c r="A1075" t="s">
        <v>2160</v>
      </c>
      <c r="B1075" s="1" t="s">
        <v>2161</v>
      </c>
    </row>
    <row r="1076" spans="1:2" x14ac:dyDescent="0.25">
      <c r="B1076" s="1"/>
    </row>
    <row r="1077" spans="1:2" x14ac:dyDescent="0.25">
      <c r="A1077" t="s">
        <v>2162</v>
      </c>
      <c r="B1077" s="1" t="s">
        <v>2163</v>
      </c>
    </row>
    <row r="1078" spans="1:2" x14ac:dyDescent="0.25">
      <c r="A1078" t="s">
        <v>2164</v>
      </c>
      <c r="B1078" s="1" t="s">
        <v>2165</v>
      </c>
    </row>
    <row r="1079" spans="1:2" x14ac:dyDescent="0.25">
      <c r="A1079" t="s">
        <v>2166</v>
      </c>
      <c r="B1079" s="1" t="s">
        <v>2167</v>
      </c>
    </row>
    <row r="1080" spans="1:2" x14ac:dyDescent="0.25">
      <c r="A1080" t="s">
        <v>2168</v>
      </c>
      <c r="B1080" s="1" t="s">
        <v>2169</v>
      </c>
    </row>
    <row r="1081" spans="1:2" x14ac:dyDescent="0.25">
      <c r="A1081" t="s">
        <v>2170</v>
      </c>
      <c r="B1081" s="1" t="s">
        <v>2171</v>
      </c>
    </row>
    <row r="1082" spans="1:2" x14ac:dyDescent="0.25">
      <c r="A1082" t="s">
        <v>2172</v>
      </c>
      <c r="B1082" s="1" t="s">
        <v>2173</v>
      </c>
    </row>
    <row r="1083" spans="1:2" x14ac:dyDescent="0.25">
      <c r="A1083" t="s">
        <v>2174</v>
      </c>
      <c r="B1083" s="1" t="s">
        <v>2175</v>
      </c>
    </row>
    <row r="1084" spans="1:2" x14ac:dyDescent="0.25">
      <c r="A1084" t="s">
        <v>2176</v>
      </c>
      <c r="B1084" s="1" t="s">
        <v>2177</v>
      </c>
    </row>
    <row r="1085" spans="1:2" x14ac:dyDescent="0.25">
      <c r="B1085" s="1"/>
    </row>
    <row r="1086" spans="1:2" x14ac:dyDescent="0.25">
      <c r="A1086" t="s">
        <v>2178</v>
      </c>
      <c r="B1086" s="1" t="s">
        <v>2179</v>
      </c>
    </row>
    <row r="1087" spans="1:2" x14ac:dyDescent="0.25">
      <c r="A1087" t="s">
        <v>2180</v>
      </c>
      <c r="B1087" s="1" t="s">
        <v>2181</v>
      </c>
    </row>
    <row r="1088" spans="1:2" x14ac:dyDescent="0.25">
      <c r="A1088" t="s">
        <v>2182</v>
      </c>
      <c r="B1088" s="1" t="s">
        <v>2183</v>
      </c>
    </row>
    <row r="1089" spans="1:2" x14ac:dyDescent="0.25">
      <c r="A1089" t="s">
        <v>2184</v>
      </c>
      <c r="B1089" s="1" t="s">
        <v>2185</v>
      </c>
    </row>
    <row r="1090" spans="1:2" x14ac:dyDescent="0.25">
      <c r="A1090" t="s">
        <v>2186</v>
      </c>
      <c r="B1090" s="1" t="s">
        <v>2187</v>
      </c>
    </row>
    <row r="1091" spans="1:2" x14ac:dyDescent="0.25">
      <c r="A1091" t="s">
        <v>2188</v>
      </c>
      <c r="B1091" s="1" t="s">
        <v>2189</v>
      </c>
    </row>
    <row r="1092" spans="1:2" x14ac:dyDescent="0.25">
      <c r="A1092" t="s">
        <v>2190</v>
      </c>
      <c r="B1092" s="1" t="s">
        <v>2191</v>
      </c>
    </row>
    <row r="1093" spans="1:2" x14ac:dyDescent="0.25">
      <c r="A1093" t="s">
        <v>2192</v>
      </c>
      <c r="B1093" s="1" t="s">
        <v>2193</v>
      </c>
    </row>
    <row r="1094" spans="1:2" x14ac:dyDescent="0.25">
      <c r="B1094" s="1"/>
    </row>
    <row r="1095" spans="1:2" x14ac:dyDescent="0.25">
      <c r="A1095" t="s">
        <v>2194</v>
      </c>
      <c r="B1095" s="1" t="s">
        <v>2195</v>
      </c>
    </row>
    <row r="1096" spans="1:2" x14ac:dyDescent="0.25">
      <c r="A1096" t="s">
        <v>2196</v>
      </c>
      <c r="B1096" s="1" t="s">
        <v>2197</v>
      </c>
    </row>
    <row r="1098" spans="1:2" x14ac:dyDescent="0.25">
      <c r="B1098" s="1"/>
    </row>
    <row r="1099" spans="1:2" x14ac:dyDescent="0.25">
      <c r="B1099" s="1"/>
    </row>
    <row r="1100" spans="1:2" x14ac:dyDescent="0.25">
      <c r="B1100" s="1"/>
    </row>
    <row r="1101" spans="1:2" x14ac:dyDescent="0.25">
      <c r="B1101" s="1"/>
    </row>
    <row r="1102" spans="1:2" x14ac:dyDescent="0.25">
      <c r="B1102" s="1"/>
    </row>
    <row r="1103" spans="1:2" x14ac:dyDescent="0.25">
      <c r="B1103" s="1"/>
    </row>
    <row r="1104" spans="1:2" x14ac:dyDescent="0.25">
      <c r="B1104" s="1"/>
    </row>
    <row r="1105" spans="2:2" x14ac:dyDescent="0.25">
      <c r="B1105" s="1"/>
    </row>
    <row r="1106" spans="2:2" x14ac:dyDescent="0.25">
      <c r="B1106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B90"/>
  <sheetViews>
    <sheetView tabSelected="1" workbookViewId="0">
      <selection activeCell="A14" sqref="A14"/>
    </sheetView>
  </sheetViews>
  <sheetFormatPr defaultColWidth="8.85546875" defaultRowHeight="15" x14ac:dyDescent="0.25"/>
  <cols>
    <col min="1" max="1" width="152.85546875" customWidth="1"/>
  </cols>
  <sheetData>
    <row r="1" spans="1:2" x14ac:dyDescent="0.25">
      <c r="A1" s="12" t="s">
        <v>2198</v>
      </c>
    </row>
    <row r="2" spans="1:2" x14ac:dyDescent="0.25">
      <c r="A2" t="s">
        <v>2199</v>
      </c>
    </row>
    <row r="3" spans="1:2" x14ac:dyDescent="0.25">
      <c r="A3" t="s">
        <v>2200</v>
      </c>
    </row>
    <row r="4" spans="1:2" x14ac:dyDescent="0.25">
      <c r="A4" t="s">
        <v>2201</v>
      </c>
    </row>
    <row r="5" spans="1:2" x14ac:dyDescent="0.25">
      <c r="A5" t="s">
        <v>1624</v>
      </c>
    </row>
    <row r="6" spans="1:2" x14ac:dyDescent="0.25">
      <c r="A6" t="s">
        <v>2202</v>
      </c>
      <c r="B6" t="s">
        <v>2203</v>
      </c>
    </row>
    <row r="7" spans="1:2" x14ac:dyDescent="0.25">
      <c r="A7" t="s">
        <v>2204</v>
      </c>
      <c r="B7" t="s">
        <v>2205</v>
      </c>
    </row>
    <row r="8" spans="1:2" x14ac:dyDescent="0.25">
      <c r="A8" t="s">
        <v>2206</v>
      </c>
    </row>
    <row r="9" spans="1:2" x14ac:dyDescent="0.25">
      <c r="A9" t="s">
        <v>1622</v>
      </c>
    </row>
    <row r="10" spans="1:2" x14ac:dyDescent="0.25">
      <c r="A10" t="s">
        <v>1632</v>
      </c>
    </row>
    <row r="11" spans="1:2" x14ac:dyDescent="0.25">
      <c r="A11" t="s">
        <v>2207</v>
      </c>
    </row>
    <row r="12" spans="1:2" x14ac:dyDescent="0.25">
      <c r="A12" t="s">
        <v>2208</v>
      </c>
    </row>
    <row r="13" spans="1:2" x14ac:dyDescent="0.25">
      <c r="A13" t="s">
        <v>2209</v>
      </c>
    </row>
    <row r="14" spans="1:2" x14ac:dyDescent="0.25">
      <c r="A14" t="s">
        <v>2210</v>
      </c>
    </row>
    <row r="15" spans="1:2" x14ac:dyDescent="0.25">
      <c r="A15" s="12" t="s">
        <v>2211</v>
      </c>
    </row>
    <row r="16" spans="1:2" x14ac:dyDescent="0.25">
      <c r="A16" t="s">
        <v>2212</v>
      </c>
    </row>
    <row r="17" spans="1:1" x14ac:dyDescent="0.25">
      <c r="A17" t="s">
        <v>2213</v>
      </c>
    </row>
    <row r="18" spans="1:1" x14ac:dyDescent="0.25">
      <c r="A18" t="s">
        <v>2214</v>
      </c>
    </row>
    <row r="19" spans="1:1" x14ac:dyDescent="0.25">
      <c r="A19" t="s">
        <v>2215</v>
      </c>
    </row>
    <row r="20" spans="1:1" x14ac:dyDescent="0.25">
      <c r="A20" s="13" t="s">
        <v>2216</v>
      </c>
    </row>
    <row r="21" spans="1:1" x14ac:dyDescent="0.25">
      <c r="A21" t="s">
        <v>2217</v>
      </c>
    </row>
    <row r="22" spans="1:1" x14ac:dyDescent="0.25">
      <c r="A22" t="s">
        <v>2218</v>
      </c>
    </row>
    <row r="23" spans="1:1" x14ac:dyDescent="0.25">
      <c r="A23" t="s">
        <v>813</v>
      </c>
    </row>
    <row r="24" spans="1:1" x14ac:dyDescent="0.25">
      <c r="A24" t="s">
        <v>2219</v>
      </c>
    </row>
    <row r="25" spans="1:1" x14ac:dyDescent="0.25">
      <c r="A25" t="s">
        <v>613</v>
      </c>
    </row>
    <row r="26" spans="1:1" x14ac:dyDescent="0.25">
      <c r="A26" t="s">
        <v>727</v>
      </c>
    </row>
    <row r="27" spans="1:1" x14ac:dyDescent="0.25">
      <c r="A27" s="14" t="s">
        <v>2220</v>
      </c>
    </row>
    <row r="28" spans="1:1" x14ac:dyDescent="0.25">
      <c r="A28" s="14" t="s">
        <v>803</v>
      </c>
    </row>
    <row r="29" spans="1:1" x14ac:dyDescent="0.25">
      <c r="A29" s="14" t="s">
        <v>801</v>
      </c>
    </row>
    <row r="30" spans="1:1" x14ac:dyDescent="0.25">
      <c r="A30" s="14" t="s">
        <v>2221</v>
      </c>
    </row>
    <row r="31" spans="1:1" x14ac:dyDescent="0.25">
      <c r="A31" s="12" t="s">
        <v>2222</v>
      </c>
    </row>
    <row r="32" spans="1:1" x14ac:dyDescent="0.25">
      <c r="A32" t="s">
        <v>2223</v>
      </c>
    </row>
    <row r="33" spans="1:1" x14ac:dyDescent="0.25">
      <c r="A33" t="s">
        <v>2224</v>
      </c>
    </row>
    <row r="34" spans="1:1" x14ac:dyDescent="0.25">
      <c r="A34" t="s">
        <v>907</v>
      </c>
    </row>
    <row r="35" spans="1:1" x14ac:dyDescent="0.25">
      <c r="A35" t="s">
        <v>1189</v>
      </c>
    </row>
    <row r="36" spans="1:1" x14ac:dyDescent="0.25">
      <c r="A36" t="s">
        <v>1067</v>
      </c>
    </row>
    <row r="37" spans="1:1" x14ac:dyDescent="0.25">
      <c r="A37" t="s">
        <v>945</v>
      </c>
    </row>
    <row r="39" spans="1:1" x14ac:dyDescent="0.25">
      <c r="A39" s="12" t="s">
        <v>2225</v>
      </c>
    </row>
    <row r="40" spans="1:1" x14ac:dyDescent="0.25">
      <c r="A40" t="s">
        <v>2226</v>
      </c>
    </row>
    <row r="41" spans="1:1" x14ac:dyDescent="0.25">
      <c r="A41" t="s">
        <v>2227</v>
      </c>
    </row>
    <row r="42" spans="1:1" x14ac:dyDescent="0.25">
      <c r="A42" t="s">
        <v>2228</v>
      </c>
    </row>
    <row r="43" spans="1:1" x14ac:dyDescent="0.25">
      <c r="A43" t="s">
        <v>2229</v>
      </c>
    </row>
    <row r="46" spans="1:1" x14ac:dyDescent="0.25">
      <c r="A46" s="12" t="s">
        <v>2230</v>
      </c>
    </row>
    <row r="47" spans="1:1" x14ac:dyDescent="0.25">
      <c r="A47" t="s">
        <v>2231</v>
      </c>
    </row>
    <row r="51" spans="1:1" x14ac:dyDescent="0.25">
      <c r="A51" s="12" t="s">
        <v>2232</v>
      </c>
    </row>
    <row r="52" spans="1:1" x14ac:dyDescent="0.25">
      <c r="A52" t="s">
        <v>2233</v>
      </c>
    </row>
    <row r="54" spans="1:1" x14ac:dyDescent="0.25">
      <c r="A54" s="12" t="s">
        <v>2234</v>
      </c>
    </row>
    <row r="55" spans="1:1" x14ac:dyDescent="0.25">
      <c r="A55" t="s">
        <v>2235</v>
      </c>
    </row>
    <row r="56" spans="1:1" x14ac:dyDescent="0.25">
      <c r="A56" t="s">
        <v>2236</v>
      </c>
    </row>
    <row r="58" spans="1:1" x14ac:dyDescent="0.25">
      <c r="A58" s="12" t="s">
        <v>1721</v>
      </c>
    </row>
    <row r="59" spans="1:1" x14ac:dyDescent="0.25">
      <c r="A59" t="s">
        <v>1734</v>
      </c>
    </row>
    <row r="60" spans="1:1" x14ac:dyDescent="0.25">
      <c r="A60" t="s">
        <v>2237</v>
      </c>
    </row>
    <row r="62" spans="1:1" x14ac:dyDescent="0.25">
      <c r="A62" s="12" t="s">
        <v>54</v>
      </c>
    </row>
    <row r="63" spans="1:1" x14ac:dyDescent="0.25">
      <c r="A63" t="s">
        <v>1738</v>
      </c>
    </row>
    <row r="64" spans="1:1" x14ac:dyDescent="0.25">
      <c r="A64" t="s">
        <v>2238</v>
      </c>
    </row>
    <row r="65" spans="1:1" x14ac:dyDescent="0.25">
      <c r="A65" s="13" t="s">
        <v>2239</v>
      </c>
    </row>
    <row r="66" spans="1:1" x14ac:dyDescent="0.25">
      <c r="A66" t="s">
        <v>2240</v>
      </c>
    </row>
    <row r="67" spans="1:1" x14ac:dyDescent="0.25">
      <c r="A67" t="s">
        <v>2241</v>
      </c>
    </row>
    <row r="68" spans="1:1" x14ac:dyDescent="0.25">
      <c r="A68" t="s">
        <v>2242</v>
      </c>
    </row>
    <row r="72" spans="1:1" x14ac:dyDescent="0.25">
      <c r="A72" s="12" t="s">
        <v>2243</v>
      </c>
    </row>
    <row r="73" spans="1:1" x14ac:dyDescent="0.25">
      <c r="A73" t="s">
        <v>2244</v>
      </c>
    </row>
    <row r="74" spans="1:1" x14ac:dyDescent="0.25">
      <c r="A74" t="s">
        <v>2245</v>
      </c>
    </row>
    <row r="75" spans="1:1" x14ac:dyDescent="0.25">
      <c r="A75" t="s">
        <v>2246</v>
      </c>
    </row>
    <row r="78" spans="1:1" x14ac:dyDescent="0.25">
      <c r="A78" t="s">
        <v>2247</v>
      </c>
    </row>
    <row r="81" spans="1:1" x14ac:dyDescent="0.25">
      <c r="A81" t="s">
        <v>2033</v>
      </c>
    </row>
    <row r="82" spans="1:1" x14ac:dyDescent="0.25">
      <c r="A82" t="s">
        <v>2088</v>
      </c>
    </row>
    <row r="83" spans="1:1" x14ac:dyDescent="0.25">
      <c r="A83" t="s">
        <v>2248</v>
      </c>
    </row>
    <row r="85" spans="1:1" x14ac:dyDescent="0.25">
      <c r="A85" t="s">
        <v>2249</v>
      </c>
    </row>
    <row r="87" spans="1:1" x14ac:dyDescent="0.25">
      <c r="A87" t="s">
        <v>2250</v>
      </c>
    </row>
    <row r="89" spans="1:1" x14ac:dyDescent="0.25">
      <c r="A89" t="s">
        <v>2251</v>
      </c>
    </row>
    <row r="90" spans="1:1" x14ac:dyDescent="0.25">
      <c r="A90" t="s">
        <v>2252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Dados</vt:lpstr>
      <vt:lpstr>Final</vt:lpstr>
      <vt:lpstr>Tabelas</vt:lpstr>
      <vt:lpstr>Códigos</vt:lpstr>
      <vt:lpstr>Frases</vt:lpstr>
      <vt:lpstr>Final!Area_de_impressao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LucasMurad</dc:creator>
  <cp:keywords/>
  <dc:description/>
  <cp:lastModifiedBy>Renato Douglas</cp:lastModifiedBy>
  <cp:revision/>
  <dcterms:created xsi:type="dcterms:W3CDTF">2010-09-18T16:30:32Z</dcterms:created>
  <dcterms:modified xsi:type="dcterms:W3CDTF">2022-07-20T22:38:19Z</dcterms:modified>
  <cp:category/>
  <cp:contentStatus/>
</cp:coreProperties>
</file>