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440" windowHeight="7620"/>
  </bookViews>
  <sheets>
    <sheet name="VENDAS APROVADAS" sheetId="1" r:id="rId1"/>
    <sheet name="BACK LOG PARA MAIO" sheetId="6" r:id="rId2"/>
    <sheet name="ESTORNO" sheetId="4" r:id="rId3"/>
    <sheet name="COMISSÃO BACK OFFICE" sheetId="5" r:id="rId4"/>
    <sheet name="DIFERIDO" sheetId="7" r:id="rId5"/>
  </sheets>
  <definedNames>
    <definedName name="_xlnm._FilterDatabase" localSheetId="1" hidden="1">'BACK LOG PARA MAIO'!$A$11:$BU$29</definedName>
    <definedName name="_xlnm._FilterDatabase" localSheetId="2" hidden="1">ESTORNO!$A$1:$K$1</definedName>
    <definedName name="_xlnm._FilterDatabase" localSheetId="0" hidden="1">'VENDAS APROVADAS'!$A$2:$BU$93</definedName>
  </definedNames>
  <calcPr calcId="145621"/>
</workbook>
</file>

<file path=xl/calcChain.xml><?xml version="1.0" encoding="utf-8"?>
<calcChain xmlns="http://schemas.openxmlformats.org/spreadsheetml/2006/main">
  <c r="X60" i="7" l="1"/>
  <c r="H60" i="7"/>
  <c r="V58" i="7"/>
  <c r="U58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11" i="7"/>
  <c r="U11" i="7"/>
  <c r="V10" i="7"/>
  <c r="U10" i="7"/>
  <c r="B8" i="5" l="1"/>
  <c r="AP32" i="6" l="1"/>
  <c r="Z32" i="6"/>
  <c r="AN29" i="6"/>
  <c r="AM29" i="6"/>
  <c r="AN28" i="6"/>
  <c r="AM28" i="6"/>
  <c r="AN27" i="6"/>
  <c r="AM27" i="6"/>
  <c r="AN26" i="6"/>
  <c r="AM26" i="6"/>
  <c r="AN25" i="6"/>
  <c r="AM25" i="6"/>
  <c r="AN24" i="6"/>
  <c r="AM24" i="6"/>
  <c r="AN23" i="6"/>
  <c r="AM23" i="6"/>
  <c r="AN22" i="6"/>
  <c r="AM22" i="6"/>
  <c r="AN12" i="6"/>
  <c r="AM12" i="6"/>
  <c r="B3" i="5"/>
  <c r="AM86" i="1" l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Z96" i="1" l="1"/>
  <c r="AP96" i="1"/>
</calcChain>
</file>

<file path=xl/comments1.xml><?xml version="1.0" encoding="utf-8"?>
<comments xmlns="http://schemas.openxmlformats.org/spreadsheetml/2006/main">
  <authors>
    <author>92036017</author>
    <author>junio</author>
  </authors>
  <commentList>
    <comment ref="I2" authorId="0">
      <text>
        <r>
          <rPr>
            <b/>
            <sz val="8"/>
            <color indexed="81"/>
            <rFont val="Tahoma"/>
            <family val="2"/>
          </rPr>
          <t xml:space="preserve">CPC - Cotação 
IW - Número do Pedido
</t>
        </r>
      </text>
    </comment>
    <comment ref="AE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O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P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2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21" authorId="1">
      <text>
        <r>
          <rPr>
            <b/>
            <sz val="9"/>
            <color indexed="81"/>
            <rFont val="Tahoma"/>
            <family val="2"/>
          </rPr>
          <t>junio:</t>
        </r>
        <r>
          <rPr>
            <sz val="9"/>
            <color indexed="81"/>
            <rFont val="Tahoma"/>
            <family val="2"/>
          </rPr>
          <t xml:space="preserve">
ESSA COTAÇÃO DEVERIA TER 18 LINHAS ENTRETANTO OCORREU PROBLEMA COM 03 LINHAS , SERÁ FEITO COTAÇÃO COMPLEMENTAR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junio:</t>
        </r>
        <r>
          <rPr>
            <sz val="9"/>
            <color indexed="81"/>
            <rFont val="Tahoma"/>
            <family val="2"/>
          </rPr>
          <t xml:space="preserve">
PORT IN - BACK LOG DE MARÇO;;; PEDIDO POSSUIA 4 LINHAS ENTRETANTO APENAS 1 FOI PORTADA POIS O CLIENTE CANCELOU AS DEMAIS... SERÁ FEITO COTAÇÃO COMPLEMENTAR EM MAIO</t>
        </r>
      </text>
    </comment>
    <comment ref="V41" authorId="1">
      <text>
        <r>
          <rPr>
            <b/>
            <sz val="9"/>
            <color indexed="81"/>
            <rFont val="Tahoma"/>
            <family val="2"/>
          </rPr>
          <t>junio:</t>
        </r>
        <r>
          <rPr>
            <sz val="9"/>
            <color indexed="81"/>
            <rFont val="Tahoma"/>
            <family val="2"/>
          </rPr>
          <t xml:space="preserve">
PORT IN - BACK LOG DE MARÇO</t>
        </r>
      </text>
    </comment>
    <comment ref="V42" authorId="1">
      <text>
        <r>
          <rPr>
            <b/>
            <sz val="9"/>
            <color indexed="81"/>
            <rFont val="Tahoma"/>
            <family val="2"/>
          </rPr>
          <t>junio:</t>
        </r>
        <r>
          <rPr>
            <sz val="9"/>
            <color indexed="81"/>
            <rFont val="Tahoma"/>
            <family val="2"/>
          </rPr>
          <t xml:space="preserve">
PORT IN - BACK LOG DE MARÇO</t>
        </r>
      </text>
    </comment>
  </commentList>
</comments>
</file>

<file path=xl/comments2.xml><?xml version="1.0" encoding="utf-8"?>
<comments xmlns="http://schemas.openxmlformats.org/spreadsheetml/2006/main">
  <authors>
    <author>92036017</author>
  </authors>
  <commentList>
    <comment ref="I11" authorId="0">
      <text>
        <r>
          <rPr>
            <b/>
            <sz val="8"/>
            <color indexed="81"/>
            <rFont val="Tahoma"/>
            <family val="2"/>
          </rPr>
          <t xml:space="preserve">CPC - Cotação 
IW - Número do Pedido
</t>
        </r>
      </text>
    </comment>
    <comment ref="AE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H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O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P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11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92036017</author>
  </authors>
  <commentList>
    <comment ref="A9" authorId="0">
      <text>
        <r>
          <rPr>
            <b/>
            <sz val="8"/>
            <color indexed="81"/>
            <rFont val="Tahoma"/>
            <family val="2"/>
          </rPr>
          <t xml:space="preserve">CPC - Cotação 
IW - Número do Pedido
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9" authorId="0">
      <text>
        <r>
          <rPr>
            <b/>
            <sz val="8"/>
            <color indexed="81"/>
            <rFont val="Tahoma"/>
            <family val="2"/>
          </rPr>
          <t>PREENCHIMENTO CLARO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<sst xmlns="http://schemas.openxmlformats.org/spreadsheetml/2006/main" count="759" uniqueCount="327">
  <si>
    <t>RAZÃO SOCIAL DA REVENDA:</t>
  </si>
  <si>
    <t xml:space="preserve">GERENTE DE CANAL: </t>
  </si>
  <si>
    <t xml:space="preserve">MÊS DE REFERÊNCIA: </t>
  </si>
  <si>
    <t>RETORNO CLARO</t>
  </si>
  <si>
    <t>CNPJ</t>
  </si>
  <si>
    <t>TIPO DE PEDIDO</t>
  </si>
  <si>
    <t>QUANTIDADE DE LINHAS CONTESTADAS</t>
  </si>
  <si>
    <t>TOTAL R$ CONTESTADO AACE</t>
  </si>
  <si>
    <t>MOTIVO DA SOLICITAÇÃO</t>
  </si>
  <si>
    <t>CONSIDERAÇÕES DO AACE</t>
  </si>
  <si>
    <t>QUANTIDADE TOTAL DE LINHAS DO CONTRATO</t>
  </si>
  <si>
    <t>VALOR TOTAL R$ DO CONTRATO</t>
  </si>
  <si>
    <t>PARECER DA CLARO</t>
  </si>
  <si>
    <t>JUSTIFICATIVA</t>
  </si>
  <si>
    <t>VALOR DE COMISSÃO PROCEDENTE</t>
  </si>
  <si>
    <t>VALOR CONTESTADO:</t>
  </si>
  <si>
    <t>VALOR PROCEDENTE:</t>
  </si>
  <si>
    <t>"12.1. O prazo para contestação dos valores a serem recebidos pela CONTRATADA é de 30 (trinta) dias após o envio pela CLARO do relatório de comissão.</t>
  </si>
  <si>
    <t>RAZÃO SOCIAL</t>
  </si>
  <si>
    <t>Data recebida</t>
  </si>
  <si>
    <t>Data respondida</t>
  </si>
  <si>
    <t>CLASSIFICAÇÃO:</t>
  </si>
  <si>
    <t>Regional</t>
  </si>
  <si>
    <t>COTAÇÃO NÃO REMUNERADA</t>
  </si>
  <si>
    <t>AUSÊNCIA DE LINHAS NO CÁLCULO DE REMUNERAÇÃO</t>
  </si>
  <si>
    <t>COTAÇÃO PAGA PARCIALMENTE</t>
  </si>
  <si>
    <t>SEGMENTO DO CLIENTE INCORRETO</t>
  </si>
  <si>
    <t>RECEITA DO CONTRATO INCORRETA</t>
  </si>
  <si>
    <t>FATOR DE REMUNERAÇÃO INCORRETO</t>
  </si>
  <si>
    <t>Pago no extrato</t>
  </si>
  <si>
    <t>Complementar</t>
  </si>
  <si>
    <t>Selecionar</t>
  </si>
  <si>
    <t>RJ/ES</t>
  </si>
  <si>
    <t>MG</t>
  </si>
  <si>
    <t>PR/SC</t>
  </si>
  <si>
    <t>RS</t>
  </si>
  <si>
    <t>CO</t>
  </si>
  <si>
    <t>BA/SE</t>
  </si>
  <si>
    <t>TIPO DO PLANO</t>
  </si>
  <si>
    <t>SEGMENTO DO CLIENTE</t>
  </si>
  <si>
    <t>ARPU INCORRETO</t>
  </si>
  <si>
    <t>RECEITA PAGA ANTERIORMENTE</t>
  </si>
  <si>
    <t>FATOR CONSIDERADO NA CONTESTAÇÃO</t>
  </si>
  <si>
    <t xml:space="preserve">  12.2. A CLARO tem o prazo de 20 (vinte) dias corridos para apurar e reenviar o relatório de comissão, sendo certo que o pagamento será efetuado na forma disposta na fatura enviada originalmente."</t>
  </si>
  <si>
    <t>NÚMERO DA COTAÇÃO/ PEDIDO</t>
  </si>
  <si>
    <t>MOTIVO DA CONTESTAÇÃO</t>
  </si>
  <si>
    <t>SP1</t>
  </si>
  <si>
    <t>SP2</t>
  </si>
  <si>
    <t>Fechamento Janeiro/ 14</t>
  </si>
  <si>
    <t>Fechamento Fevereiro/ 14</t>
  </si>
  <si>
    <t>Fechamento Março/ 14</t>
  </si>
  <si>
    <t>Fechamento Abril/ 14</t>
  </si>
  <si>
    <t>Fechamento Maio/ 14</t>
  </si>
  <si>
    <t>Fechamento Junho/ 14</t>
  </si>
  <si>
    <t>Fechamento Julho/ 14</t>
  </si>
  <si>
    <t>Controle Interno</t>
  </si>
  <si>
    <t>QUANTIDADE DE LINHAS APTAS PARA REMUNERAÇÃO</t>
  </si>
  <si>
    <t xml:space="preserve">RECEITA TOTAL APTA PARA REMUNERAÇÃO </t>
  </si>
  <si>
    <t>EXTRATO</t>
  </si>
  <si>
    <t>FATOR CONSIDERADO NO EXTRATO</t>
  </si>
  <si>
    <t>Chamado no IW-PRD</t>
  </si>
  <si>
    <t xml:space="preserve">CÓDIGO DA REVENDA (COD. MOBILE): </t>
  </si>
  <si>
    <t>QUANTIDADE DE LINHAS PAGAS ANTERIORMENTE</t>
  </si>
  <si>
    <t>QUANTIDADE DE LINHAS PROCEDENTES</t>
  </si>
  <si>
    <t>VALOR DA DIFERENÇA DE RECEITA</t>
  </si>
  <si>
    <t xml:space="preserve">Caro AACE, certifique-se de que sua solicitação condiz com as premissas existentes no Regulamento de Remuneração, a fim de evitar o acumulo de solicitações, resultando no comprometimento do tempo de resposta para os casos procedentes.                                                            </t>
  </si>
  <si>
    <t>TIPO DO PEDIDO INCORRETO</t>
  </si>
  <si>
    <t>Pagamento realizado corretamente.</t>
  </si>
  <si>
    <t>Exceção aprovada por DARC.</t>
  </si>
  <si>
    <t>Linha(s) não ativa(s) no sistema Mobile.</t>
  </si>
  <si>
    <t>Linha(s) não ativa(s) no sistema Mobile para este cliente.</t>
  </si>
  <si>
    <t>Linha(s) remunerada(s) anteriormente através de cotação complementar.</t>
  </si>
  <si>
    <t>Linha(s) sem offer de renovação no sistema Mobile.</t>
  </si>
  <si>
    <t>Problema de base - Estorno de comissão indevido.</t>
  </si>
  <si>
    <t>Problema de base - Estorno de subsídio indevido.</t>
  </si>
  <si>
    <t>NS06</t>
  </si>
  <si>
    <t>ELO COMUNICAÇÃO LTDA EPP</t>
  </si>
  <si>
    <t>FLÁVIA GONÇALVES CAIXETA</t>
  </si>
  <si>
    <t>Diamante</t>
  </si>
  <si>
    <t>MARÇO</t>
  </si>
  <si>
    <t>BKO</t>
  </si>
  <si>
    <t>PLANO</t>
  </si>
  <si>
    <t>% TOP REGIONAL</t>
  </si>
  <si>
    <t>VLR CONTRATADO</t>
  </si>
  <si>
    <t>DATA DO RECEBIMENTO</t>
  </si>
  <si>
    <t>DATA DO INPUT</t>
  </si>
  <si>
    <t>DATA DA ÚLTIMA ALTERAÇÃO</t>
  </si>
  <si>
    <t>STATUS</t>
  </si>
  <si>
    <t>CONSULTOR</t>
  </si>
  <si>
    <t>FAIXA</t>
  </si>
  <si>
    <t>QTD LINHAS NOVAS</t>
  </si>
  <si>
    <t>MÉDIA/LINHA</t>
  </si>
  <si>
    <t>QTD LINHAS BASE</t>
  </si>
  <si>
    <t>MÉIDA/LINHA</t>
  </si>
  <si>
    <t>COMISSÃO</t>
  </si>
  <si>
    <t>JUNIO</t>
  </si>
  <si>
    <t>DESC CLARO</t>
  </si>
  <si>
    <t>FATURADO</t>
  </si>
  <si>
    <t>FLANDER</t>
  </si>
  <si>
    <t>PME</t>
  </si>
  <si>
    <t>Incremento</t>
  </si>
  <si>
    <t>Voz</t>
  </si>
  <si>
    <t>REJEITADO CRÉDITO</t>
  </si>
  <si>
    <t>Novo</t>
  </si>
  <si>
    <t>Banda Larga</t>
  </si>
  <si>
    <t>TOP REGIONAL</t>
  </si>
  <si>
    <t>JACI</t>
  </si>
  <si>
    <t>Renovação</t>
  </si>
  <si>
    <t>VALIDAÇÃO CLARO</t>
  </si>
  <si>
    <t>COMBO MAX</t>
  </si>
  <si>
    <t>CRISTIANO</t>
  </si>
  <si>
    <t>IZAVALTER</t>
  </si>
  <si>
    <t>OBSERVAÇÃO</t>
  </si>
  <si>
    <t xml:space="preserve"> </t>
  </si>
  <si>
    <t>MAURICIO</t>
  </si>
  <si>
    <t>EVA</t>
  </si>
  <si>
    <t>EM FILA DE INPUT</t>
  </si>
  <si>
    <t>Transferência de Titularidade</t>
  </si>
  <si>
    <t>PENDENTE CLARO</t>
  </si>
  <si>
    <t>Q661357</t>
  </si>
  <si>
    <t>RICARDO MAGALHAES DE SOUZA - ME</t>
  </si>
  <si>
    <t>15.041.430/0001-29</t>
  </si>
  <si>
    <t>PENDENTE CONSULTOR</t>
  </si>
  <si>
    <t>IVAILDE</t>
  </si>
  <si>
    <t>Q700001</t>
  </si>
  <si>
    <t>WESLEY MARTINS FEITOSA - ME</t>
  </si>
  <si>
    <t>02.498.701/0001-28</t>
  </si>
  <si>
    <t>Q699982</t>
  </si>
  <si>
    <t>RJL COMUNICAÇÕES LTDA - EPP</t>
  </si>
  <si>
    <t>12.955.445/0001-04</t>
  </si>
  <si>
    <t>NOVA ERA ENGENHARIA E ARQUITETURA LTDA - ME</t>
  </si>
  <si>
    <t>02.050.176/0001/83</t>
  </si>
  <si>
    <t>CONSTRUTORA ATLANTA LTDA</t>
  </si>
  <si>
    <t>02.834.075/0001-01</t>
  </si>
  <si>
    <t>CENTRO AVANÇADO DE OSSEOINTEGRAÇÃO LTDA - ME</t>
  </si>
  <si>
    <t>06.243.446/0001-23</t>
  </si>
  <si>
    <t>LUME PRODUÇÕES ARTISTICAS LTDA - ME</t>
  </si>
  <si>
    <t>04.870.225/0001-50</t>
  </si>
  <si>
    <t>WTS FERRAMENTARIA LTDA - ME</t>
  </si>
  <si>
    <t>09.598.909/0001-68</t>
  </si>
  <si>
    <t>SISTEMA CONTABILIDADE LTDA - ME</t>
  </si>
  <si>
    <t>10.267.836/0001-00</t>
  </si>
  <si>
    <t>ROBERTO MORAIS AMARAL - ME</t>
  </si>
  <si>
    <t>10.963.176/0001-00</t>
  </si>
  <si>
    <t>L K REPRESENTAÇÕES COMERCIAIS LTDA</t>
  </si>
  <si>
    <t>12.880.090/0001-31</t>
  </si>
  <si>
    <t>Q704931</t>
  </si>
  <si>
    <t>Q701625</t>
  </si>
  <si>
    <t>Q708025</t>
  </si>
  <si>
    <t>SUPERMERCADO G &amp; M LTDA - EPP</t>
  </si>
  <si>
    <t>07.424.250/0001-06</t>
  </si>
  <si>
    <t>ATIVO</t>
  </si>
  <si>
    <t>CONSULTOR ATIVO</t>
  </si>
  <si>
    <t>ANÁLISE DE CRÉDITO</t>
  </si>
  <si>
    <t>Q709309</t>
  </si>
  <si>
    <t>Q711345</t>
  </si>
  <si>
    <t>Q710555</t>
  </si>
  <si>
    <t>JM REVENDEDORA DE GÁS LTDA</t>
  </si>
  <si>
    <t>01.413.906/0001-09</t>
  </si>
  <si>
    <t>TAPEÇARIA E DECORATIVOS SÃO JORGE LTDA - EPP</t>
  </si>
  <si>
    <t>00.220.793/0001-54</t>
  </si>
  <si>
    <t>3 B CONSULTORIA LTDA - ME</t>
  </si>
  <si>
    <t>17.581.540/0001-09</t>
  </si>
  <si>
    <t>T L PEÇAS E ACESSORIOS PARA AUTOS LTDA - ME</t>
  </si>
  <si>
    <t>04.483.154/0001-32</t>
  </si>
  <si>
    <t>Q713835</t>
  </si>
  <si>
    <t>APROV LTDA - ME</t>
  </si>
  <si>
    <t>05.301.063/0001-00</t>
  </si>
  <si>
    <t>Q712514</t>
  </si>
  <si>
    <t>Q715712</t>
  </si>
  <si>
    <t>Q714723</t>
  </si>
  <si>
    <t>Q714655</t>
  </si>
  <si>
    <t>Q716288</t>
  </si>
  <si>
    <t>FARMÁCIA ARAGUAPAZ</t>
  </si>
  <si>
    <t>00.282.541/0001-50</t>
  </si>
  <si>
    <t>CANCELADO</t>
  </si>
  <si>
    <t>Q718197</t>
  </si>
  <si>
    <t>Q717849</t>
  </si>
  <si>
    <t>LEGENDA/STATUS</t>
  </si>
  <si>
    <t>GPMV LOCAÇÃO DE EQUIPAMENTOS LTDA - ME</t>
  </si>
  <si>
    <t>03.213.674/0001-62</t>
  </si>
  <si>
    <t>Associação ou Cooperativa</t>
  </si>
  <si>
    <t>RODRICARGAS TRANSPORTES LTDA - EPP</t>
  </si>
  <si>
    <t>14.227.661/0001-69</t>
  </si>
  <si>
    <t>Q710594</t>
  </si>
  <si>
    <t>TIRADENTES MÉDICO HOSPITALAR LTDA</t>
  </si>
  <si>
    <t>01.536.135/0001-39</t>
  </si>
  <si>
    <t>ADORNO E LIMA LTDA - ME</t>
  </si>
  <si>
    <t>00.940.899/0001-22</t>
  </si>
  <si>
    <t>Q728127</t>
  </si>
  <si>
    <t>Q727788</t>
  </si>
  <si>
    <t>Q730421</t>
  </si>
  <si>
    <t>LUCIANO</t>
  </si>
  <si>
    <t>ELITE COMÉRCIO DE MALHAS E TECIDOS LTDA</t>
  </si>
  <si>
    <t>17.512.031/0001-24</t>
  </si>
  <si>
    <t>Q730627</t>
  </si>
  <si>
    <t>W-LAN MALHAS E TECIDOS LTDA</t>
  </si>
  <si>
    <t>15.722.875/0001-74</t>
  </si>
  <si>
    <t>Q732302</t>
  </si>
  <si>
    <t>COOPERATIVA DE CRÉDITO DE LIVRE ADMISSÃO DO CENTRO GOIANO LTDA</t>
  </si>
  <si>
    <t>03.730.508/0001-33</t>
  </si>
  <si>
    <t>Q735907</t>
  </si>
  <si>
    <t>FARIA GYN PRODUTOS DE LIMPEZA LTDA - EPP</t>
  </si>
  <si>
    <t>07.340.874/0001-37</t>
  </si>
  <si>
    <t>Q736878</t>
  </si>
  <si>
    <t>Q722446</t>
  </si>
  <si>
    <t>Q736139</t>
  </si>
  <si>
    <t>CONSERVA CONSTRUÇOES E SERVIÇOS LTDA - EPP</t>
  </si>
  <si>
    <t>04.408.439/0001-09</t>
  </si>
  <si>
    <t>Q741601</t>
  </si>
  <si>
    <t>MENDES FERRAGENS LTDA - EPP</t>
  </si>
  <si>
    <t>37.046.265/0001-30</t>
  </si>
  <si>
    <t>PORT IN PARA MAIO</t>
  </si>
  <si>
    <t>Q740858</t>
  </si>
  <si>
    <t>BRUNO</t>
  </si>
  <si>
    <t>Q690554</t>
  </si>
  <si>
    <t xml:space="preserve">TRANSPORTADORA THOOR S. A. </t>
  </si>
  <si>
    <t>14.068.957/0002-65</t>
  </si>
  <si>
    <t>CTN</t>
  </si>
  <si>
    <t>SEGMENTO</t>
  </si>
  <si>
    <t>CLIENTE</t>
  </si>
  <si>
    <t>COMENTÁRIO</t>
  </si>
  <si>
    <t>Tipo PVC</t>
  </si>
  <si>
    <t>PESO</t>
  </si>
  <si>
    <t>FATOR</t>
  </si>
  <si>
    <t>COMISSAO</t>
  </si>
  <si>
    <t>TROPIQUIZ COMERCIO DE PRODUTOS OPTICOS LTDA ME</t>
  </si>
  <si>
    <t>Claro Flex 28</t>
  </si>
  <si>
    <t>Estorno</t>
  </si>
  <si>
    <t>BL_ALOA CONFECCOES LTDA</t>
  </si>
  <si>
    <t xml:space="preserve">Estorno </t>
  </si>
  <si>
    <t>CARDAPIO COMERCIAL DE ALIMENTOS LTDA ME</t>
  </si>
  <si>
    <t>DOIS Z PUBLICIDADE LTDA - ME</t>
  </si>
  <si>
    <t>FARIA GYN PRODUTOS DE LIMPEZA LTDA</t>
  </si>
  <si>
    <t>LIMA MESQUITA COMERCIO DE ROUPAS LTDA</t>
  </si>
  <si>
    <t>VI COMERCIO E SERVIÇOS LTDA - ME</t>
  </si>
  <si>
    <t>SIOMARA</t>
  </si>
  <si>
    <t>Q720422</t>
  </si>
  <si>
    <t>CARROCERIAS SÃO JOAQUIM LTDA - EPP</t>
  </si>
  <si>
    <t>04.302.127/0001-16</t>
  </si>
  <si>
    <t>Q704155</t>
  </si>
  <si>
    <t>OURO VERDE INDUSTRIA E COMERCIO DE PRODUTOS CERAMICOS LTDA - ME</t>
  </si>
  <si>
    <t>03.096.495/0001-92</t>
  </si>
  <si>
    <t>Q729353</t>
  </si>
  <si>
    <t>M P A MATERIAIS PARA CONTRUCAO LTDA</t>
  </si>
  <si>
    <t>11.436.843/0001-51</t>
  </si>
  <si>
    <t>COTAÇÃO CONCLUIDA NO FINAL DO MÊS</t>
  </si>
  <si>
    <t>COTAÇÃO CONCLUIDA NA METADE DO MÊS</t>
  </si>
  <si>
    <t>COTAÇÃO CONCLUIDA NO INICIO DO MÊS</t>
  </si>
  <si>
    <t>COTAÇÃO DE RENOVAÇÃO COM 10 LINHAS FAIXA 3(257) E FORAM PAGAS APENAS 8</t>
  </si>
  <si>
    <t>PAGAMENTO CORRETO</t>
  </si>
  <si>
    <t>COTAÇÃO DE RENOVAÇÃO COM 10 LINHAS FAIXA 3(257) E FORAM PAGAS APENAS 2 NA FAIXA 2(182) INCORRETAMENTE; PORTANTO O VALOR CONTESTADO TRATA-SE DA DIFERENÇA ASER PAGA</t>
  </si>
  <si>
    <t>FALTA O PAGAMENTO DE UMA LINHA, POIS SÃO 7 LINHAS E ALÉM DISSO HOUVE O PAGAMENTO DE UMA LINHA NA FAIXA 1(118) INCORRETAMENTE JÁ QUE O PEDIDO É FAIXA 3(257)</t>
  </si>
  <si>
    <t>AS LINHAS DE RENOVAÇÃO DESSA COTAÇÃO NÃO FORAM REMUNERADAS</t>
  </si>
  <si>
    <t>A LINHA DE INCREMENTO DESSA COTAÇÃO FOI PAGA NA FAIXA INCORRETA</t>
  </si>
  <si>
    <t>COTAÇÃO COM 4 LINHAS FAIXA 3(257) E FORAM PAGAS APENAS UMA LINHA</t>
  </si>
  <si>
    <t>AS TRÊS LINHAS DA TT NÃO FORAM PAGAS</t>
  </si>
  <si>
    <t>COTAÇÃO COM 25 LINHAS NOVAS FAIXA 4(289) DUAS LINHAS FORAM PAGAS NA FAIXA 3(257); PORTANTO O VALOR CONTESTADO TRATA-SE DA DIFERENÇA DO QUE DEVERIA TER SIDO PAGO</t>
  </si>
  <si>
    <t>COTAÇÃO FAIXA 3(257) E FOI PAGO FAIXA 1(118)</t>
  </si>
  <si>
    <t>NÃO HOUVE PAGAMENTO</t>
  </si>
  <si>
    <t>COTAÇÃO FAIXA 3(257) E FOI PAGO FAIXA 2(182)</t>
  </si>
  <si>
    <t>COTAÇÃO COM 22 LINHAS RENOVAÇÃO FAIXA 4(289) E FORAM PAGAS APENAS 10 LINHAS; RESTANTO AINDA 12 LINHAS À RECEBER; PORTANTO O VALOR CONTESTADO TRATA-SE DA DIFERENÇA DO QUE DEVERIA TER SIDO PAGO</t>
  </si>
  <si>
    <t>COTAÇÃO DE RENOVAÇÃO DE 06 LINHAS BANDA LARGA PLANO 3GB E FORAM PAGAS 04; RESTANDO DUAS A SEREM PAGAS</t>
  </si>
  <si>
    <t>VENDA ESTORNADA PEDIDO NÃO FOI ENTREGUE DIVERGÊNCIA DE ENDEREÇO</t>
  </si>
  <si>
    <t xml:space="preserve">COTAÇÃO FAIXA 3(257) E FOI PAGA FAIXA 2(182); </t>
  </si>
  <si>
    <t>COTAÇÃO FAIXA 3(257) E FOI PAGO FAIXA 1(118); O VALOR CONTESTADO É REFERENTE A DIFERENÇA DO QUE REALMENTE DEVERIA TER SIDO PAGO</t>
  </si>
  <si>
    <t>A LINHA DE TT NÃO FOI PAGA</t>
  </si>
  <si>
    <t xml:space="preserve">NÃO HOUVE PAGAMENTO </t>
  </si>
  <si>
    <t>FORAM PAGAS SOMENTE 05 LINHAS, RESTANDO O PAGAMENTO DE 22 LINHAS DE RENOVAÇÃO VOZ FAIXA 4(289)</t>
  </si>
  <si>
    <t>QTD LINHAS NOVAS 
R$ 1,00</t>
  </si>
  <si>
    <t>QTD LINHAS DA BASE 
R$ 1,00</t>
  </si>
  <si>
    <t>TOTAL</t>
  </si>
  <si>
    <t>JOSE CARLOS</t>
  </si>
  <si>
    <t>Q526727</t>
  </si>
  <si>
    <t>COTAÇÃO</t>
  </si>
  <si>
    <t>Q580359</t>
  </si>
  <si>
    <t>Q549076</t>
  </si>
  <si>
    <t>Q585288</t>
  </si>
  <si>
    <t>DISTRIBUIDORA DE HORTIFRUTIGRANJEIROS BARBOSA LTDA - ME</t>
  </si>
  <si>
    <t>Q587123</t>
  </si>
  <si>
    <t>Q103777</t>
  </si>
  <si>
    <t>Q657755</t>
  </si>
  <si>
    <t>Q671823</t>
  </si>
  <si>
    <t>ABRIL</t>
  </si>
  <si>
    <t>CONTESTADO</t>
  </si>
  <si>
    <t>DEVIDO</t>
  </si>
  <si>
    <t>OBS</t>
  </si>
  <si>
    <t>PLANILHA DE DIVERGÊNCIA DE COMISSÃO - CORPORATIVO</t>
  </si>
  <si>
    <t>Versão 2014-03</t>
  </si>
  <si>
    <t>PAGAMENTO REALIZADO CORRETAMENTE</t>
  </si>
  <si>
    <t>RECEITA DO CONTRATO INCORRETA/ FATOR DE REMUNERAÇÃO INCORRETO</t>
  </si>
  <si>
    <t>PERCENTUAL DE COMISSÃO INCORRETO</t>
  </si>
  <si>
    <t>COTAÇÃO REMUNERADA A MAIOR</t>
  </si>
  <si>
    <t>COTAÇÃO REMUNERADO A MENOR</t>
  </si>
  <si>
    <t>VALOR ESTORNADO INCORRETO</t>
  </si>
  <si>
    <t>ESTORNO INDEVIDO</t>
  </si>
  <si>
    <t>CERTIFICAÇÃO INCORRETA</t>
  </si>
  <si>
    <t>BÔNUS DE PERMANÊNCIA</t>
  </si>
  <si>
    <t>PREENCHIMENTO INCORRETO</t>
  </si>
  <si>
    <t>EXCEÇÃO APROVADA POR DARC</t>
  </si>
  <si>
    <t>LINHA(S) NÃO ATIVA(S) NO SISTEMA MOBILE</t>
  </si>
  <si>
    <t>LINHA(S) NÃO ATIVA(S) NO SISTEMA MOBILE PARA ESTE CLIENTE</t>
  </si>
  <si>
    <t>LINHA(S) SEM OFFER DE RENOVAÇÃO NO SISTEMA MOBILE</t>
  </si>
  <si>
    <t>LINHA(S) REMUNERADA(S) ANTERIORMENTE ATRAVÉS DE COTAÇÃO COMPLEMENTAR</t>
  </si>
  <si>
    <t>PROBLEMA DE BASE - ESTORNO DE COMISSÃO INDEVIDO</t>
  </si>
  <si>
    <t>PROBLEMA DE BASE - ESTORNO DE SUBSÍDIO INDEVIDO</t>
  </si>
  <si>
    <t>PROBLEMA DE BASE - ESTORNO INDEVIDO</t>
  </si>
  <si>
    <t>PROBLEMA DE INPUT - RECEITA DIVERGENTE NO CPC – MENOR</t>
  </si>
  <si>
    <t>PROBLEMA DE INPUT - RECEITA DIVERGENTE NO CPC – MAIOR</t>
  </si>
  <si>
    <t>PROBLEMA DE INPUT - TIPO DE PEDIDO</t>
  </si>
  <si>
    <t>PROBLEMA DE INPUT - SEGMENTO</t>
  </si>
  <si>
    <t>PROBLEMA SISTÊMICO - COTAÇÃO COMPLEMENTAR POR FALTA DE APARELHO</t>
  </si>
  <si>
    <t>PROBLEMA SISTÊMICO - COTAÇÃO COMPLEMENTAR POR FALHA</t>
  </si>
  <si>
    <t>PROBLEMA SISTÊMICO - LINHA(S) NÃO ENVIADA(S) PARA O COMISSIONAMENTO</t>
  </si>
  <si>
    <t>PROBLEMA SISTÊMICO - LINHA(S) NÃO ENVIADA(S) PARA O COMISSIONAMENTO E RECEITA DIVERGENTE NO CPC – MAIOR</t>
  </si>
  <si>
    <t>PROBLEMA SISTÊMICO - LINHA(S) NÃO ENVIADA(S) PARA O COMISSIONAMENTO E RECEITA DIVERGENTE NO CPC – MENOR</t>
  </si>
  <si>
    <t>PROBLEMA SISTÊMICO - RECEITA DIVERGENTE NO CPC – MAIOR</t>
  </si>
  <si>
    <t>PROBLEMA SISTÊMICO - RECEITA DIVERGENTE NO CPC – MENOR</t>
  </si>
  <si>
    <t>ELO COMUNICAÇÃO LTDA - EPP</t>
  </si>
  <si>
    <t>15.312.794/0001-04</t>
  </si>
  <si>
    <t>QUANTIDADE TOTAL DE LINHAS DO EVENTO</t>
  </si>
  <si>
    <t>VALOR TOTAL DE RECEITA DO EVENTO</t>
  </si>
  <si>
    <t>PAGAMENTO FEITO DE FORMA PARCIAL</t>
  </si>
  <si>
    <t>CONTRATO ATIVO EM DEZEMBRO DE 2013 E AS LINHAS ESTORNADAS ESTÃO ATIVAS</t>
  </si>
  <si>
    <t xml:space="preserve">FORA DO REGULAMENTO DE REMUNERAÇÃO DO AACE...  </t>
  </si>
  <si>
    <t>O ESTORNO APLICADO PARA O NÚMERO 6293090837 É INDEVIDO POIS ESSE NÚMERO NÃO FOI ATIVADO PARA ESTE CLIENTE</t>
  </si>
  <si>
    <t>O ESTORNO APLICADO PARA O NÚMERO 6292489337 É INDEVIDO POIS ESSE NÚMERO NÃO FOI ATIVADO PARA ESTE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</si>
</sst>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00&quot;.&quot;000&quot;.&quot;000&quot;/&quot;0000&quot;-&quot;00"/>
    <numFmt numFmtId="167" formatCode="&quot;&quot;00&quot;.&quot;000&quot;.&quot;000&quot;/&quot;0000\-00\ "/>
  </numFmts>
  <fonts count="31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sz val="8"/>
      <color indexed="8"/>
      <name val="Verdana"/>
      <family val="2"/>
    </font>
    <font>
      <b/>
      <sz val="9"/>
      <name val="Verdana"/>
      <family val="2"/>
    </font>
    <font>
      <sz val="8"/>
      <color indexed="1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indexed="9"/>
      <name val="Verdana"/>
      <family val="2"/>
    </font>
    <font>
      <sz val="10"/>
      <color indexed="18"/>
      <name val="Verdana"/>
      <family val="2"/>
    </font>
    <font>
      <sz val="9"/>
      <color indexed="18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b/>
      <sz val="9.5"/>
      <color theme="0" tint="-0.499984740745262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b/>
      <sz val="10"/>
      <color indexed="18"/>
      <name val="Verdana"/>
      <family val="2"/>
    </font>
    <font>
      <b/>
      <sz val="10"/>
      <color theme="0" tint="-0.499984740745262"/>
      <name val="Verdana"/>
      <family val="2"/>
    </font>
    <font>
      <sz val="10"/>
      <color theme="1"/>
      <name val="Calibri"/>
      <family val="2"/>
      <scheme val="minor"/>
    </font>
    <font>
      <b/>
      <sz val="8"/>
      <color theme="0" tint="-0.499984740745262"/>
      <name val="Verdana"/>
      <family val="2"/>
    </font>
    <font>
      <b/>
      <sz val="8"/>
      <color indexed="18"/>
      <name val="Verdana"/>
      <family val="2"/>
    </font>
    <font>
      <sz val="8"/>
      <color theme="1"/>
      <name val="Calibri"/>
      <family val="2"/>
      <scheme val="minor"/>
    </font>
    <font>
      <sz val="8"/>
      <color indexed="9"/>
      <name val="Verdana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5">
    <xf numFmtId="0" fontId="0" fillId="0" borderId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1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0" borderId="0" xfId="0" applyFont="1" applyFill="1"/>
    <xf numFmtId="0" fontId="2" fillId="2" borderId="0" xfId="0" applyFont="1" applyFill="1" applyBorder="1"/>
    <xf numFmtId="0" fontId="7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vertical="center" wrapText="1"/>
    </xf>
    <xf numFmtId="14" fontId="2" fillId="2" borderId="0" xfId="0" applyNumberFormat="1" applyFont="1" applyFill="1"/>
    <xf numFmtId="166" fontId="3" fillId="3" borderId="1" xfId="0" applyNumberFormat="1" applyFont="1" applyFill="1" applyBorder="1" applyAlignment="1">
      <alignment horizontal="center" vertical="center" wrapText="1"/>
    </xf>
    <xf numFmtId="165" fontId="3" fillId="3" borderId="1" xfId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7" fontId="3" fillId="3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165" fontId="3" fillId="4" borderId="1" xfId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3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12" fillId="5" borderId="1" xfId="1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1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165" fontId="15" fillId="0" borderId="0" xfId="1" applyFont="1" applyFill="1" applyBorder="1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16" fillId="2" borderId="0" xfId="0" applyFont="1" applyFill="1"/>
    <xf numFmtId="0" fontId="16" fillId="2" borderId="0" xfId="0" applyFont="1" applyFill="1" applyBorder="1"/>
    <xf numFmtId="0" fontId="16" fillId="2" borderId="1" xfId="0" applyFont="1" applyFill="1" applyBorder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/>
    </xf>
    <xf numFmtId="165" fontId="3" fillId="3" borderId="1" xfId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center" vertical="center"/>
    </xf>
    <xf numFmtId="165" fontId="3" fillId="3" borderId="1" xfId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65" fontId="4" fillId="0" borderId="0" xfId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4" fontId="0" fillId="0" borderId="1" xfId="3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0" fillId="3" borderId="1" xfId="3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22" fillId="5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/>
    <xf numFmtId="0" fontId="23" fillId="3" borderId="4" xfId="0" applyFont="1" applyFill="1" applyBorder="1" applyAlignment="1"/>
    <xf numFmtId="0" fontId="23" fillId="3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/>
    <xf numFmtId="0" fontId="23" fillId="3" borderId="16" xfId="0" applyFont="1" applyFill="1" applyBorder="1" applyAlignment="1"/>
    <xf numFmtId="0" fontId="23" fillId="3" borderId="17" xfId="0" applyFont="1" applyFill="1" applyBorder="1" applyAlignment="1"/>
    <xf numFmtId="0" fontId="4" fillId="3" borderId="15" xfId="0" applyFont="1" applyFill="1" applyBorder="1" applyAlignment="1"/>
    <xf numFmtId="0" fontId="4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165" fontId="4" fillId="4" borderId="1" xfId="1" applyFont="1" applyFill="1" applyBorder="1" applyAlignment="1">
      <alignment horizontal="center" vertical="center" wrapText="1"/>
    </xf>
    <xf numFmtId="0" fontId="4" fillId="2" borderId="0" xfId="0" applyFont="1" applyFill="1"/>
    <xf numFmtId="0" fontId="24" fillId="0" borderId="2" xfId="0" applyFont="1" applyFill="1" applyBorder="1" applyAlignment="1">
      <alignment horizontal="left"/>
    </xf>
    <xf numFmtId="0" fontId="25" fillId="0" borderId="0" xfId="0" applyFont="1" applyFill="1" applyBorder="1"/>
    <xf numFmtId="0" fontId="24" fillId="2" borderId="1" xfId="0" applyFont="1" applyFill="1" applyBorder="1" applyAlignment="1">
      <alignment horizontal="left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/>
    <xf numFmtId="0" fontId="26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6" fillId="2" borderId="0" xfId="0" applyFont="1" applyFill="1"/>
    <xf numFmtId="0" fontId="28" fillId="0" borderId="0" xfId="0" applyFont="1" applyFill="1" applyBorder="1"/>
    <xf numFmtId="0" fontId="27" fillId="3" borderId="0" xfId="0" applyFont="1" applyFill="1" applyBorder="1" applyAlignment="1"/>
    <xf numFmtId="0" fontId="27" fillId="3" borderId="17" xfId="0" applyFont="1" applyFill="1" applyBorder="1" applyAlignment="1"/>
    <xf numFmtId="0" fontId="21" fillId="5" borderId="1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 shrinkToFit="1"/>
    </xf>
    <xf numFmtId="1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5" fontId="29" fillId="5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5" fontId="2" fillId="3" borderId="1" xfId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7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4" borderId="1" xfId="1" applyNumberFormat="1" applyFont="1" applyFill="1" applyBorder="1" applyAlignment="1">
      <alignment horizontal="center" vertical="center" wrapText="1"/>
    </xf>
    <xf numFmtId="165" fontId="2" fillId="4" borderId="1" xfId="1" applyFont="1" applyFill="1" applyBorder="1" applyAlignment="1">
      <alignment horizontal="center" vertical="center" wrapText="1"/>
    </xf>
    <xf numFmtId="165" fontId="1" fillId="4" borderId="1" xfId="1" applyFont="1" applyFill="1" applyBorder="1" applyAlignment="1">
      <alignment horizontal="center" vertical="center" wrapText="1"/>
    </xf>
    <xf numFmtId="0" fontId="28" fillId="0" borderId="0" xfId="0" applyFont="1"/>
    <xf numFmtId="165" fontId="21" fillId="5" borderId="1" xfId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0" fontId="30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165" fontId="21" fillId="5" borderId="13" xfId="1" applyFont="1" applyFill="1" applyBorder="1" applyAlignment="1">
      <alignment horizontal="center" vertical="center" wrapText="1"/>
    </xf>
    <xf numFmtId="165" fontId="21" fillId="5" borderId="14" xfId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</cellXfs>
  <cellStyles count="5">
    <cellStyle name="Moeda" xfId="1" builtinId="4"/>
    <cellStyle name="Normal" xfId="0" builtinId="0"/>
    <cellStyle name="Normal 2" xfId="4"/>
    <cellStyle name="Porcentagem" xfId="2" builtinId="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1344709</xdr:colOff>
      <xdr:row>0</xdr:row>
      <xdr:rowOff>78441</xdr:rowOff>
    </xdr:from>
    <xdr:to>
      <xdr:col>22</xdr:col>
      <xdr:colOff>56029</xdr:colOff>
      <xdr:row>9</xdr:row>
      <xdr:rowOff>67235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10309" y="78441"/>
          <a:ext cx="4807320" cy="17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123267</xdr:colOff>
      <xdr:row>0</xdr:row>
      <xdr:rowOff>56029</xdr:rowOff>
    </xdr:from>
    <xdr:to>
      <xdr:col>18</xdr:col>
      <xdr:colOff>1277470</xdr:colOff>
      <xdr:row>9</xdr:row>
      <xdr:rowOff>44824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242" y="56029"/>
          <a:ext cx="4249828" cy="1703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291353</xdr:colOff>
      <xdr:row>0</xdr:row>
      <xdr:rowOff>156883</xdr:rowOff>
    </xdr:from>
    <xdr:to>
      <xdr:col>16</xdr:col>
      <xdr:colOff>156883</xdr:colOff>
      <xdr:row>9</xdr:row>
      <xdr:rowOff>13711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13178" y="156883"/>
          <a:ext cx="4113680" cy="1571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U108"/>
  <sheetViews>
    <sheetView showGridLines="0" tabSelected="1" topLeftCell="M1" zoomScale="85" zoomScaleNormal="85" workbookViewId="0">
      <pane ySplit="2" topLeftCell="A9" activePane="bottomLeft" state="frozen"/>
      <selection pane="bottomLeft" activeCell="O3" sqref="O3"/>
    </sheetView>
  </sheetViews>
  <sheetFormatPr defaultRowHeight="15" outlineLevelCol="1" x14ac:dyDescent="0.25"/>
  <cols>
    <col min="1" max="1" width="41.28515625" bestFit="1" customWidth="1"/>
    <col min="2" max="2" width="31.5703125" bestFit="1" customWidth="1"/>
    <col min="3" max="3" width="15.42578125" customWidth="1"/>
    <col min="4" max="4" width="25" bestFit="1" customWidth="1"/>
    <col min="5" max="6" width="22.7109375" customWidth="1"/>
    <col min="7" max="7" width="18.28515625" bestFit="1" customWidth="1"/>
    <col min="8" max="8" width="24.5703125" bestFit="1" customWidth="1"/>
    <col min="9" max="9" width="30.7109375" customWidth="1"/>
    <col min="10" max="10" width="30.7109375" style="73" customWidth="1"/>
    <col min="11" max="11" width="21" bestFit="1" customWidth="1"/>
    <col min="12" max="12" width="18.85546875" customWidth="1"/>
    <col min="13" max="13" width="30.42578125" bestFit="1" customWidth="1"/>
    <col min="14" max="14" width="29.140625" bestFit="1" customWidth="1"/>
    <col min="15" max="15" width="22.140625" bestFit="1" customWidth="1"/>
    <col min="16" max="16" width="12.42578125" customWidth="1"/>
    <col min="17" max="17" width="26.5703125" customWidth="1"/>
    <col min="18" max="18" width="19.85546875" customWidth="1"/>
    <col min="19" max="19" width="24.85546875" customWidth="1"/>
    <col min="20" max="20" width="19.85546875" customWidth="1"/>
    <col min="21" max="21" width="17.42578125" customWidth="1"/>
    <col min="22" max="22" width="29.28515625" customWidth="1"/>
    <col min="23" max="23" width="18.85546875" customWidth="1"/>
    <col min="24" max="24" width="12.7109375" customWidth="1"/>
    <col min="25" max="25" width="31.5703125" bestFit="1" customWidth="1"/>
    <col min="26" max="26" width="37.140625" bestFit="1" customWidth="1"/>
    <col min="27" max="27" width="33.28515625" bestFit="1" customWidth="1"/>
    <col min="28" max="28" width="34.42578125" bestFit="1" customWidth="1"/>
    <col min="29" max="29" width="30.42578125" bestFit="1" customWidth="1"/>
    <col min="30" max="30" width="27.42578125" bestFit="1" customWidth="1"/>
    <col min="31" max="31" width="26.85546875" bestFit="1" customWidth="1"/>
    <col min="32" max="32" width="21.7109375" bestFit="1" customWidth="1"/>
    <col min="33" max="33" width="38.85546875" bestFit="1" customWidth="1"/>
    <col min="34" max="34" width="34.28515625" bestFit="1" customWidth="1"/>
    <col min="35" max="35" width="31.5703125" bestFit="1" customWidth="1"/>
    <col min="36" max="36" width="23.28515625" bestFit="1" customWidth="1"/>
    <col min="37" max="37" width="15.5703125" bestFit="1" customWidth="1"/>
    <col min="38" max="38" width="32.7109375" bestFit="1" customWidth="1"/>
    <col min="39" max="39" width="31.5703125" bestFit="1" customWidth="1"/>
    <col min="40" max="41" width="32.5703125" bestFit="1" customWidth="1"/>
    <col min="42" max="42" width="28.5703125" bestFit="1" customWidth="1"/>
    <col min="43" max="43" width="34.28515625" bestFit="1" customWidth="1" outlineLevel="1"/>
    <col min="44" max="69" width="9.140625" customWidth="1"/>
    <col min="70" max="70" width="8.7109375" bestFit="1" customWidth="1"/>
    <col min="71" max="71" width="23.5703125" bestFit="1" customWidth="1"/>
    <col min="72" max="72" width="57" bestFit="1" customWidth="1"/>
    <col min="73" max="73" width="75" bestFit="1" customWidth="1"/>
    <col min="74" max="74" width="9.140625" customWidth="1"/>
  </cols>
  <sheetData>
    <row r="1" spans="1:73" s="2" customFormat="1" ht="18.600000000000001" customHeight="1" x14ac:dyDescent="0.2">
      <c r="AA1" s="3"/>
      <c r="AB1" s="3"/>
      <c r="AC1" s="3"/>
      <c r="AD1" s="3"/>
      <c r="AE1" s="132" t="s">
        <v>3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4"/>
      <c r="AQ1" s="28" t="s">
        <v>55</v>
      </c>
      <c r="BR1" s="2" t="s">
        <v>36</v>
      </c>
      <c r="BS1" s="2" t="s">
        <v>53</v>
      </c>
      <c r="BT1" s="6" t="s">
        <v>40</v>
      </c>
      <c r="BU1" s="6" t="s">
        <v>73</v>
      </c>
    </row>
    <row r="2" spans="1:73" s="13" customFormat="1" ht="45.75" customHeight="1" x14ac:dyDescent="0.2">
      <c r="A2" s="29" t="s">
        <v>80</v>
      </c>
      <c r="B2" s="29" t="s">
        <v>81</v>
      </c>
      <c r="C2" s="29" t="s">
        <v>82</v>
      </c>
      <c r="D2" s="29" t="s">
        <v>83</v>
      </c>
      <c r="E2" s="29" t="s">
        <v>84</v>
      </c>
      <c r="F2" s="29" t="s">
        <v>85</v>
      </c>
      <c r="G2" s="29" t="s">
        <v>86</v>
      </c>
      <c r="H2" s="29" t="s">
        <v>87</v>
      </c>
      <c r="I2" s="30" t="s">
        <v>44</v>
      </c>
      <c r="J2" s="30" t="s">
        <v>18</v>
      </c>
      <c r="K2" s="30" t="s">
        <v>4</v>
      </c>
      <c r="L2" s="29" t="s">
        <v>88</v>
      </c>
      <c r="M2" s="30" t="s">
        <v>39</v>
      </c>
      <c r="N2" s="30" t="s">
        <v>5</v>
      </c>
      <c r="O2" s="30" t="s">
        <v>38</v>
      </c>
      <c r="P2" s="31" t="s">
        <v>89</v>
      </c>
      <c r="Q2" s="32" t="s">
        <v>90</v>
      </c>
      <c r="R2" s="32" t="s">
        <v>91</v>
      </c>
      <c r="S2" s="33" t="s">
        <v>92</v>
      </c>
      <c r="T2" s="33" t="s">
        <v>93</v>
      </c>
      <c r="U2" s="31" t="s">
        <v>94</v>
      </c>
      <c r="V2" s="31" t="s">
        <v>112</v>
      </c>
      <c r="W2" s="31" t="s">
        <v>152</v>
      </c>
      <c r="X2" s="31" t="s">
        <v>151</v>
      </c>
      <c r="Y2" s="34" t="s">
        <v>6</v>
      </c>
      <c r="Z2" s="34" t="s">
        <v>7</v>
      </c>
      <c r="AA2" s="34" t="s">
        <v>8</v>
      </c>
      <c r="AB2" s="34" t="s">
        <v>9</v>
      </c>
      <c r="AC2" s="34" t="s">
        <v>10</v>
      </c>
      <c r="AD2" s="34" t="s">
        <v>11</v>
      </c>
      <c r="AE2" s="35" t="s">
        <v>12</v>
      </c>
      <c r="AF2" s="36" t="s">
        <v>13</v>
      </c>
      <c r="AG2" s="36" t="s">
        <v>56</v>
      </c>
      <c r="AH2" s="36" t="s">
        <v>57</v>
      </c>
      <c r="AI2" s="36" t="s">
        <v>62</v>
      </c>
      <c r="AJ2" s="36" t="s">
        <v>41</v>
      </c>
      <c r="AK2" s="36" t="s">
        <v>58</v>
      </c>
      <c r="AL2" s="36" t="s">
        <v>59</v>
      </c>
      <c r="AM2" s="36" t="s">
        <v>63</v>
      </c>
      <c r="AN2" s="36" t="s">
        <v>64</v>
      </c>
      <c r="AO2" s="36" t="s">
        <v>42</v>
      </c>
      <c r="AP2" s="36" t="s">
        <v>14</v>
      </c>
      <c r="AQ2" s="36" t="s">
        <v>45</v>
      </c>
      <c r="BR2" s="2" t="s">
        <v>37</v>
      </c>
      <c r="BS2" s="2" t="s">
        <v>54</v>
      </c>
      <c r="BT2" s="6" t="s">
        <v>28</v>
      </c>
      <c r="BU2" s="6" t="s">
        <v>74</v>
      </c>
    </row>
    <row r="3" spans="1:73" s="55" customFormat="1" ht="24.75" customHeight="1" x14ac:dyDescent="0.25">
      <c r="A3" s="63"/>
      <c r="B3" s="63"/>
      <c r="C3" s="50"/>
      <c r="D3" s="61"/>
      <c r="E3" s="62"/>
      <c r="F3" s="62"/>
      <c r="G3" s="62"/>
      <c r="H3" s="63"/>
      <c r="I3" s="56"/>
      <c r="J3" s="4"/>
      <c r="K3" s="15"/>
      <c r="L3" s="56"/>
      <c r="M3" s="5"/>
      <c r="N3" s="5"/>
      <c r="O3" s="5"/>
      <c r="P3" s="22"/>
      <c r="Q3" s="56"/>
      <c r="R3" s="16"/>
      <c r="S3" s="22"/>
      <c r="T3" s="16"/>
      <c r="U3" s="16"/>
      <c r="V3" s="4"/>
      <c r="W3" s="4"/>
      <c r="X3" s="4"/>
      <c r="Y3" s="30"/>
      <c r="Z3" s="37"/>
      <c r="AA3" s="5"/>
      <c r="AB3" s="5"/>
      <c r="AC3" s="5"/>
      <c r="AD3" s="16"/>
      <c r="AE3" s="17"/>
      <c r="AF3" s="18"/>
      <c r="AG3" s="5"/>
      <c r="AH3" s="16"/>
      <c r="AI3" s="5"/>
      <c r="AJ3" s="16"/>
      <c r="AK3" s="18"/>
      <c r="AL3" s="21"/>
      <c r="AM3" s="19"/>
      <c r="AN3" s="20"/>
      <c r="AO3" s="19"/>
      <c r="AP3" s="20"/>
      <c r="AQ3" s="21"/>
      <c r="BQ3" s="53"/>
      <c r="BT3" s="54"/>
      <c r="BU3" s="54"/>
    </row>
    <row r="4" spans="1:73" s="55" customFormat="1" ht="24.75" customHeight="1" x14ac:dyDescent="0.25">
      <c r="A4" s="63"/>
      <c r="B4" s="63"/>
      <c r="C4" s="50"/>
      <c r="D4" s="61"/>
      <c r="E4" s="62"/>
      <c r="F4" s="62"/>
      <c r="G4" s="62"/>
      <c r="H4" s="63"/>
      <c r="I4" s="56"/>
      <c r="J4" s="4"/>
      <c r="K4" s="15"/>
      <c r="L4" s="56"/>
      <c r="M4" s="5"/>
      <c r="N4" s="5"/>
      <c r="O4" s="5"/>
      <c r="P4" s="22"/>
      <c r="Q4" s="56"/>
      <c r="R4" s="16"/>
      <c r="S4" s="22"/>
      <c r="T4" s="16"/>
      <c r="U4" s="16"/>
      <c r="V4" s="4"/>
      <c r="W4" s="4"/>
      <c r="X4" s="4"/>
      <c r="Y4" s="30"/>
      <c r="Z4" s="37"/>
      <c r="AA4" s="5"/>
      <c r="AB4" s="5"/>
      <c r="AC4" s="5"/>
      <c r="AD4" s="16"/>
      <c r="AE4" s="17"/>
      <c r="AF4" s="18"/>
      <c r="AG4" s="5"/>
      <c r="AH4" s="16"/>
      <c r="AI4" s="5"/>
      <c r="AJ4" s="16"/>
      <c r="AK4" s="18"/>
      <c r="AL4" s="21"/>
      <c r="AM4" s="19"/>
      <c r="AN4" s="20"/>
      <c r="AO4" s="19"/>
      <c r="AP4" s="20"/>
      <c r="AQ4" s="21"/>
      <c r="BQ4" s="53"/>
      <c r="BT4" s="54"/>
      <c r="BU4" s="54"/>
    </row>
    <row r="5" spans="1:73" s="55" customFormat="1" ht="24.75" customHeight="1" x14ac:dyDescent="0.25">
      <c r="A5" s="49"/>
      <c r="B5" s="49"/>
      <c r="C5" s="50"/>
      <c r="D5" s="51"/>
      <c r="E5" s="52"/>
      <c r="F5" s="52"/>
      <c r="G5" s="52"/>
      <c r="H5" s="49"/>
      <c r="I5" s="63"/>
      <c r="J5" s="4"/>
      <c r="K5" s="15"/>
      <c r="L5" s="15"/>
      <c r="M5" s="5"/>
      <c r="N5" s="5"/>
      <c r="O5" s="5"/>
      <c r="P5" s="22"/>
      <c r="Q5" s="22"/>
      <c r="R5" s="16"/>
      <c r="S5" s="22"/>
      <c r="T5" s="16"/>
      <c r="U5" s="16"/>
      <c r="V5" s="4"/>
      <c r="W5" s="4"/>
      <c r="X5" s="4"/>
      <c r="Y5" s="30"/>
      <c r="Z5" s="37"/>
      <c r="AA5" s="5"/>
      <c r="AB5" s="5"/>
      <c r="AC5" s="5"/>
      <c r="AD5" s="16"/>
      <c r="AE5" s="17"/>
      <c r="AF5" s="18"/>
      <c r="AG5" s="5"/>
      <c r="AH5" s="16"/>
      <c r="AI5" s="5"/>
      <c r="AJ5" s="16"/>
      <c r="AK5" s="18"/>
      <c r="AL5" s="21"/>
      <c r="AM5" s="19"/>
      <c r="AN5" s="20"/>
      <c r="AO5" s="19"/>
      <c r="AP5" s="20"/>
      <c r="AQ5" s="21"/>
    </row>
    <row r="6" spans="1:73" s="55" customFormat="1" ht="24.75" customHeight="1" x14ac:dyDescent="0.25">
      <c r="A6" s="49"/>
      <c r="B6" s="49"/>
      <c r="C6" s="50"/>
      <c r="D6" s="51"/>
      <c r="E6" s="52"/>
      <c r="F6" s="52"/>
      <c r="G6" s="52"/>
      <c r="H6" s="49"/>
      <c r="I6" s="63"/>
      <c r="J6" s="4"/>
      <c r="K6" s="15"/>
      <c r="L6" s="15"/>
      <c r="M6" s="5"/>
      <c r="N6" s="5"/>
      <c r="O6" s="5"/>
      <c r="P6" s="22"/>
      <c r="Q6" s="22"/>
      <c r="R6" s="16"/>
      <c r="S6" s="22"/>
      <c r="T6" s="16"/>
      <c r="U6" s="16"/>
      <c r="V6" s="4"/>
      <c r="W6" s="4"/>
      <c r="X6" s="4"/>
      <c r="Y6" s="30"/>
      <c r="Z6" s="37"/>
      <c r="AA6" s="5"/>
      <c r="AB6" s="5"/>
      <c r="AC6" s="5"/>
      <c r="AD6" s="16"/>
      <c r="AE6" s="17"/>
      <c r="AF6" s="18"/>
      <c r="AG6" s="5"/>
      <c r="AH6" s="16"/>
      <c r="AI6" s="5"/>
      <c r="AJ6" s="16"/>
      <c r="AK6" s="18"/>
      <c r="AL6" s="21"/>
      <c r="AM6" s="19"/>
      <c r="AN6" s="20"/>
      <c r="AO6" s="19"/>
      <c r="AP6" s="20"/>
      <c r="AQ6" s="21"/>
    </row>
    <row r="7" spans="1:73" s="55" customFormat="1" ht="24.75" customHeight="1" x14ac:dyDescent="0.25">
      <c r="A7" s="49"/>
      <c r="B7" s="49"/>
      <c r="C7" s="50"/>
      <c r="D7" s="51"/>
      <c r="E7" s="52"/>
      <c r="F7" s="52"/>
      <c r="G7" s="52"/>
      <c r="H7" s="49"/>
      <c r="I7" s="63"/>
      <c r="J7" s="4"/>
      <c r="K7" s="15"/>
      <c r="L7" s="15"/>
      <c r="M7" s="5"/>
      <c r="N7" s="5"/>
      <c r="O7" s="5"/>
      <c r="P7" s="22"/>
      <c r="Q7" s="22"/>
      <c r="R7" s="16"/>
      <c r="S7" s="22"/>
      <c r="T7" s="16"/>
      <c r="U7" s="16"/>
      <c r="V7" s="4"/>
      <c r="W7" s="15"/>
      <c r="X7" s="4"/>
      <c r="Y7" s="30"/>
      <c r="Z7" s="37"/>
      <c r="AA7" s="5"/>
      <c r="AB7" s="5"/>
      <c r="AC7" s="5"/>
      <c r="AD7" s="16"/>
      <c r="AE7" s="17"/>
      <c r="AF7" s="18"/>
      <c r="AG7" s="5"/>
      <c r="AH7" s="16"/>
      <c r="AI7" s="5"/>
      <c r="AJ7" s="16"/>
      <c r="AK7" s="18"/>
      <c r="AL7" s="21"/>
      <c r="AM7" s="19"/>
      <c r="AN7" s="20"/>
      <c r="AO7" s="19"/>
      <c r="AP7" s="20"/>
      <c r="AQ7" s="21"/>
    </row>
    <row r="8" spans="1:73" s="55" customFormat="1" ht="24.75" customHeight="1" x14ac:dyDescent="0.25">
      <c r="A8" s="49"/>
      <c r="B8" s="49"/>
      <c r="C8" s="50"/>
      <c r="D8" s="51"/>
      <c r="E8" s="52"/>
      <c r="F8" s="52"/>
      <c r="G8" s="52"/>
      <c r="H8" s="49"/>
      <c r="I8" s="63"/>
      <c r="J8" s="4"/>
      <c r="K8" s="15"/>
      <c r="L8" s="15"/>
      <c r="M8" s="5"/>
      <c r="N8" s="5"/>
      <c r="O8" s="5"/>
      <c r="P8" s="22"/>
      <c r="Q8" s="22"/>
      <c r="R8" s="16"/>
      <c r="S8" s="22"/>
      <c r="T8" s="16"/>
      <c r="U8" s="16"/>
      <c r="V8" s="4"/>
      <c r="W8" s="4"/>
      <c r="X8" s="4"/>
      <c r="Y8" s="30"/>
      <c r="Z8" s="37"/>
      <c r="AA8" s="5"/>
      <c r="AB8" s="5"/>
      <c r="AC8" s="5"/>
      <c r="AD8" s="61"/>
      <c r="AE8" s="17"/>
      <c r="AF8" s="18"/>
      <c r="AG8" s="5"/>
      <c r="AH8" s="16"/>
      <c r="AI8" s="5"/>
      <c r="AJ8" s="16"/>
      <c r="AK8" s="18"/>
      <c r="AL8" s="21"/>
      <c r="AM8" s="19"/>
      <c r="AN8" s="20"/>
      <c r="AO8" s="19"/>
      <c r="AP8" s="20"/>
      <c r="AQ8" s="21"/>
    </row>
    <row r="9" spans="1:73" s="55" customFormat="1" ht="24.75" customHeight="1" x14ac:dyDescent="0.25">
      <c r="A9" s="49"/>
      <c r="B9" s="49"/>
      <c r="C9" s="50"/>
      <c r="D9" s="51"/>
      <c r="E9" s="52"/>
      <c r="F9" s="52"/>
      <c r="G9" s="52"/>
      <c r="H9" s="49"/>
      <c r="I9" s="63"/>
      <c r="J9" s="4"/>
      <c r="K9" s="15"/>
      <c r="L9" s="15"/>
      <c r="M9" s="5"/>
      <c r="N9" s="5"/>
      <c r="O9" s="5"/>
      <c r="P9" s="22"/>
      <c r="Q9" s="22"/>
      <c r="R9" s="16"/>
      <c r="S9" s="22"/>
      <c r="T9" s="16"/>
      <c r="U9" s="16"/>
      <c r="V9" s="4"/>
      <c r="W9" s="4"/>
      <c r="X9" s="4"/>
      <c r="Y9" s="30"/>
      <c r="Z9" s="37"/>
      <c r="AA9" s="5"/>
      <c r="AB9" s="5"/>
      <c r="AC9" s="5"/>
      <c r="AD9" s="61"/>
      <c r="AE9" s="17"/>
      <c r="AF9" s="18"/>
      <c r="AG9" s="5"/>
      <c r="AH9" s="16"/>
      <c r="AI9" s="5"/>
      <c r="AJ9" s="16"/>
      <c r="AK9" s="18"/>
      <c r="AL9" s="21"/>
      <c r="AM9" s="19"/>
      <c r="AN9" s="20"/>
      <c r="AO9" s="19"/>
      <c r="AP9" s="20"/>
      <c r="AQ9" s="21"/>
    </row>
    <row r="10" spans="1:73" s="55" customFormat="1" ht="24.75" customHeight="1" x14ac:dyDescent="0.25">
      <c r="A10" s="49"/>
      <c r="B10" s="49"/>
      <c r="C10" s="50"/>
      <c r="D10" s="51"/>
      <c r="E10" s="52"/>
      <c r="F10" s="52"/>
      <c r="G10" s="52"/>
      <c r="H10" s="49"/>
      <c r="I10" s="63"/>
      <c r="J10" s="4"/>
      <c r="K10" s="15"/>
      <c r="L10" s="15"/>
      <c r="M10" s="5"/>
      <c r="N10" s="5"/>
      <c r="O10" s="5"/>
      <c r="P10" s="22"/>
      <c r="Q10" s="22"/>
      <c r="R10" s="16"/>
      <c r="S10" s="22"/>
      <c r="T10" s="16"/>
      <c r="U10" s="16"/>
      <c r="V10" s="4"/>
      <c r="W10" s="4"/>
      <c r="X10" s="4"/>
      <c r="Y10" s="30"/>
      <c r="Z10" s="37"/>
      <c r="AA10" s="5"/>
      <c r="AB10" s="5"/>
      <c r="AC10" s="5"/>
      <c r="AD10" s="61"/>
      <c r="AE10" s="17"/>
      <c r="AF10" s="18"/>
      <c r="AG10" s="5"/>
      <c r="AH10" s="16"/>
      <c r="AI10" s="5"/>
      <c r="AJ10" s="16"/>
      <c r="AK10" s="18"/>
      <c r="AL10" s="21"/>
      <c r="AM10" s="19"/>
      <c r="AN10" s="20"/>
      <c r="AO10" s="19"/>
      <c r="AP10" s="20"/>
      <c r="AQ10" s="21"/>
    </row>
    <row r="11" spans="1:73" s="55" customFormat="1" ht="24.75" customHeight="1" x14ac:dyDescent="0.25">
      <c r="A11" s="49"/>
      <c r="B11" s="49"/>
      <c r="C11" s="50"/>
      <c r="D11" s="51"/>
      <c r="E11" s="52"/>
      <c r="F11" s="52"/>
      <c r="G11" s="52"/>
      <c r="H11" s="49"/>
      <c r="I11" s="63"/>
      <c r="J11" s="4"/>
      <c r="K11" s="15"/>
      <c r="L11" s="15"/>
      <c r="M11" s="5"/>
      <c r="N11" s="5"/>
      <c r="O11" s="5"/>
      <c r="P11" s="22"/>
      <c r="Q11" s="22"/>
      <c r="R11" s="16"/>
      <c r="S11" s="22"/>
      <c r="T11" s="16"/>
      <c r="U11" s="16"/>
      <c r="V11" s="4"/>
      <c r="W11" s="4"/>
      <c r="X11" s="4"/>
      <c r="Y11" s="30"/>
      <c r="Z11" s="37"/>
      <c r="AA11" s="5"/>
      <c r="AB11" s="5"/>
      <c r="AC11" s="5"/>
      <c r="AD11" s="16"/>
      <c r="AE11" s="17"/>
      <c r="AF11" s="18"/>
      <c r="AG11" s="5"/>
      <c r="AH11" s="16"/>
      <c r="AI11" s="5"/>
      <c r="AJ11" s="16"/>
      <c r="AK11" s="18"/>
      <c r="AL11" s="21"/>
      <c r="AM11" s="19"/>
      <c r="AN11" s="20"/>
      <c r="AO11" s="19"/>
      <c r="AP11" s="20"/>
      <c r="AQ11" s="21"/>
    </row>
    <row r="12" spans="1:73" s="55" customFormat="1" ht="24.75" customHeight="1" x14ac:dyDescent="0.25">
      <c r="A12" s="49"/>
      <c r="B12" s="49"/>
      <c r="C12" s="50"/>
      <c r="D12" s="51"/>
      <c r="E12" s="52"/>
      <c r="F12" s="52"/>
      <c r="G12" s="52"/>
      <c r="H12" s="49"/>
      <c r="I12" s="63"/>
      <c r="J12" s="4"/>
      <c r="K12" s="15"/>
      <c r="L12" s="15"/>
      <c r="M12" s="5"/>
      <c r="N12" s="5"/>
      <c r="O12" s="5"/>
      <c r="P12" s="22"/>
      <c r="Q12" s="22"/>
      <c r="R12" s="16"/>
      <c r="S12" s="22"/>
      <c r="T12" s="16"/>
      <c r="U12" s="16"/>
      <c r="V12" s="4"/>
      <c r="W12" s="4"/>
      <c r="X12" s="4"/>
      <c r="Y12" s="30"/>
      <c r="Z12" s="37"/>
      <c r="AA12" s="5"/>
      <c r="AB12" s="5"/>
      <c r="AC12" s="5"/>
      <c r="AD12" s="16"/>
      <c r="AE12" s="17"/>
      <c r="AF12" s="18"/>
      <c r="AG12" s="5"/>
      <c r="AH12" s="16"/>
      <c r="AI12" s="5"/>
      <c r="AJ12" s="16"/>
      <c r="AK12" s="18"/>
      <c r="AL12" s="21"/>
      <c r="AM12" s="19"/>
      <c r="AN12" s="20"/>
      <c r="AO12" s="19"/>
      <c r="AP12" s="20"/>
      <c r="AQ12" s="21"/>
    </row>
    <row r="13" spans="1:73" s="55" customFormat="1" ht="24.75" customHeight="1" x14ac:dyDescent="0.25">
      <c r="A13" s="49"/>
      <c r="B13" s="49"/>
      <c r="C13" s="50"/>
      <c r="D13" s="51"/>
      <c r="E13" s="52"/>
      <c r="F13" s="52"/>
      <c r="G13" s="52"/>
      <c r="H13" s="49"/>
      <c r="I13" s="63"/>
      <c r="J13" s="4"/>
      <c r="K13" s="15"/>
      <c r="L13" s="15"/>
      <c r="M13" s="5"/>
      <c r="N13" s="5"/>
      <c r="O13" s="5"/>
      <c r="P13" s="22"/>
      <c r="Q13" s="22"/>
      <c r="R13" s="16"/>
      <c r="S13" s="22"/>
      <c r="T13" s="16"/>
      <c r="U13" s="16"/>
      <c r="V13" s="4"/>
      <c r="W13" s="4"/>
      <c r="X13" s="4"/>
      <c r="Y13" s="30"/>
      <c r="Z13" s="37"/>
      <c r="AA13" s="5"/>
      <c r="AB13" s="5"/>
      <c r="AC13" s="5"/>
      <c r="AD13" s="16"/>
      <c r="AE13" s="17"/>
      <c r="AF13" s="18"/>
      <c r="AG13" s="5"/>
      <c r="AH13" s="16"/>
      <c r="AI13" s="5"/>
      <c r="AJ13" s="16"/>
      <c r="AK13" s="18"/>
      <c r="AL13" s="21"/>
      <c r="AM13" s="19"/>
      <c r="AN13" s="20"/>
      <c r="AO13" s="19"/>
      <c r="AP13" s="20"/>
      <c r="AQ13" s="21"/>
    </row>
    <row r="14" spans="1:73" s="55" customFormat="1" ht="24.75" customHeight="1" x14ac:dyDescent="0.25">
      <c r="A14" s="49"/>
      <c r="B14" s="49"/>
      <c r="C14" s="50"/>
      <c r="D14" s="51"/>
      <c r="E14" s="52"/>
      <c r="F14" s="52"/>
      <c r="G14" s="52"/>
      <c r="H14" s="49"/>
      <c r="I14" s="63"/>
      <c r="J14" s="4"/>
      <c r="K14" s="15"/>
      <c r="L14" s="15"/>
      <c r="M14" s="5"/>
      <c r="N14" s="5"/>
      <c r="O14" s="5"/>
      <c r="P14" s="22"/>
      <c r="Q14" s="22"/>
      <c r="R14" s="16"/>
      <c r="S14" s="22"/>
      <c r="T14" s="16"/>
      <c r="U14" s="16"/>
      <c r="V14" s="4"/>
      <c r="W14" s="4"/>
      <c r="X14" s="4"/>
      <c r="Y14" s="30"/>
      <c r="Z14" s="37"/>
      <c r="AA14" s="5"/>
      <c r="AB14" s="5"/>
      <c r="AC14" s="5"/>
      <c r="AD14" s="61"/>
      <c r="AE14" s="17"/>
      <c r="AF14" s="18"/>
      <c r="AG14" s="5"/>
      <c r="AH14" s="16"/>
      <c r="AI14" s="5"/>
      <c r="AJ14" s="16"/>
      <c r="AK14" s="18"/>
      <c r="AL14" s="21"/>
      <c r="AM14" s="19"/>
      <c r="AN14" s="20"/>
      <c r="AO14" s="19"/>
      <c r="AP14" s="20"/>
      <c r="AQ14" s="21"/>
    </row>
    <row r="15" spans="1:73" s="55" customFormat="1" ht="24.75" customHeight="1" x14ac:dyDescent="0.25">
      <c r="A15" s="49"/>
      <c r="B15" s="49"/>
      <c r="C15" s="50"/>
      <c r="D15" s="51"/>
      <c r="E15" s="52"/>
      <c r="F15" s="52"/>
      <c r="G15" s="52"/>
      <c r="H15" s="49"/>
      <c r="I15" s="63"/>
      <c r="J15" s="4"/>
      <c r="K15" s="15"/>
      <c r="L15" s="15"/>
      <c r="M15" s="5"/>
      <c r="N15" s="5"/>
      <c r="O15" s="5"/>
      <c r="P15" s="22"/>
      <c r="Q15" s="22"/>
      <c r="R15" s="16"/>
      <c r="S15" s="22"/>
      <c r="T15" s="16"/>
      <c r="U15" s="16"/>
      <c r="V15" s="4"/>
      <c r="W15" s="4"/>
      <c r="X15" s="4"/>
      <c r="Y15" s="30"/>
      <c r="Z15" s="37"/>
      <c r="AA15" s="5"/>
      <c r="AB15" s="5"/>
      <c r="AC15" s="5"/>
      <c r="AD15" s="61"/>
      <c r="AE15" s="17"/>
      <c r="AF15" s="18"/>
      <c r="AG15" s="5"/>
      <c r="AH15" s="16"/>
      <c r="AI15" s="5"/>
      <c r="AJ15" s="16"/>
      <c r="AK15" s="18"/>
      <c r="AL15" s="21"/>
      <c r="AM15" s="19"/>
      <c r="AN15" s="20"/>
      <c r="AO15" s="19"/>
      <c r="AP15" s="20"/>
      <c r="AQ15" s="21"/>
    </row>
    <row r="16" spans="1:73" s="55" customFormat="1" ht="24.75" customHeight="1" x14ac:dyDescent="0.25">
      <c r="A16" s="49"/>
      <c r="B16" s="49"/>
      <c r="C16" s="50"/>
      <c r="D16" s="51"/>
      <c r="E16" s="52"/>
      <c r="F16" s="52"/>
      <c r="G16" s="52"/>
      <c r="H16" s="49"/>
      <c r="I16" s="63"/>
      <c r="J16" s="4"/>
      <c r="K16" s="15"/>
      <c r="L16" s="15"/>
      <c r="M16" s="5"/>
      <c r="N16" s="5"/>
      <c r="O16" s="5"/>
      <c r="P16" s="22"/>
      <c r="Q16" s="22"/>
      <c r="R16" s="16"/>
      <c r="S16" s="22"/>
      <c r="T16" s="16"/>
      <c r="U16" s="16"/>
      <c r="V16" s="4"/>
      <c r="W16" s="4"/>
      <c r="X16" s="4"/>
      <c r="Y16" s="30"/>
      <c r="Z16" s="37"/>
      <c r="AA16" s="5"/>
      <c r="AB16" s="5"/>
      <c r="AC16" s="5"/>
      <c r="AD16" s="61"/>
      <c r="AE16" s="17"/>
      <c r="AF16" s="18"/>
      <c r="AG16" s="5"/>
      <c r="AH16" s="16"/>
      <c r="AI16" s="5"/>
      <c r="AJ16" s="16"/>
      <c r="AK16" s="18"/>
      <c r="AL16" s="21"/>
      <c r="AM16" s="19"/>
      <c r="AN16" s="20"/>
      <c r="AO16" s="19"/>
      <c r="AP16" s="20"/>
      <c r="AQ16" s="21"/>
    </row>
    <row r="17" spans="1:43" s="55" customFormat="1" ht="24.75" customHeight="1" x14ac:dyDescent="0.25">
      <c r="A17" s="49"/>
      <c r="B17" s="49"/>
      <c r="C17" s="50"/>
      <c r="D17" s="51"/>
      <c r="E17" s="52"/>
      <c r="F17" s="52"/>
      <c r="G17" s="52"/>
      <c r="H17" s="49"/>
      <c r="I17" s="63"/>
      <c r="J17" s="4"/>
      <c r="K17" s="15"/>
      <c r="L17" s="15"/>
      <c r="M17" s="5"/>
      <c r="N17" s="5"/>
      <c r="O17" s="5"/>
      <c r="P17" s="22"/>
      <c r="Q17" s="22"/>
      <c r="R17" s="16"/>
      <c r="S17" s="22"/>
      <c r="T17" s="16"/>
      <c r="U17" s="16"/>
      <c r="V17" s="4"/>
      <c r="W17" s="15"/>
      <c r="X17" s="4"/>
      <c r="Y17" s="30"/>
      <c r="Z17" s="37"/>
      <c r="AA17" s="5"/>
      <c r="AB17" s="5"/>
      <c r="AC17" s="5"/>
      <c r="AD17" s="16"/>
      <c r="AE17" s="17"/>
      <c r="AF17" s="18"/>
      <c r="AG17" s="5"/>
      <c r="AH17" s="16"/>
      <c r="AI17" s="5"/>
      <c r="AJ17" s="16"/>
      <c r="AK17" s="18"/>
      <c r="AL17" s="21"/>
      <c r="AM17" s="19"/>
      <c r="AN17" s="20"/>
      <c r="AO17" s="19"/>
      <c r="AP17" s="20"/>
      <c r="AQ17" s="21"/>
    </row>
    <row r="18" spans="1:43" s="55" customFormat="1" ht="24.75" customHeight="1" x14ac:dyDescent="0.25">
      <c r="A18" s="49"/>
      <c r="B18" s="49"/>
      <c r="C18" s="50"/>
      <c r="D18" s="51"/>
      <c r="E18" s="52"/>
      <c r="F18" s="52"/>
      <c r="G18" s="52"/>
      <c r="H18" s="49"/>
      <c r="I18" s="63"/>
      <c r="J18" s="4"/>
      <c r="K18" s="15"/>
      <c r="L18" s="15"/>
      <c r="M18" s="5"/>
      <c r="N18" s="5"/>
      <c r="O18" s="5"/>
      <c r="P18" s="22"/>
      <c r="Q18" s="22"/>
      <c r="R18" s="16"/>
      <c r="S18" s="22"/>
      <c r="T18" s="16"/>
      <c r="U18" s="16"/>
      <c r="V18" s="4"/>
      <c r="W18" s="4"/>
      <c r="X18" s="4"/>
      <c r="Y18" s="30"/>
      <c r="Z18" s="37"/>
      <c r="AA18" s="5"/>
      <c r="AB18" s="5"/>
      <c r="AC18" s="5"/>
      <c r="AD18" s="61"/>
      <c r="AE18" s="17"/>
      <c r="AF18" s="18"/>
      <c r="AG18" s="5"/>
      <c r="AH18" s="16"/>
      <c r="AI18" s="5"/>
      <c r="AJ18" s="16"/>
      <c r="AK18" s="18"/>
      <c r="AL18" s="21"/>
      <c r="AM18" s="19"/>
      <c r="AN18" s="20"/>
      <c r="AO18" s="19"/>
      <c r="AP18" s="20"/>
      <c r="AQ18" s="21"/>
    </row>
    <row r="19" spans="1:43" s="55" customFormat="1" ht="24.75" customHeight="1" x14ac:dyDescent="0.25">
      <c r="A19" s="49"/>
      <c r="B19" s="49"/>
      <c r="C19" s="50"/>
      <c r="D19" s="51"/>
      <c r="E19" s="52"/>
      <c r="F19" s="52"/>
      <c r="G19" s="52"/>
      <c r="H19" s="49"/>
      <c r="I19" s="63"/>
      <c r="J19" s="4"/>
      <c r="K19" s="15"/>
      <c r="L19" s="15"/>
      <c r="M19" s="5"/>
      <c r="N19" s="5"/>
      <c r="O19" s="5"/>
      <c r="P19" s="22"/>
      <c r="Q19" s="22"/>
      <c r="R19" s="16"/>
      <c r="S19" s="22"/>
      <c r="T19" s="16"/>
      <c r="U19" s="16"/>
      <c r="V19" s="4"/>
      <c r="W19" s="4"/>
      <c r="X19" s="4"/>
      <c r="Y19" s="30"/>
      <c r="Z19" s="37"/>
      <c r="AA19" s="5"/>
      <c r="AB19" s="5"/>
      <c r="AC19" s="5"/>
      <c r="AD19" s="61"/>
      <c r="AE19" s="17"/>
      <c r="AF19" s="18"/>
      <c r="AG19" s="5"/>
      <c r="AH19" s="16"/>
      <c r="AI19" s="5"/>
      <c r="AJ19" s="16"/>
      <c r="AK19" s="18"/>
      <c r="AL19" s="21"/>
      <c r="AM19" s="19"/>
      <c r="AN19" s="20"/>
      <c r="AO19" s="19"/>
      <c r="AP19" s="20"/>
      <c r="AQ19" s="21"/>
    </row>
    <row r="20" spans="1:43" s="55" customFormat="1" ht="24.75" customHeight="1" x14ac:dyDescent="0.25">
      <c r="A20" s="49"/>
      <c r="B20" s="49"/>
      <c r="C20" s="50"/>
      <c r="D20" s="51"/>
      <c r="E20" s="52"/>
      <c r="F20" s="52"/>
      <c r="G20" s="52"/>
      <c r="H20" s="49"/>
      <c r="I20" s="63"/>
      <c r="J20" s="4"/>
      <c r="K20" s="15"/>
      <c r="L20" s="15"/>
      <c r="M20" s="5"/>
      <c r="N20" s="5"/>
      <c r="O20" s="5"/>
      <c r="P20" s="22"/>
      <c r="Q20" s="22"/>
      <c r="R20" s="16"/>
      <c r="S20" s="22"/>
      <c r="T20" s="16"/>
      <c r="U20" s="16"/>
      <c r="V20" s="4"/>
      <c r="W20" s="4"/>
      <c r="X20" s="4"/>
      <c r="Y20" s="30"/>
      <c r="Z20" s="37"/>
      <c r="AA20" s="5"/>
      <c r="AB20" s="5"/>
      <c r="AC20" s="5"/>
      <c r="AD20" s="16"/>
      <c r="AE20" s="17"/>
      <c r="AF20" s="18"/>
      <c r="AG20" s="5"/>
      <c r="AH20" s="16"/>
      <c r="AI20" s="5"/>
      <c r="AJ20" s="16"/>
      <c r="AK20" s="18"/>
      <c r="AL20" s="21"/>
      <c r="AM20" s="19"/>
      <c r="AN20" s="20"/>
      <c r="AO20" s="19"/>
      <c r="AP20" s="20"/>
      <c r="AQ20" s="21"/>
    </row>
    <row r="21" spans="1:43" s="55" customFormat="1" ht="24.75" customHeight="1" x14ac:dyDescent="0.25">
      <c r="A21" s="49"/>
      <c r="B21" s="49"/>
      <c r="C21" s="50"/>
      <c r="D21" s="51"/>
      <c r="E21" s="52"/>
      <c r="F21" s="52"/>
      <c r="G21" s="52"/>
      <c r="H21" s="49"/>
      <c r="I21" s="63"/>
      <c r="J21" s="4"/>
      <c r="K21" s="15"/>
      <c r="L21" s="15"/>
      <c r="M21" s="5"/>
      <c r="N21" s="5"/>
      <c r="O21" s="5"/>
      <c r="P21" s="22"/>
      <c r="Q21" s="22"/>
      <c r="R21" s="16"/>
      <c r="S21" s="22"/>
      <c r="T21" s="16"/>
      <c r="U21" s="16"/>
      <c r="V21" s="4"/>
      <c r="W21" s="4"/>
      <c r="X21" s="4"/>
      <c r="Y21" s="30"/>
      <c r="Z21" s="37"/>
      <c r="AA21" s="5"/>
      <c r="AB21" s="5"/>
      <c r="AC21" s="5"/>
      <c r="AD21" s="16"/>
      <c r="AE21" s="17"/>
      <c r="AF21" s="18"/>
      <c r="AG21" s="5"/>
      <c r="AH21" s="16"/>
      <c r="AI21" s="5"/>
      <c r="AJ21" s="16"/>
      <c r="AK21" s="18"/>
      <c r="AL21" s="21"/>
      <c r="AM21" s="19"/>
      <c r="AN21" s="20"/>
      <c r="AO21" s="19"/>
      <c r="AP21" s="20"/>
      <c r="AQ21" s="21"/>
    </row>
    <row r="22" spans="1:43" s="55" customFormat="1" ht="24.75" customHeight="1" x14ac:dyDescent="0.25">
      <c r="A22" s="63"/>
      <c r="B22" s="63"/>
      <c r="C22" s="50"/>
      <c r="D22" s="61"/>
      <c r="E22" s="62"/>
      <c r="F22" s="62"/>
      <c r="G22" s="62"/>
      <c r="H22" s="63"/>
      <c r="I22" s="63"/>
      <c r="J22" s="4"/>
      <c r="K22" s="15"/>
      <c r="L22" s="15"/>
      <c r="M22" s="5"/>
      <c r="N22" s="5"/>
      <c r="O22" s="5"/>
      <c r="P22" s="22"/>
      <c r="Q22" s="22"/>
      <c r="R22" s="16"/>
      <c r="S22" s="22"/>
      <c r="T22" s="16"/>
      <c r="U22" s="16"/>
      <c r="V22" s="4"/>
      <c r="W22" s="4"/>
      <c r="X22" s="4"/>
      <c r="Y22" s="30"/>
      <c r="Z22" s="37"/>
      <c r="AA22" s="5"/>
      <c r="AB22" s="5"/>
      <c r="AC22" s="5"/>
      <c r="AD22" s="16"/>
      <c r="AE22" s="17"/>
      <c r="AF22" s="18"/>
      <c r="AG22" s="5"/>
      <c r="AH22" s="16"/>
      <c r="AI22" s="5"/>
      <c r="AJ22" s="16"/>
      <c r="AK22" s="18"/>
      <c r="AL22" s="21"/>
      <c r="AM22" s="19"/>
      <c r="AN22" s="20"/>
      <c r="AO22" s="19"/>
      <c r="AP22" s="20"/>
      <c r="AQ22" s="21"/>
    </row>
    <row r="23" spans="1:43" s="55" customFormat="1" ht="24.75" customHeight="1" x14ac:dyDescent="0.25">
      <c r="A23" s="49"/>
      <c r="B23" s="49"/>
      <c r="C23" s="50"/>
      <c r="D23" s="51"/>
      <c r="E23" s="52"/>
      <c r="F23" s="52"/>
      <c r="G23" s="52"/>
      <c r="H23" s="49"/>
      <c r="I23" s="63"/>
      <c r="J23" s="4"/>
      <c r="K23" s="15"/>
      <c r="L23" s="15"/>
      <c r="M23" s="5"/>
      <c r="N23" s="5"/>
      <c r="O23" s="5"/>
      <c r="P23" s="22"/>
      <c r="Q23" s="22"/>
      <c r="R23" s="16"/>
      <c r="S23" s="22"/>
      <c r="T23" s="16"/>
      <c r="U23" s="16"/>
      <c r="V23" s="4"/>
      <c r="W23" s="4"/>
      <c r="X23" s="4"/>
      <c r="Y23" s="30"/>
      <c r="Z23" s="37"/>
      <c r="AA23" s="5"/>
      <c r="AB23" s="5"/>
      <c r="AC23" s="5"/>
      <c r="AD23" s="61"/>
      <c r="AE23" s="17"/>
      <c r="AF23" s="18"/>
      <c r="AG23" s="5"/>
      <c r="AH23" s="16"/>
      <c r="AI23" s="5"/>
      <c r="AJ23" s="16"/>
      <c r="AK23" s="18"/>
      <c r="AL23" s="21"/>
      <c r="AM23" s="19"/>
      <c r="AN23" s="20"/>
      <c r="AO23" s="19"/>
      <c r="AP23" s="20"/>
      <c r="AQ23" s="21"/>
    </row>
    <row r="24" spans="1:43" s="55" customFormat="1" ht="24.75" customHeight="1" x14ac:dyDescent="0.25">
      <c r="A24" s="49"/>
      <c r="B24" s="49"/>
      <c r="C24" s="50"/>
      <c r="D24" s="51"/>
      <c r="E24" s="52"/>
      <c r="F24" s="52"/>
      <c r="G24" s="52"/>
      <c r="H24" s="49"/>
      <c r="I24" s="63"/>
      <c r="J24" s="4"/>
      <c r="K24" s="15"/>
      <c r="L24" s="15"/>
      <c r="M24" s="5"/>
      <c r="N24" s="5"/>
      <c r="O24" s="5"/>
      <c r="P24" s="22"/>
      <c r="Q24" s="22"/>
      <c r="R24" s="16"/>
      <c r="S24" s="22"/>
      <c r="T24" s="16"/>
      <c r="U24" s="16"/>
      <c r="V24" s="4"/>
      <c r="W24" s="4"/>
      <c r="X24" s="4"/>
      <c r="Y24" s="30"/>
      <c r="Z24" s="37"/>
      <c r="AA24" s="5"/>
      <c r="AB24" s="5"/>
      <c r="AC24" s="5"/>
      <c r="AD24" s="16"/>
      <c r="AE24" s="17"/>
      <c r="AF24" s="18"/>
      <c r="AG24" s="5"/>
      <c r="AH24" s="16"/>
      <c r="AI24" s="5"/>
      <c r="AJ24" s="16"/>
      <c r="AK24" s="18"/>
      <c r="AL24" s="21"/>
      <c r="AM24" s="19"/>
      <c r="AN24" s="20"/>
      <c r="AO24" s="19"/>
      <c r="AP24" s="20"/>
      <c r="AQ24" s="21"/>
    </row>
    <row r="25" spans="1:43" s="55" customFormat="1" ht="24.75" customHeight="1" x14ac:dyDescent="0.25">
      <c r="A25" s="49"/>
      <c r="B25" s="49"/>
      <c r="C25" s="50"/>
      <c r="D25" s="51"/>
      <c r="E25" s="52"/>
      <c r="F25" s="52"/>
      <c r="G25" s="52"/>
      <c r="H25" s="49"/>
      <c r="I25" s="63"/>
      <c r="J25" s="4"/>
      <c r="K25" s="15"/>
      <c r="L25" s="15"/>
      <c r="M25" s="5"/>
      <c r="N25" s="5"/>
      <c r="O25" s="5"/>
      <c r="P25" s="22"/>
      <c r="Q25" s="22"/>
      <c r="R25" s="16"/>
      <c r="S25" s="22"/>
      <c r="T25" s="16"/>
      <c r="U25" s="16"/>
      <c r="V25" s="4"/>
      <c r="W25" s="4"/>
      <c r="X25" s="4"/>
      <c r="Y25" s="30"/>
      <c r="Z25" s="37"/>
      <c r="AA25" s="5"/>
      <c r="AB25" s="5"/>
      <c r="AC25" s="5"/>
      <c r="AD25" s="16"/>
      <c r="AE25" s="17"/>
      <c r="AF25" s="18"/>
      <c r="AG25" s="5"/>
      <c r="AH25" s="16"/>
      <c r="AI25" s="5"/>
      <c r="AJ25" s="16"/>
      <c r="AK25" s="18"/>
      <c r="AL25" s="21"/>
      <c r="AM25" s="19"/>
      <c r="AN25" s="20"/>
      <c r="AO25" s="19"/>
      <c r="AP25" s="20"/>
      <c r="AQ25" s="21"/>
    </row>
    <row r="26" spans="1:43" s="55" customFormat="1" ht="24.75" customHeight="1" x14ac:dyDescent="0.25">
      <c r="A26" s="49"/>
      <c r="B26" s="49"/>
      <c r="C26" s="50"/>
      <c r="D26" s="51"/>
      <c r="E26" s="52"/>
      <c r="F26" s="52"/>
      <c r="G26" s="52"/>
      <c r="H26" s="49"/>
      <c r="I26" s="63"/>
      <c r="J26" s="4"/>
      <c r="K26" s="15"/>
      <c r="L26" s="15"/>
      <c r="M26" s="5"/>
      <c r="N26" s="5"/>
      <c r="O26" s="5"/>
      <c r="P26" s="22"/>
      <c r="Q26" s="22"/>
      <c r="R26" s="16"/>
      <c r="S26" s="22"/>
      <c r="T26" s="16"/>
      <c r="U26" s="16"/>
      <c r="V26" s="4"/>
      <c r="W26" s="4"/>
      <c r="X26" s="4"/>
      <c r="Y26" s="30"/>
      <c r="Z26" s="37"/>
      <c r="AA26" s="5"/>
      <c r="AB26" s="5"/>
      <c r="AC26" s="5"/>
      <c r="AD26" s="61"/>
      <c r="AE26" s="17"/>
      <c r="AF26" s="18"/>
      <c r="AG26" s="5"/>
      <c r="AH26" s="16"/>
      <c r="AI26" s="5"/>
      <c r="AJ26" s="16"/>
      <c r="AK26" s="18"/>
      <c r="AL26" s="21"/>
      <c r="AM26" s="19"/>
      <c r="AN26" s="20"/>
      <c r="AO26" s="19"/>
      <c r="AP26" s="20"/>
      <c r="AQ26" s="21"/>
    </row>
    <row r="27" spans="1:43" s="55" customFormat="1" ht="24.75" customHeight="1" x14ac:dyDescent="0.25">
      <c r="A27" s="49"/>
      <c r="B27" s="49"/>
      <c r="C27" s="50"/>
      <c r="D27" s="51"/>
      <c r="E27" s="52"/>
      <c r="F27" s="52"/>
      <c r="G27" s="52"/>
      <c r="H27" s="49"/>
      <c r="I27" s="63"/>
      <c r="J27" s="4"/>
      <c r="K27" s="15"/>
      <c r="L27" s="15"/>
      <c r="M27" s="5"/>
      <c r="N27" s="5"/>
      <c r="O27" s="5"/>
      <c r="P27" s="22"/>
      <c r="Q27" s="22"/>
      <c r="R27" s="16"/>
      <c r="S27" s="22"/>
      <c r="T27" s="16"/>
      <c r="U27" s="16"/>
      <c r="V27" s="4"/>
      <c r="W27" s="4"/>
      <c r="X27" s="4"/>
      <c r="Y27" s="30"/>
      <c r="Z27" s="37"/>
      <c r="AA27" s="5"/>
      <c r="AB27" s="5"/>
      <c r="AC27" s="5"/>
      <c r="AD27" s="61"/>
      <c r="AE27" s="17"/>
      <c r="AF27" s="18"/>
      <c r="AG27" s="5"/>
      <c r="AH27" s="16"/>
      <c r="AI27" s="5"/>
      <c r="AJ27" s="16"/>
      <c r="AK27" s="18"/>
      <c r="AL27" s="21"/>
      <c r="AM27" s="19"/>
      <c r="AN27" s="20"/>
      <c r="AO27" s="19"/>
      <c r="AP27" s="20"/>
      <c r="AQ27" s="21"/>
    </row>
    <row r="28" spans="1:43" s="55" customFormat="1" ht="24.75" customHeight="1" x14ac:dyDescent="0.25">
      <c r="A28" s="49"/>
      <c r="B28" s="49"/>
      <c r="C28" s="50"/>
      <c r="D28" s="51"/>
      <c r="E28" s="52"/>
      <c r="F28" s="52"/>
      <c r="G28" s="52"/>
      <c r="H28" s="49"/>
      <c r="I28" s="63"/>
      <c r="J28" s="4"/>
      <c r="K28" s="15"/>
      <c r="L28" s="15"/>
      <c r="M28" s="5"/>
      <c r="N28" s="5"/>
      <c r="O28" s="5"/>
      <c r="P28" s="22"/>
      <c r="Q28" s="22"/>
      <c r="R28" s="16"/>
      <c r="S28" s="22"/>
      <c r="T28" s="16"/>
      <c r="U28" s="16"/>
      <c r="V28" s="4"/>
      <c r="W28" s="4"/>
      <c r="X28" s="4"/>
      <c r="Y28" s="30"/>
      <c r="Z28" s="37"/>
      <c r="AA28" s="5"/>
      <c r="AB28" s="5"/>
      <c r="AC28" s="5"/>
      <c r="AD28" s="16"/>
      <c r="AE28" s="17"/>
      <c r="AF28" s="18"/>
      <c r="AG28" s="5"/>
      <c r="AH28" s="16"/>
      <c r="AI28" s="5"/>
      <c r="AJ28" s="16"/>
      <c r="AK28" s="18"/>
      <c r="AL28" s="21"/>
      <c r="AM28" s="19"/>
      <c r="AN28" s="20"/>
      <c r="AO28" s="19"/>
      <c r="AP28" s="20"/>
      <c r="AQ28" s="21"/>
    </row>
    <row r="29" spans="1:43" s="55" customFormat="1" ht="24.75" customHeight="1" x14ac:dyDescent="0.25">
      <c r="A29" s="49"/>
      <c r="B29" s="49"/>
      <c r="C29" s="50"/>
      <c r="D29" s="51"/>
      <c r="E29" s="52"/>
      <c r="F29" s="52"/>
      <c r="G29" s="52"/>
      <c r="H29" s="49"/>
      <c r="I29" s="63"/>
      <c r="J29" s="4"/>
      <c r="K29" s="15"/>
      <c r="L29" s="15"/>
      <c r="M29" s="5"/>
      <c r="N29" s="5"/>
      <c r="O29" s="5"/>
      <c r="P29" s="22"/>
      <c r="Q29" s="22"/>
      <c r="R29" s="16"/>
      <c r="S29" s="22"/>
      <c r="T29" s="16"/>
      <c r="U29" s="16"/>
      <c r="V29" s="4"/>
      <c r="W29" s="15"/>
      <c r="X29" s="4"/>
      <c r="Y29" s="30"/>
      <c r="Z29" s="37"/>
      <c r="AA29" s="5"/>
      <c r="AB29" s="5"/>
      <c r="AC29" s="5"/>
      <c r="AD29" s="16"/>
      <c r="AE29" s="17"/>
      <c r="AF29" s="18"/>
      <c r="AG29" s="5"/>
      <c r="AH29" s="16"/>
      <c r="AI29" s="5"/>
      <c r="AJ29" s="16"/>
      <c r="AK29" s="18"/>
      <c r="AL29" s="21"/>
      <c r="AM29" s="19"/>
      <c r="AN29" s="20"/>
      <c r="AO29" s="19"/>
      <c r="AP29" s="20"/>
      <c r="AQ29" s="21"/>
    </row>
    <row r="30" spans="1:43" s="55" customFormat="1" ht="24.75" customHeight="1" x14ac:dyDescent="0.25">
      <c r="A30" s="49"/>
      <c r="B30" s="49"/>
      <c r="C30" s="50"/>
      <c r="D30" s="51"/>
      <c r="E30" s="52"/>
      <c r="F30" s="52"/>
      <c r="G30" s="52"/>
      <c r="H30" s="49"/>
      <c r="I30" s="63"/>
      <c r="J30" s="4"/>
      <c r="K30" s="15"/>
      <c r="L30" s="15"/>
      <c r="M30" s="5"/>
      <c r="N30" s="5"/>
      <c r="O30" s="5"/>
      <c r="P30" s="22"/>
      <c r="Q30" s="22"/>
      <c r="R30" s="16"/>
      <c r="S30" s="22"/>
      <c r="T30" s="16"/>
      <c r="U30" s="16"/>
      <c r="V30" s="4"/>
      <c r="W30" s="4"/>
      <c r="X30" s="4"/>
      <c r="Y30" s="30"/>
      <c r="Z30" s="37"/>
      <c r="AA30" s="5"/>
      <c r="AB30" s="5"/>
      <c r="AC30" s="5"/>
      <c r="AD30" s="16"/>
      <c r="AE30" s="17"/>
      <c r="AF30" s="18"/>
      <c r="AG30" s="5"/>
      <c r="AH30" s="16"/>
      <c r="AI30" s="5"/>
      <c r="AJ30" s="16"/>
      <c r="AK30" s="18"/>
      <c r="AL30" s="21"/>
      <c r="AM30" s="19"/>
      <c r="AN30" s="20"/>
      <c r="AO30" s="19"/>
      <c r="AP30" s="20"/>
      <c r="AQ30" s="21"/>
    </row>
    <row r="31" spans="1:43" s="55" customFormat="1" ht="24.75" customHeight="1" x14ac:dyDescent="0.25">
      <c r="A31" s="49"/>
      <c r="B31" s="49"/>
      <c r="C31" s="50"/>
      <c r="D31" s="51"/>
      <c r="E31" s="52"/>
      <c r="F31" s="52"/>
      <c r="G31" s="52"/>
      <c r="H31" s="49"/>
      <c r="I31" s="63"/>
      <c r="J31" s="4"/>
      <c r="K31" s="15"/>
      <c r="L31" s="15"/>
      <c r="M31" s="5"/>
      <c r="N31" s="5"/>
      <c r="O31" s="5"/>
      <c r="P31" s="22"/>
      <c r="Q31" s="22"/>
      <c r="R31" s="16"/>
      <c r="S31" s="22"/>
      <c r="T31" s="16"/>
      <c r="U31" s="16"/>
      <c r="V31" s="4"/>
      <c r="W31" s="4"/>
      <c r="X31" s="4"/>
      <c r="Y31" s="30"/>
      <c r="Z31" s="37"/>
      <c r="AA31" s="5"/>
      <c r="AB31" s="5"/>
      <c r="AC31" s="5"/>
      <c r="AD31" s="16"/>
      <c r="AE31" s="17"/>
      <c r="AF31" s="18"/>
      <c r="AG31" s="5"/>
      <c r="AH31" s="16"/>
      <c r="AI31" s="5"/>
      <c r="AJ31" s="16"/>
      <c r="AK31" s="18"/>
      <c r="AL31" s="21"/>
      <c r="AM31" s="19"/>
      <c r="AN31" s="20"/>
      <c r="AO31" s="19"/>
      <c r="AP31" s="20"/>
      <c r="AQ31" s="21"/>
    </row>
    <row r="32" spans="1:43" s="55" customFormat="1" ht="24.75" customHeight="1" x14ac:dyDescent="0.25">
      <c r="A32" s="49"/>
      <c r="B32" s="49"/>
      <c r="C32" s="50"/>
      <c r="D32" s="51"/>
      <c r="E32" s="52"/>
      <c r="F32" s="52"/>
      <c r="G32" s="52"/>
      <c r="H32" s="49"/>
      <c r="I32" s="63"/>
      <c r="J32" s="4"/>
      <c r="K32" s="15"/>
      <c r="L32" s="15"/>
      <c r="M32" s="5"/>
      <c r="N32" s="5"/>
      <c r="O32" s="5"/>
      <c r="P32" s="22"/>
      <c r="Q32" s="22"/>
      <c r="R32" s="16"/>
      <c r="S32" s="22"/>
      <c r="T32" s="16"/>
      <c r="U32" s="16"/>
      <c r="V32" s="4"/>
      <c r="W32" s="4"/>
      <c r="X32" s="4"/>
      <c r="Y32" s="30"/>
      <c r="Z32" s="37"/>
      <c r="AA32" s="5"/>
      <c r="AB32" s="5"/>
      <c r="AC32" s="5"/>
      <c r="AD32" s="16"/>
      <c r="AE32" s="17"/>
      <c r="AF32" s="18"/>
      <c r="AG32" s="5"/>
      <c r="AH32" s="16"/>
      <c r="AI32" s="5"/>
      <c r="AJ32" s="16"/>
      <c r="AK32" s="18"/>
      <c r="AL32" s="21"/>
      <c r="AM32" s="19"/>
      <c r="AN32" s="20"/>
      <c r="AO32" s="19"/>
      <c r="AP32" s="20"/>
      <c r="AQ32" s="21"/>
    </row>
    <row r="33" spans="1:43" s="55" customFormat="1" ht="24.75" customHeight="1" x14ac:dyDescent="0.25">
      <c r="A33" s="49"/>
      <c r="B33" s="49"/>
      <c r="C33" s="50"/>
      <c r="D33" s="51"/>
      <c r="E33" s="52"/>
      <c r="F33" s="52"/>
      <c r="G33" s="52"/>
      <c r="H33" s="49"/>
      <c r="I33" s="63"/>
      <c r="J33" s="4"/>
      <c r="K33" s="15"/>
      <c r="L33" s="15"/>
      <c r="M33" s="5"/>
      <c r="N33" s="5"/>
      <c r="O33" s="5"/>
      <c r="P33" s="22"/>
      <c r="Q33" s="22"/>
      <c r="R33" s="16"/>
      <c r="S33" s="22"/>
      <c r="T33" s="16"/>
      <c r="U33" s="16"/>
      <c r="V33" s="4"/>
      <c r="W33" s="4"/>
      <c r="X33" s="4"/>
      <c r="Y33" s="30"/>
      <c r="Z33" s="37"/>
      <c r="AA33" s="5"/>
      <c r="AB33" s="5"/>
      <c r="AC33" s="5"/>
      <c r="AD33" s="16"/>
      <c r="AE33" s="17"/>
      <c r="AF33" s="18"/>
      <c r="AG33" s="5"/>
      <c r="AH33" s="16"/>
      <c r="AI33" s="5"/>
      <c r="AJ33" s="16"/>
      <c r="AK33" s="18"/>
      <c r="AL33" s="21"/>
      <c r="AM33" s="19"/>
      <c r="AN33" s="20"/>
      <c r="AO33" s="19"/>
      <c r="AP33" s="20"/>
      <c r="AQ33" s="21"/>
    </row>
    <row r="34" spans="1:43" s="55" customFormat="1" ht="24.75" customHeight="1" x14ac:dyDescent="0.25">
      <c r="A34" s="49"/>
      <c r="B34" s="49"/>
      <c r="C34" s="50"/>
      <c r="D34" s="51"/>
      <c r="E34" s="52"/>
      <c r="F34" s="52"/>
      <c r="G34" s="52"/>
      <c r="H34" s="49"/>
      <c r="I34" s="63"/>
      <c r="J34" s="4"/>
      <c r="K34" s="15"/>
      <c r="L34" s="15"/>
      <c r="M34" s="5"/>
      <c r="N34" s="5"/>
      <c r="O34" s="5"/>
      <c r="P34" s="22"/>
      <c r="Q34" s="22"/>
      <c r="R34" s="16"/>
      <c r="S34" s="22"/>
      <c r="T34" s="16"/>
      <c r="U34" s="16"/>
      <c r="V34" s="4"/>
      <c r="W34" s="4"/>
      <c r="X34" s="4"/>
      <c r="Y34" s="30"/>
      <c r="Z34" s="37"/>
      <c r="AA34" s="5"/>
      <c r="AB34" s="5"/>
      <c r="AC34" s="5"/>
      <c r="AD34" s="16"/>
      <c r="AE34" s="17"/>
      <c r="AF34" s="18"/>
      <c r="AG34" s="5"/>
      <c r="AH34" s="16"/>
      <c r="AI34" s="5"/>
      <c r="AJ34" s="16"/>
      <c r="AK34" s="18"/>
      <c r="AL34" s="21"/>
      <c r="AM34" s="19"/>
      <c r="AN34" s="20"/>
      <c r="AO34" s="19"/>
      <c r="AP34" s="20"/>
      <c r="AQ34" s="21"/>
    </row>
    <row r="35" spans="1:43" s="55" customFormat="1" ht="24.75" customHeight="1" x14ac:dyDescent="0.25">
      <c r="A35" s="49"/>
      <c r="B35" s="49"/>
      <c r="C35" s="60"/>
      <c r="D35" s="51"/>
      <c r="E35" s="52"/>
      <c r="F35" s="52"/>
      <c r="G35" s="52"/>
      <c r="H35" s="49"/>
      <c r="I35" s="56"/>
      <c r="J35" s="4"/>
      <c r="K35" s="15"/>
      <c r="L35" s="15"/>
      <c r="M35" s="5"/>
      <c r="N35" s="5"/>
      <c r="O35" s="5"/>
      <c r="P35" s="22"/>
      <c r="Q35" s="22"/>
      <c r="R35" s="16"/>
      <c r="S35" s="22"/>
      <c r="T35" s="16"/>
      <c r="U35" s="16"/>
      <c r="V35" s="4"/>
      <c r="W35" s="4"/>
      <c r="X35" s="4"/>
      <c r="Y35" s="30"/>
      <c r="Z35" s="37"/>
      <c r="AA35" s="5"/>
      <c r="AB35" s="5"/>
      <c r="AC35" s="5"/>
      <c r="AD35" s="16"/>
      <c r="AE35" s="17"/>
      <c r="AF35" s="18"/>
      <c r="AG35" s="5"/>
      <c r="AH35" s="16"/>
      <c r="AI35" s="5"/>
      <c r="AJ35" s="16"/>
      <c r="AK35" s="18"/>
      <c r="AL35" s="21"/>
      <c r="AM35" s="19"/>
      <c r="AN35" s="20"/>
      <c r="AO35" s="19"/>
      <c r="AP35" s="20"/>
      <c r="AQ35" s="21"/>
    </row>
    <row r="36" spans="1:43" s="55" customFormat="1" ht="24.75" customHeight="1" x14ac:dyDescent="0.25">
      <c r="A36" s="49"/>
      <c r="B36" s="49"/>
      <c r="C36" s="50"/>
      <c r="D36" s="51"/>
      <c r="E36" s="52"/>
      <c r="F36" s="52"/>
      <c r="G36" s="52"/>
      <c r="H36" s="49"/>
      <c r="I36" s="63"/>
      <c r="J36" s="4"/>
      <c r="K36" s="15"/>
      <c r="L36" s="15"/>
      <c r="M36" s="5"/>
      <c r="N36" s="5"/>
      <c r="O36" s="5"/>
      <c r="P36" s="22"/>
      <c r="Q36" s="22"/>
      <c r="R36" s="16"/>
      <c r="S36" s="22"/>
      <c r="T36" s="16"/>
      <c r="U36" s="16"/>
      <c r="V36" s="4"/>
      <c r="W36" s="4"/>
      <c r="X36" s="4"/>
      <c r="Y36" s="30"/>
      <c r="Z36" s="37"/>
      <c r="AA36" s="5"/>
      <c r="AB36" s="5"/>
      <c r="AC36" s="5"/>
      <c r="AD36" s="61"/>
      <c r="AE36" s="17"/>
      <c r="AF36" s="18"/>
      <c r="AG36" s="5"/>
      <c r="AH36" s="16"/>
      <c r="AI36" s="5"/>
      <c r="AJ36" s="16"/>
      <c r="AK36" s="18"/>
      <c r="AL36" s="21"/>
      <c r="AM36" s="19"/>
      <c r="AN36" s="20"/>
      <c r="AO36" s="19"/>
      <c r="AP36" s="20"/>
      <c r="AQ36" s="21"/>
    </row>
    <row r="37" spans="1:43" s="55" customFormat="1" ht="24.75" customHeight="1" x14ac:dyDescent="0.25">
      <c r="A37" s="49"/>
      <c r="B37" s="49"/>
      <c r="C37" s="50"/>
      <c r="D37" s="51"/>
      <c r="E37" s="52"/>
      <c r="F37" s="52"/>
      <c r="G37" s="52"/>
      <c r="H37" s="49"/>
      <c r="I37" s="63"/>
      <c r="J37" s="4"/>
      <c r="K37" s="15"/>
      <c r="L37" s="15"/>
      <c r="M37" s="5"/>
      <c r="N37" s="5"/>
      <c r="O37" s="5"/>
      <c r="P37" s="22"/>
      <c r="Q37" s="22"/>
      <c r="R37" s="16"/>
      <c r="S37" s="22"/>
      <c r="T37" s="16"/>
      <c r="U37" s="16"/>
      <c r="V37" s="4"/>
      <c r="W37" s="4"/>
      <c r="X37" s="4"/>
      <c r="Y37" s="30"/>
      <c r="Z37" s="37"/>
      <c r="AA37" s="5"/>
      <c r="AB37" s="5"/>
      <c r="AC37" s="5"/>
      <c r="AD37" s="16"/>
      <c r="AE37" s="17"/>
      <c r="AF37" s="18"/>
      <c r="AG37" s="5"/>
      <c r="AH37" s="16"/>
      <c r="AI37" s="5"/>
      <c r="AJ37" s="16"/>
      <c r="AK37" s="18"/>
      <c r="AL37" s="21"/>
      <c r="AM37" s="19"/>
      <c r="AN37" s="20"/>
      <c r="AO37" s="19"/>
      <c r="AP37" s="20"/>
      <c r="AQ37" s="21"/>
    </row>
    <row r="38" spans="1:43" s="55" customFormat="1" ht="24.75" customHeight="1" x14ac:dyDescent="0.25">
      <c r="A38" s="49"/>
      <c r="B38" s="49"/>
      <c r="C38" s="50"/>
      <c r="D38" s="51"/>
      <c r="E38" s="52"/>
      <c r="F38" s="52"/>
      <c r="G38" s="52"/>
      <c r="H38" s="49"/>
      <c r="I38" s="63"/>
      <c r="J38" s="4"/>
      <c r="K38" s="15"/>
      <c r="L38" s="15"/>
      <c r="M38" s="5"/>
      <c r="N38" s="5"/>
      <c r="O38" s="5"/>
      <c r="P38" s="22"/>
      <c r="Q38" s="22"/>
      <c r="R38" s="16"/>
      <c r="S38" s="22"/>
      <c r="T38" s="16"/>
      <c r="U38" s="16"/>
      <c r="V38" s="4"/>
      <c r="W38" s="4"/>
      <c r="X38" s="4"/>
      <c r="Y38" s="30"/>
      <c r="Z38" s="37"/>
      <c r="AA38" s="5"/>
      <c r="AB38" s="5"/>
      <c r="AC38" s="5"/>
      <c r="AD38" s="16"/>
      <c r="AE38" s="17"/>
      <c r="AF38" s="18"/>
      <c r="AG38" s="5"/>
      <c r="AH38" s="16"/>
      <c r="AI38" s="5"/>
      <c r="AJ38" s="16"/>
      <c r="AK38" s="18"/>
      <c r="AL38" s="21"/>
      <c r="AM38" s="19"/>
      <c r="AN38" s="20"/>
      <c r="AO38" s="19"/>
      <c r="AP38" s="20"/>
      <c r="AQ38" s="21"/>
    </row>
    <row r="39" spans="1:43" s="55" customFormat="1" ht="24.75" customHeight="1" x14ac:dyDescent="0.25">
      <c r="A39" s="49"/>
      <c r="B39" s="49"/>
      <c r="C39" s="50"/>
      <c r="D39" s="51"/>
      <c r="E39" s="52"/>
      <c r="F39" s="52"/>
      <c r="G39" s="52"/>
      <c r="H39" s="49"/>
      <c r="I39" s="63"/>
      <c r="J39" s="4"/>
      <c r="K39" s="15"/>
      <c r="L39" s="15"/>
      <c r="M39" s="5"/>
      <c r="N39" s="5"/>
      <c r="O39" s="5"/>
      <c r="P39" s="22"/>
      <c r="Q39" s="22"/>
      <c r="R39" s="16"/>
      <c r="S39" s="22"/>
      <c r="T39" s="16"/>
      <c r="U39" s="16"/>
      <c r="V39" s="4"/>
      <c r="W39" s="4"/>
      <c r="X39" s="4"/>
      <c r="Y39" s="30"/>
      <c r="Z39" s="37"/>
      <c r="AA39" s="5"/>
      <c r="AB39" s="5"/>
      <c r="AC39" s="5"/>
      <c r="AD39" s="16"/>
      <c r="AE39" s="17"/>
      <c r="AF39" s="18"/>
      <c r="AG39" s="5"/>
      <c r="AH39" s="16"/>
      <c r="AI39" s="5"/>
      <c r="AJ39" s="16"/>
      <c r="AK39" s="18"/>
      <c r="AL39" s="21"/>
      <c r="AM39" s="19"/>
      <c r="AN39" s="20"/>
      <c r="AO39" s="19"/>
      <c r="AP39" s="20"/>
      <c r="AQ39" s="21"/>
    </row>
    <row r="40" spans="1:43" s="55" customFormat="1" ht="24.75" customHeight="1" x14ac:dyDescent="0.25">
      <c r="A40" s="49"/>
      <c r="B40" s="49"/>
      <c r="C40" s="50"/>
      <c r="D40" s="51"/>
      <c r="E40" s="52"/>
      <c r="F40" s="52"/>
      <c r="G40" s="52"/>
      <c r="H40" s="49"/>
      <c r="I40" s="63"/>
      <c r="J40" s="4"/>
      <c r="K40" s="15"/>
      <c r="L40" s="15"/>
      <c r="M40" s="5"/>
      <c r="N40" s="5"/>
      <c r="O40" s="5"/>
      <c r="P40" s="22"/>
      <c r="Q40" s="22"/>
      <c r="R40" s="16"/>
      <c r="S40" s="22"/>
      <c r="T40" s="16"/>
      <c r="U40" s="16"/>
      <c r="V40" s="4"/>
      <c r="W40" s="4"/>
      <c r="X40" s="4"/>
      <c r="Y40" s="30"/>
      <c r="Z40" s="37"/>
      <c r="AA40" s="5"/>
      <c r="AB40" s="5"/>
      <c r="AC40" s="5"/>
      <c r="AD40" s="61"/>
      <c r="AE40" s="17"/>
      <c r="AF40" s="18"/>
      <c r="AG40" s="5"/>
      <c r="AH40" s="16"/>
      <c r="AI40" s="5"/>
      <c r="AJ40" s="16"/>
      <c r="AK40" s="18"/>
      <c r="AL40" s="21"/>
      <c r="AM40" s="19"/>
      <c r="AN40" s="20"/>
      <c r="AO40" s="19"/>
      <c r="AP40" s="20"/>
      <c r="AQ40" s="21"/>
    </row>
    <row r="41" spans="1:43" s="55" customFormat="1" ht="24.75" customHeight="1" x14ac:dyDescent="0.25">
      <c r="A41" s="49"/>
      <c r="B41" s="49"/>
      <c r="C41" s="50"/>
      <c r="D41" s="51"/>
      <c r="E41" s="52"/>
      <c r="F41" s="52"/>
      <c r="G41" s="52"/>
      <c r="H41" s="49"/>
      <c r="I41" s="56"/>
      <c r="J41" s="4"/>
      <c r="K41" s="15"/>
      <c r="L41" s="15"/>
      <c r="M41" s="5"/>
      <c r="N41" s="5"/>
      <c r="O41" s="5"/>
      <c r="P41" s="22"/>
      <c r="Q41" s="22"/>
      <c r="R41" s="16"/>
      <c r="S41" s="22"/>
      <c r="T41" s="16"/>
      <c r="U41" s="16"/>
      <c r="V41" s="4"/>
      <c r="W41" s="4"/>
      <c r="X41" s="4"/>
      <c r="Y41" s="30"/>
      <c r="Z41" s="37"/>
      <c r="AA41" s="5"/>
      <c r="AB41" s="5"/>
      <c r="AC41" s="5"/>
      <c r="AD41" s="61"/>
      <c r="AE41" s="17"/>
      <c r="AF41" s="18"/>
      <c r="AG41" s="5"/>
      <c r="AH41" s="16"/>
      <c r="AI41" s="5"/>
      <c r="AJ41" s="16"/>
      <c r="AK41" s="18"/>
      <c r="AL41" s="21"/>
      <c r="AM41" s="19"/>
      <c r="AN41" s="20"/>
      <c r="AO41" s="19"/>
      <c r="AP41" s="20"/>
      <c r="AQ41" s="21"/>
    </row>
    <row r="42" spans="1:43" s="55" customFormat="1" ht="24.75" customHeight="1" x14ac:dyDescent="0.25">
      <c r="A42" s="49"/>
      <c r="B42" s="49"/>
      <c r="C42" s="60"/>
      <c r="D42" s="51"/>
      <c r="E42" s="52"/>
      <c r="F42" s="52"/>
      <c r="G42" s="52"/>
      <c r="H42" s="49"/>
      <c r="I42" s="56"/>
      <c r="J42" s="4"/>
      <c r="K42" s="15"/>
      <c r="L42" s="15"/>
      <c r="M42" s="5"/>
      <c r="N42" s="5"/>
      <c r="O42" s="5"/>
      <c r="P42" s="22"/>
      <c r="Q42" s="22"/>
      <c r="R42" s="16"/>
      <c r="S42" s="22"/>
      <c r="T42" s="16"/>
      <c r="U42" s="16"/>
      <c r="V42" s="4"/>
      <c r="W42" s="4"/>
      <c r="X42" s="4"/>
      <c r="Y42" s="30"/>
      <c r="Z42" s="37"/>
      <c r="AA42" s="5"/>
      <c r="AB42" s="5"/>
      <c r="AC42" s="5"/>
      <c r="AD42" s="16"/>
      <c r="AE42" s="17"/>
      <c r="AF42" s="18"/>
      <c r="AG42" s="5"/>
      <c r="AH42" s="16"/>
      <c r="AI42" s="5"/>
      <c r="AJ42" s="16"/>
      <c r="AK42" s="18"/>
      <c r="AL42" s="21"/>
      <c r="AM42" s="19"/>
      <c r="AN42" s="20"/>
      <c r="AO42" s="19"/>
      <c r="AP42" s="20"/>
      <c r="AQ42" s="21"/>
    </row>
    <row r="43" spans="1:43" s="55" customFormat="1" ht="24.75" customHeight="1" x14ac:dyDescent="0.25">
      <c r="A43" s="49"/>
      <c r="B43" s="49"/>
      <c r="C43" s="50"/>
      <c r="D43" s="51"/>
      <c r="E43" s="52"/>
      <c r="F43" s="52"/>
      <c r="G43" s="52"/>
      <c r="H43" s="49"/>
      <c r="I43" s="63"/>
      <c r="J43" s="4"/>
      <c r="K43" s="15"/>
      <c r="L43" s="15"/>
      <c r="M43" s="5"/>
      <c r="N43" s="5"/>
      <c r="O43" s="5"/>
      <c r="P43" s="22"/>
      <c r="Q43" s="22"/>
      <c r="R43" s="16"/>
      <c r="S43" s="22"/>
      <c r="T43" s="16"/>
      <c r="U43" s="16"/>
      <c r="V43" s="4"/>
      <c r="W43" s="4"/>
      <c r="X43" s="4"/>
      <c r="Y43" s="30"/>
      <c r="Z43" s="37"/>
      <c r="AA43" s="5"/>
      <c r="AB43" s="5"/>
      <c r="AC43" s="5"/>
      <c r="AD43" s="61"/>
      <c r="AE43" s="17"/>
      <c r="AF43" s="18"/>
      <c r="AG43" s="5"/>
      <c r="AH43" s="16"/>
      <c r="AI43" s="5"/>
      <c r="AJ43" s="16"/>
      <c r="AK43" s="18"/>
      <c r="AL43" s="21"/>
      <c r="AM43" s="19"/>
      <c r="AN43" s="20"/>
      <c r="AO43" s="19"/>
      <c r="AP43" s="20"/>
      <c r="AQ43" s="21"/>
    </row>
    <row r="44" spans="1:43" s="55" customFormat="1" ht="24.75" customHeight="1" x14ac:dyDescent="0.25">
      <c r="A44" s="49"/>
      <c r="B44" s="49"/>
      <c r="C44" s="50"/>
      <c r="D44" s="51"/>
      <c r="E44" s="52"/>
      <c r="F44" s="52"/>
      <c r="G44" s="52"/>
      <c r="H44" s="49"/>
      <c r="I44" s="63"/>
      <c r="J44" s="4"/>
      <c r="K44" s="15"/>
      <c r="L44" s="15"/>
      <c r="M44" s="5"/>
      <c r="N44" s="5"/>
      <c r="O44" s="5"/>
      <c r="P44" s="22"/>
      <c r="Q44" s="22"/>
      <c r="R44" s="16"/>
      <c r="S44" s="22"/>
      <c r="T44" s="16"/>
      <c r="U44" s="16"/>
      <c r="V44" s="4"/>
      <c r="W44" s="4"/>
      <c r="X44" s="4"/>
      <c r="Y44" s="30"/>
      <c r="Z44" s="37"/>
      <c r="AA44" s="5"/>
      <c r="AB44" s="5"/>
      <c r="AC44" s="5"/>
      <c r="AD44" s="61"/>
      <c r="AE44" s="17"/>
      <c r="AF44" s="18"/>
      <c r="AG44" s="5"/>
      <c r="AH44" s="16"/>
      <c r="AI44" s="5"/>
      <c r="AJ44" s="16"/>
      <c r="AK44" s="18"/>
      <c r="AL44" s="21"/>
      <c r="AM44" s="19"/>
      <c r="AN44" s="20"/>
      <c r="AO44" s="19"/>
      <c r="AP44" s="20"/>
      <c r="AQ44" s="21"/>
    </row>
    <row r="45" spans="1:43" s="55" customFormat="1" ht="24.75" customHeight="1" x14ac:dyDescent="0.25">
      <c r="A45" s="49"/>
      <c r="B45" s="49"/>
      <c r="C45" s="50"/>
      <c r="D45" s="51"/>
      <c r="E45" s="52"/>
      <c r="F45" s="52"/>
      <c r="G45" s="52"/>
      <c r="H45" s="49"/>
      <c r="I45" s="63"/>
      <c r="J45" s="4"/>
      <c r="K45" s="15"/>
      <c r="L45" s="15"/>
      <c r="M45" s="5"/>
      <c r="N45" s="5"/>
      <c r="O45" s="5"/>
      <c r="P45" s="22"/>
      <c r="Q45" s="22"/>
      <c r="R45" s="16"/>
      <c r="S45" s="22"/>
      <c r="T45" s="16"/>
      <c r="U45" s="16"/>
      <c r="V45" s="4"/>
      <c r="W45" s="4"/>
      <c r="X45" s="4"/>
      <c r="Y45" s="30"/>
      <c r="Z45" s="37"/>
      <c r="AA45" s="5"/>
      <c r="AB45" s="5"/>
      <c r="AC45" s="5"/>
      <c r="AD45" s="16"/>
      <c r="AE45" s="17"/>
      <c r="AF45" s="18"/>
      <c r="AG45" s="5"/>
      <c r="AH45" s="16"/>
      <c r="AI45" s="5"/>
      <c r="AJ45" s="16"/>
      <c r="AK45" s="18"/>
      <c r="AL45" s="21"/>
      <c r="AM45" s="19"/>
      <c r="AN45" s="20"/>
      <c r="AO45" s="19"/>
      <c r="AP45" s="20"/>
      <c r="AQ45" s="21"/>
    </row>
    <row r="46" spans="1:43" s="55" customFormat="1" ht="24.75" customHeight="1" x14ac:dyDescent="0.25">
      <c r="A46" s="49"/>
      <c r="B46" s="49"/>
      <c r="C46" s="50"/>
      <c r="D46" s="51"/>
      <c r="E46" s="52"/>
      <c r="F46" s="52"/>
      <c r="G46" s="52"/>
      <c r="H46" s="49"/>
      <c r="I46" s="63"/>
      <c r="J46" s="4"/>
      <c r="K46" s="15"/>
      <c r="L46" s="15"/>
      <c r="M46" s="5"/>
      <c r="N46" s="5"/>
      <c r="O46" s="5"/>
      <c r="P46" s="22"/>
      <c r="Q46" s="22"/>
      <c r="R46" s="16"/>
      <c r="S46" s="22"/>
      <c r="T46" s="16"/>
      <c r="U46" s="16"/>
      <c r="V46" s="4"/>
      <c r="W46" s="4"/>
      <c r="X46" s="4"/>
      <c r="Y46" s="30"/>
      <c r="Z46" s="37"/>
      <c r="AA46" s="5"/>
      <c r="AB46" s="5"/>
      <c r="AC46" s="5"/>
      <c r="AD46" s="61"/>
      <c r="AE46" s="17"/>
      <c r="AF46" s="18"/>
      <c r="AG46" s="5"/>
      <c r="AH46" s="16"/>
      <c r="AI46" s="5"/>
      <c r="AJ46" s="16"/>
      <c r="AK46" s="18"/>
      <c r="AL46" s="21"/>
      <c r="AM46" s="19"/>
      <c r="AN46" s="20"/>
      <c r="AO46" s="19"/>
      <c r="AP46" s="20"/>
      <c r="AQ46" s="21"/>
    </row>
    <row r="47" spans="1:43" s="55" customFormat="1" ht="24.75" customHeight="1" x14ac:dyDescent="0.25">
      <c r="A47" s="49"/>
      <c r="B47" s="49"/>
      <c r="C47" s="50"/>
      <c r="D47" s="51"/>
      <c r="E47" s="52"/>
      <c r="F47" s="52"/>
      <c r="G47" s="52"/>
      <c r="H47" s="49"/>
      <c r="I47" s="63"/>
      <c r="J47" s="4"/>
      <c r="K47" s="15"/>
      <c r="L47" s="15"/>
      <c r="M47" s="5"/>
      <c r="N47" s="5"/>
      <c r="O47" s="5"/>
      <c r="P47" s="22"/>
      <c r="Q47" s="22"/>
      <c r="R47" s="16"/>
      <c r="S47" s="22"/>
      <c r="T47" s="16"/>
      <c r="U47" s="16"/>
      <c r="V47" s="4"/>
      <c r="W47" s="4"/>
      <c r="X47" s="4"/>
      <c r="Y47" s="30"/>
      <c r="Z47" s="37"/>
      <c r="AA47" s="5"/>
      <c r="AB47" s="5"/>
      <c r="AC47" s="5"/>
      <c r="AD47" s="16"/>
      <c r="AE47" s="17"/>
      <c r="AF47" s="18"/>
      <c r="AG47" s="5"/>
      <c r="AH47" s="16"/>
      <c r="AI47" s="5"/>
      <c r="AJ47" s="16"/>
      <c r="AK47" s="18"/>
      <c r="AL47" s="21"/>
      <c r="AM47" s="19"/>
      <c r="AN47" s="20"/>
      <c r="AO47" s="19"/>
      <c r="AP47" s="20"/>
      <c r="AQ47" s="21"/>
    </row>
    <row r="48" spans="1:43" s="55" customFormat="1" ht="24.75" customHeight="1" x14ac:dyDescent="0.25">
      <c r="A48" s="49"/>
      <c r="B48" s="49"/>
      <c r="C48" s="50"/>
      <c r="D48" s="51"/>
      <c r="E48" s="52"/>
      <c r="F48" s="52"/>
      <c r="G48" s="52"/>
      <c r="H48" s="49"/>
      <c r="I48" s="63"/>
      <c r="J48" s="4"/>
      <c r="K48" s="15"/>
      <c r="L48" s="15"/>
      <c r="M48" s="5"/>
      <c r="N48" s="5"/>
      <c r="O48" s="5"/>
      <c r="P48" s="22"/>
      <c r="Q48" s="22"/>
      <c r="R48" s="16"/>
      <c r="S48" s="22"/>
      <c r="T48" s="16"/>
      <c r="U48" s="16"/>
      <c r="V48" s="4"/>
      <c r="W48" s="4"/>
      <c r="X48" s="4"/>
      <c r="Y48" s="30"/>
      <c r="Z48" s="37"/>
      <c r="AA48" s="5"/>
      <c r="AB48" s="5"/>
      <c r="AC48" s="5"/>
      <c r="AD48" s="61"/>
      <c r="AE48" s="17"/>
      <c r="AF48" s="18"/>
      <c r="AG48" s="5"/>
      <c r="AH48" s="16"/>
      <c r="AI48" s="5"/>
      <c r="AJ48" s="16"/>
      <c r="AK48" s="18"/>
      <c r="AL48" s="21"/>
      <c r="AM48" s="19"/>
      <c r="AN48" s="20"/>
      <c r="AO48" s="19"/>
      <c r="AP48" s="20"/>
      <c r="AQ48" s="21"/>
    </row>
    <row r="49" spans="1:43" s="55" customFormat="1" ht="24.75" customHeight="1" x14ac:dyDescent="0.25">
      <c r="A49" s="49"/>
      <c r="B49" s="49"/>
      <c r="C49" s="50"/>
      <c r="D49" s="51"/>
      <c r="E49" s="52"/>
      <c r="F49" s="52"/>
      <c r="G49" s="52"/>
      <c r="H49" s="49"/>
      <c r="I49" s="63"/>
      <c r="J49" s="4"/>
      <c r="K49" s="15"/>
      <c r="L49" s="15"/>
      <c r="M49" s="5"/>
      <c r="N49" s="5"/>
      <c r="O49" s="5"/>
      <c r="P49" s="22"/>
      <c r="Q49" s="22"/>
      <c r="R49" s="16"/>
      <c r="S49" s="22"/>
      <c r="T49" s="16"/>
      <c r="U49" s="16"/>
      <c r="V49" s="4"/>
      <c r="W49" s="4"/>
      <c r="X49" s="4"/>
      <c r="Y49" s="30"/>
      <c r="Z49" s="37"/>
      <c r="AA49" s="5"/>
      <c r="AB49" s="5"/>
      <c r="AC49" s="5"/>
      <c r="AD49" s="61"/>
      <c r="AE49" s="17"/>
      <c r="AF49" s="18"/>
      <c r="AG49" s="5"/>
      <c r="AH49" s="16"/>
      <c r="AI49" s="5"/>
      <c r="AJ49" s="16"/>
      <c r="AK49" s="18"/>
      <c r="AL49" s="21"/>
      <c r="AM49" s="19"/>
      <c r="AN49" s="20"/>
      <c r="AO49" s="19"/>
      <c r="AP49" s="20"/>
      <c r="AQ49" s="21"/>
    </row>
    <row r="50" spans="1:43" s="55" customFormat="1" ht="24.75" customHeight="1" x14ac:dyDescent="0.25">
      <c r="A50" s="49"/>
      <c r="B50" s="49"/>
      <c r="C50" s="50"/>
      <c r="D50" s="51"/>
      <c r="E50" s="52"/>
      <c r="F50" s="52"/>
      <c r="G50" s="52"/>
      <c r="H50" s="49"/>
      <c r="I50" s="63"/>
      <c r="J50" s="4"/>
      <c r="K50" s="15"/>
      <c r="L50" s="15"/>
      <c r="M50" s="5"/>
      <c r="N50" s="5"/>
      <c r="O50" s="5"/>
      <c r="P50" s="22"/>
      <c r="Q50" s="22"/>
      <c r="R50" s="16"/>
      <c r="S50" s="22"/>
      <c r="T50" s="16"/>
      <c r="U50" s="16"/>
      <c r="V50" s="4"/>
      <c r="W50" s="4"/>
      <c r="X50" s="4"/>
      <c r="Y50" s="30"/>
      <c r="Z50" s="37"/>
      <c r="AA50" s="5"/>
      <c r="AB50" s="5"/>
      <c r="AC50" s="5"/>
      <c r="AD50" s="16"/>
      <c r="AE50" s="17"/>
      <c r="AF50" s="18"/>
      <c r="AG50" s="5"/>
      <c r="AH50" s="16"/>
      <c r="AI50" s="5"/>
      <c r="AJ50" s="16"/>
      <c r="AK50" s="18"/>
      <c r="AL50" s="21"/>
      <c r="AM50" s="19"/>
      <c r="AN50" s="20"/>
      <c r="AO50" s="19"/>
      <c r="AP50" s="20"/>
      <c r="AQ50" s="21"/>
    </row>
    <row r="51" spans="1:43" s="55" customFormat="1" ht="24.75" customHeight="1" x14ac:dyDescent="0.25">
      <c r="A51" s="49"/>
      <c r="B51" s="49"/>
      <c r="C51" s="50"/>
      <c r="D51" s="51"/>
      <c r="E51" s="52"/>
      <c r="F51" s="52"/>
      <c r="G51" s="52"/>
      <c r="H51" s="49"/>
      <c r="I51" s="63"/>
      <c r="J51" s="4"/>
      <c r="K51" s="15"/>
      <c r="L51" s="15"/>
      <c r="M51" s="5"/>
      <c r="N51" s="5"/>
      <c r="O51" s="5"/>
      <c r="P51" s="22"/>
      <c r="Q51" s="22"/>
      <c r="R51" s="16"/>
      <c r="S51" s="22"/>
      <c r="T51" s="16"/>
      <c r="U51" s="16"/>
      <c r="V51" s="4"/>
      <c r="W51" s="4"/>
      <c r="X51" s="4"/>
      <c r="Y51" s="30"/>
      <c r="Z51" s="37"/>
      <c r="AA51" s="5"/>
      <c r="AB51" s="5"/>
      <c r="AC51" s="5"/>
      <c r="AD51" s="61"/>
      <c r="AE51" s="17"/>
      <c r="AF51" s="18"/>
      <c r="AG51" s="5"/>
      <c r="AH51" s="16"/>
      <c r="AI51" s="5"/>
      <c r="AJ51" s="16"/>
      <c r="AK51" s="18"/>
      <c r="AL51" s="21"/>
      <c r="AM51" s="19"/>
      <c r="AN51" s="20"/>
      <c r="AO51" s="19"/>
      <c r="AP51" s="20"/>
      <c r="AQ51" s="21"/>
    </row>
    <row r="52" spans="1:43" s="55" customFormat="1" ht="24.75" customHeight="1" x14ac:dyDescent="0.25">
      <c r="A52" s="49"/>
      <c r="B52" s="49"/>
      <c r="C52" s="50"/>
      <c r="D52" s="51"/>
      <c r="E52" s="52"/>
      <c r="F52" s="52"/>
      <c r="G52" s="52"/>
      <c r="H52" s="49"/>
      <c r="I52" s="63"/>
      <c r="J52" s="4"/>
      <c r="K52" s="15"/>
      <c r="L52" s="15"/>
      <c r="M52" s="5"/>
      <c r="N52" s="5"/>
      <c r="O52" s="5"/>
      <c r="P52" s="22"/>
      <c r="Q52" s="22"/>
      <c r="R52" s="22"/>
      <c r="S52" s="22"/>
      <c r="T52" s="16"/>
      <c r="U52" s="16"/>
      <c r="V52" s="4"/>
      <c r="W52" s="4"/>
      <c r="X52" s="4"/>
      <c r="Y52" s="30"/>
      <c r="Z52" s="37"/>
      <c r="AA52" s="5"/>
      <c r="AB52" s="5"/>
      <c r="AC52" s="5"/>
      <c r="AD52" s="61"/>
      <c r="AE52" s="17"/>
      <c r="AF52" s="18"/>
      <c r="AG52" s="5"/>
      <c r="AH52" s="16"/>
      <c r="AI52" s="5"/>
      <c r="AJ52" s="16"/>
      <c r="AK52" s="18"/>
      <c r="AL52" s="21"/>
      <c r="AM52" s="19"/>
      <c r="AN52" s="20"/>
      <c r="AO52" s="19"/>
      <c r="AP52" s="20"/>
      <c r="AQ52" s="21"/>
    </row>
    <row r="53" spans="1:43" s="55" customFormat="1" ht="24.75" customHeight="1" x14ac:dyDescent="0.25">
      <c r="A53" s="49"/>
      <c r="B53" s="49"/>
      <c r="C53" s="50"/>
      <c r="D53" s="51"/>
      <c r="E53" s="52"/>
      <c r="F53" s="52"/>
      <c r="G53" s="52"/>
      <c r="H53" s="49"/>
      <c r="I53" s="63"/>
      <c r="J53" s="4"/>
      <c r="K53" s="15"/>
      <c r="L53" s="15"/>
      <c r="M53" s="5"/>
      <c r="N53" s="5"/>
      <c r="O53" s="5"/>
      <c r="P53" s="22"/>
      <c r="Q53" s="22"/>
      <c r="R53" s="16"/>
      <c r="S53" s="22"/>
      <c r="T53" s="16"/>
      <c r="U53" s="16"/>
      <c r="V53" s="4"/>
      <c r="W53" s="4"/>
      <c r="X53" s="4"/>
      <c r="Y53" s="30"/>
      <c r="Z53" s="37"/>
      <c r="AA53" s="5"/>
      <c r="AB53" s="5"/>
      <c r="AC53" s="5"/>
      <c r="AD53" s="61"/>
      <c r="AE53" s="17"/>
      <c r="AF53" s="18"/>
      <c r="AG53" s="5"/>
      <c r="AH53" s="16"/>
      <c r="AI53" s="5"/>
      <c r="AJ53" s="16"/>
      <c r="AK53" s="18"/>
      <c r="AL53" s="21"/>
      <c r="AM53" s="19"/>
      <c r="AN53" s="20"/>
      <c r="AO53" s="19"/>
      <c r="AP53" s="20"/>
      <c r="AQ53" s="21"/>
    </row>
    <row r="54" spans="1:43" s="55" customFormat="1" ht="24.75" customHeight="1" x14ac:dyDescent="0.25">
      <c r="A54" s="63"/>
      <c r="B54" s="63"/>
      <c r="C54" s="50"/>
      <c r="D54" s="61"/>
      <c r="E54" s="62"/>
      <c r="F54" s="62"/>
      <c r="G54" s="62"/>
      <c r="H54" s="63"/>
      <c r="I54" s="63"/>
      <c r="J54" s="4"/>
      <c r="K54" s="15"/>
      <c r="L54" s="15"/>
      <c r="M54" s="5"/>
      <c r="N54" s="5"/>
      <c r="O54" s="5"/>
      <c r="P54" s="22"/>
      <c r="Q54" s="22"/>
      <c r="R54" s="16"/>
      <c r="S54" s="22"/>
      <c r="T54" s="16"/>
      <c r="U54" s="16"/>
      <c r="V54" s="4"/>
      <c r="W54" s="4"/>
      <c r="X54" s="4"/>
      <c r="Y54" s="30"/>
      <c r="Z54" s="37"/>
      <c r="AA54" s="5"/>
      <c r="AB54" s="5"/>
      <c r="AC54" s="5"/>
      <c r="AD54" s="16"/>
      <c r="AE54" s="17"/>
      <c r="AF54" s="18"/>
      <c r="AG54" s="5"/>
      <c r="AH54" s="16"/>
      <c r="AI54" s="5"/>
      <c r="AJ54" s="16"/>
      <c r="AK54" s="18"/>
      <c r="AL54" s="21"/>
      <c r="AM54" s="19"/>
      <c r="AN54" s="20"/>
      <c r="AO54" s="19"/>
      <c r="AP54" s="20"/>
      <c r="AQ54" s="21"/>
    </row>
    <row r="55" spans="1:43" s="55" customFormat="1" ht="24.75" customHeight="1" x14ac:dyDescent="0.25">
      <c r="A55" s="49"/>
      <c r="B55" s="49"/>
      <c r="C55" s="50"/>
      <c r="D55" s="51"/>
      <c r="E55" s="52"/>
      <c r="F55" s="52"/>
      <c r="G55" s="52"/>
      <c r="H55" s="49"/>
      <c r="I55" s="63"/>
      <c r="J55" s="4"/>
      <c r="K55" s="15"/>
      <c r="L55" s="15"/>
      <c r="M55" s="5"/>
      <c r="N55" s="5"/>
      <c r="O55" s="5"/>
      <c r="P55" s="22"/>
      <c r="Q55" s="22"/>
      <c r="R55" s="16"/>
      <c r="S55" s="22"/>
      <c r="T55" s="16"/>
      <c r="U55" s="16"/>
      <c r="V55" s="4"/>
      <c r="W55" s="4"/>
      <c r="X55" s="4"/>
      <c r="Y55" s="30"/>
      <c r="Z55" s="37"/>
      <c r="AA55" s="5"/>
      <c r="AB55" s="5"/>
      <c r="AC55" s="5"/>
      <c r="AD55" s="61"/>
      <c r="AE55" s="17"/>
      <c r="AF55" s="18"/>
      <c r="AG55" s="5"/>
      <c r="AH55" s="16"/>
      <c r="AI55" s="5"/>
      <c r="AJ55" s="16"/>
      <c r="AK55" s="18"/>
      <c r="AL55" s="21"/>
      <c r="AM55" s="19"/>
      <c r="AN55" s="20"/>
      <c r="AO55" s="19"/>
      <c r="AP55" s="20"/>
      <c r="AQ55" s="21"/>
    </row>
    <row r="56" spans="1:43" s="55" customFormat="1" ht="24.75" customHeight="1" x14ac:dyDescent="0.25">
      <c r="A56" s="49"/>
      <c r="B56" s="49"/>
      <c r="C56" s="50"/>
      <c r="D56" s="51"/>
      <c r="E56" s="52"/>
      <c r="F56" s="52"/>
      <c r="G56" s="52"/>
      <c r="H56" s="49"/>
      <c r="I56" s="63"/>
      <c r="J56" s="4"/>
      <c r="K56" s="15"/>
      <c r="L56" s="15"/>
      <c r="M56" s="5"/>
      <c r="N56" s="5"/>
      <c r="O56" s="5"/>
      <c r="P56" s="22"/>
      <c r="Q56" s="22"/>
      <c r="R56" s="16"/>
      <c r="S56" s="22"/>
      <c r="T56" s="16"/>
      <c r="U56" s="16"/>
      <c r="V56" s="4"/>
      <c r="W56" s="4"/>
      <c r="X56" s="4"/>
      <c r="Y56" s="30"/>
      <c r="Z56" s="37"/>
      <c r="AA56" s="5"/>
      <c r="AB56" s="5"/>
      <c r="AC56" s="5"/>
      <c r="AD56" s="16"/>
      <c r="AE56" s="17"/>
      <c r="AF56" s="18"/>
      <c r="AG56" s="5"/>
      <c r="AH56" s="16"/>
      <c r="AI56" s="5"/>
      <c r="AJ56" s="16"/>
      <c r="AK56" s="18"/>
      <c r="AL56" s="21"/>
      <c r="AM56" s="19"/>
      <c r="AN56" s="20"/>
      <c r="AO56" s="19"/>
      <c r="AP56" s="20"/>
      <c r="AQ56" s="21"/>
    </row>
    <row r="57" spans="1:43" s="55" customFormat="1" ht="24.75" hidden="1" customHeight="1" x14ac:dyDescent="0.25">
      <c r="A57" s="49" t="s">
        <v>110</v>
      </c>
      <c r="B57" s="49" t="s">
        <v>96</v>
      </c>
      <c r="C57" s="50"/>
      <c r="D57" s="51">
        <v>315.92</v>
      </c>
      <c r="E57" s="52">
        <v>41745</v>
      </c>
      <c r="F57" s="52">
        <v>41752</v>
      </c>
      <c r="G57" s="52">
        <v>41755</v>
      </c>
      <c r="H57" s="49" t="s">
        <v>97</v>
      </c>
      <c r="I57" s="63" t="s">
        <v>206</v>
      </c>
      <c r="J57" s="4" t="s">
        <v>193</v>
      </c>
      <c r="K57" s="15" t="s">
        <v>194</v>
      </c>
      <c r="L57" s="15" t="s">
        <v>192</v>
      </c>
      <c r="M57" s="5" t="s">
        <v>99</v>
      </c>
      <c r="N57" s="5" t="s">
        <v>103</v>
      </c>
      <c r="O57" s="5" t="s">
        <v>101</v>
      </c>
      <c r="P57" s="22">
        <v>257</v>
      </c>
      <c r="Q57" s="22">
        <v>6</v>
      </c>
      <c r="R57" s="16">
        <v>52.65</v>
      </c>
      <c r="S57" s="22"/>
      <c r="T57" s="16"/>
      <c r="U57" s="16">
        <v>1542</v>
      </c>
      <c r="V57" s="4" t="s">
        <v>263</v>
      </c>
      <c r="W57" s="4"/>
      <c r="X57" s="4"/>
      <c r="Y57" s="30"/>
      <c r="Z57" s="37"/>
      <c r="AA57" s="5"/>
      <c r="AB57" s="5"/>
      <c r="AC57" s="5"/>
      <c r="AD57" s="16"/>
      <c r="AE57" s="17"/>
      <c r="AF57" s="18"/>
      <c r="AG57" s="5"/>
      <c r="AH57" s="16"/>
      <c r="AI57" s="5"/>
      <c r="AJ57" s="16"/>
      <c r="AK57" s="18"/>
      <c r="AL57" s="21"/>
      <c r="AM57" s="19"/>
      <c r="AN57" s="20"/>
      <c r="AO57" s="19"/>
      <c r="AP57" s="20"/>
      <c r="AQ57" s="21"/>
    </row>
    <row r="58" spans="1:43" s="55" customFormat="1" ht="24.75" customHeight="1" x14ac:dyDescent="0.25">
      <c r="A58" s="49"/>
      <c r="B58" s="49"/>
      <c r="C58" s="50"/>
      <c r="D58" s="51"/>
      <c r="E58" s="52"/>
      <c r="F58" s="52"/>
      <c r="G58" s="52"/>
      <c r="H58" s="49"/>
      <c r="I58" s="63"/>
      <c r="J58" s="4"/>
      <c r="K58" s="15"/>
      <c r="L58" s="15"/>
      <c r="M58" s="5"/>
      <c r="N58" s="5"/>
      <c r="O58" s="5"/>
      <c r="P58" s="22"/>
      <c r="Q58" s="22"/>
      <c r="R58" s="16"/>
      <c r="S58" s="22"/>
      <c r="T58" s="16"/>
      <c r="U58" s="16"/>
      <c r="V58" s="4"/>
      <c r="W58" s="4"/>
      <c r="X58" s="4"/>
      <c r="Y58" s="30"/>
      <c r="Z58" s="37"/>
      <c r="AA58" s="5"/>
      <c r="AB58" s="5"/>
      <c r="AC58" s="5"/>
      <c r="AD58" s="61"/>
      <c r="AE58" s="17"/>
      <c r="AF58" s="18"/>
      <c r="AG58" s="5"/>
      <c r="AH58" s="16"/>
      <c r="AI58" s="5"/>
      <c r="AJ58" s="16"/>
      <c r="AK58" s="18"/>
      <c r="AL58" s="21"/>
      <c r="AM58" s="19"/>
      <c r="AN58" s="20"/>
      <c r="AO58" s="19"/>
      <c r="AP58" s="20"/>
      <c r="AQ58" s="21"/>
    </row>
    <row r="59" spans="1:43" s="55" customFormat="1" ht="24.75" customHeight="1" x14ac:dyDescent="0.25">
      <c r="A59" s="49"/>
      <c r="B59" s="49"/>
      <c r="C59" s="50"/>
      <c r="D59" s="51"/>
      <c r="E59" s="52"/>
      <c r="F59" s="52"/>
      <c r="G59" s="52"/>
      <c r="H59" s="49"/>
      <c r="I59" s="63"/>
      <c r="J59" s="4"/>
      <c r="K59" s="15"/>
      <c r="L59" s="15"/>
      <c r="M59" s="5"/>
      <c r="N59" s="5"/>
      <c r="O59" s="5"/>
      <c r="P59" s="22"/>
      <c r="Q59" s="22"/>
      <c r="R59" s="16"/>
      <c r="S59" s="22"/>
      <c r="T59" s="16"/>
      <c r="U59" s="16"/>
      <c r="V59" s="4"/>
      <c r="W59" s="4"/>
      <c r="X59" s="4"/>
      <c r="Y59" s="30"/>
      <c r="Z59" s="37"/>
      <c r="AA59" s="5"/>
      <c r="AB59" s="5"/>
      <c r="AC59" s="5"/>
      <c r="AD59" s="16"/>
      <c r="AE59" s="17"/>
      <c r="AF59" s="18"/>
      <c r="AG59" s="5"/>
      <c r="AH59" s="16"/>
      <c r="AI59" s="5"/>
      <c r="AJ59" s="16"/>
      <c r="AK59" s="18"/>
      <c r="AL59" s="21"/>
      <c r="AM59" s="19"/>
      <c r="AN59" s="20"/>
      <c r="AO59" s="19"/>
      <c r="AP59" s="20"/>
      <c r="AQ59" s="21"/>
    </row>
    <row r="60" spans="1:43" s="55" customFormat="1" ht="24.75" customHeight="1" x14ac:dyDescent="0.25">
      <c r="A60" s="63"/>
      <c r="B60" s="63"/>
      <c r="C60" s="50"/>
      <c r="D60" s="61"/>
      <c r="E60" s="62"/>
      <c r="F60" s="62"/>
      <c r="G60" s="62"/>
      <c r="H60" s="63"/>
      <c r="I60" s="63"/>
      <c r="J60" s="4"/>
      <c r="K60" s="15"/>
      <c r="L60" s="15"/>
      <c r="M60" s="5"/>
      <c r="N60" s="5"/>
      <c r="O60" s="5"/>
      <c r="P60" s="22"/>
      <c r="Q60" s="22"/>
      <c r="R60" s="16"/>
      <c r="S60" s="22"/>
      <c r="T60" s="16"/>
      <c r="U60" s="16"/>
      <c r="V60" s="4"/>
      <c r="W60" s="4"/>
      <c r="X60" s="4"/>
      <c r="Y60" s="30"/>
      <c r="Z60" s="37"/>
      <c r="AA60" s="5"/>
      <c r="AB60" s="5"/>
      <c r="AC60" s="5"/>
      <c r="AD60" s="16"/>
      <c r="AE60" s="17"/>
      <c r="AF60" s="18"/>
      <c r="AG60" s="5"/>
      <c r="AH60" s="16"/>
      <c r="AI60" s="5"/>
      <c r="AJ60" s="16"/>
      <c r="AK60" s="18"/>
      <c r="AL60" s="21"/>
      <c r="AM60" s="19"/>
      <c r="AN60" s="20"/>
      <c r="AO60" s="19"/>
      <c r="AP60" s="20"/>
      <c r="AQ60" s="21"/>
    </row>
    <row r="61" spans="1:43" s="55" customFormat="1" ht="24.75" customHeight="1" x14ac:dyDescent="0.25">
      <c r="A61" s="49"/>
      <c r="B61" s="49"/>
      <c r="C61" s="50"/>
      <c r="D61" s="51"/>
      <c r="E61" s="52"/>
      <c r="F61" s="52"/>
      <c r="G61" s="52"/>
      <c r="H61" s="49"/>
      <c r="I61" s="63"/>
      <c r="J61" s="4"/>
      <c r="K61" s="15"/>
      <c r="L61" s="15"/>
      <c r="M61" s="5"/>
      <c r="N61" s="5"/>
      <c r="O61" s="5"/>
      <c r="P61" s="22"/>
      <c r="Q61" s="22"/>
      <c r="R61" s="16"/>
      <c r="S61" s="22"/>
      <c r="T61" s="16"/>
      <c r="U61" s="16"/>
      <c r="V61" s="4"/>
      <c r="W61" s="4"/>
      <c r="X61" s="4"/>
      <c r="Y61" s="30"/>
      <c r="Z61" s="37"/>
      <c r="AA61" s="5"/>
      <c r="AB61" s="5"/>
      <c r="AC61" s="5"/>
      <c r="AD61" s="61"/>
      <c r="AE61" s="17"/>
      <c r="AF61" s="18"/>
      <c r="AG61" s="5"/>
      <c r="AH61" s="16"/>
      <c r="AI61" s="5"/>
      <c r="AJ61" s="16"/>
      <c r="AK61" s="18"/>
      <c r="AL61" s="21"/>
      <c r="AM61" s="19"/>
      <c r="AN61" s="20"/>
      <c r="AO61" s="19"/>
      <c r="AP61" s="20"/>
      <c r="AQ61" s="21"/>
    </row>
    <row r="62" spans="1:43" s="55" customFormat="1" ht="24.75" customHeight="1" x14ac:dyDescent="0.25">
      <c r="A62" s="63"/>
      <c r="B62" s="63"/>
      <c r="C62" s="50"/>
      <c r="D62" s="61"/>
      <c r="E62" s="62"/>
      <c r="F62" s="62"/>
      <c r="G62" s="62"/>
      <c r="H62" s="63"/>
      <c r="I62" s="63"/>
      <c r="J62" s="4"/>
      <c r="K62" s="15"/>
      <c r="L62" s="15"/>
      <c r="M62" s="5"/>
      <c r="N62" s="5"/>
      <c r="O62" s="5"/>
      <c r="P62" s="22"/>
      <c r="Q62" s="22"/>
      <c r="R62" s="16"/>
      <c r="S62" s="22"/>
      <c r="T62" s="16"/>
      <c r="U62" s="16"/>
      <c r="V62" s="4"/>
      <c r="W62" s="4"/>
      <c r="X62" s="4"/>
      <c r="Y62" s="30"/>
      <c r="Z62" s="37"/>
      <c r="AA62" s="5"/>
      <c r="AB62" s="5"/>
      <c r="AC62" s="5"/>
      <c r="AD62" s="16"/>
      <c r="AE62" s="17"/>
      <c r="AF62" s="18"/>
      <c r="AG62" s="5"/>
      <c r="AH62" s="16"/>
      <c r="AI62" s="5"/>
      <c r="AJ62" s="16"/>
      <c r="AK62" s="18"/>
      <c r="AL62" s="21"/>
      <c r="AM62" s="19"/>
      <c r="AN62" s="20"/>
      <c r="AO62" s="19"/>
      <c r="AP62" s="20"/>
      <c r="AQ62" s="21"/>
    </row>
    <row r="63" spans="1:43" s="55" customFormat="1" ht="24.75" customHeight="1" x14ac:dyDescent="0.25">
      <c r="A63" s="49"/>
      <c r="B63" s="49"/>
      <c r="C63" s="50"/>
      <c r="D63" s="51"/>
      <c r="E63" s="52"/>
      <c r="F63" s="52"/>
      <c r="G63" s="52"/>
      <c r="H63" s="49"/>
      <c r="I63" s="63"/>
      <c r="J63" s="4"/>
      <c r="K63" s="15"/>
      <c r="L63" s="15"/>
      <c r="M63" s="5"/>
      <c r="N63" s="5"/>
      <c r="O63" s="5"/>
      <c r="P63" s="22"/>
      <c r="Q63" s="22"/>
      <c r="R63" s="16"/>
      <c r="S63" s="22"/>
      <c r="T63" s="16"/>
      <c r="U63" s="16"/>
      <c r="V63" s="4"/>
      <c r="W63" s="4"/>
      <c r="X63" s="4"/>
      <c r="Y63" s="30"/>
      <c r="Z63" s="37"/>
      <c r="AA63" s="5"/>
      <c r="AB63" s="5"/>
      <c r="AC63" s="5"/>
      <c r="AD63" s="16"/>
      <c r="AE63" s="17"/>
      <c r="AF63" s="18"/>
      <c r="AG63" s="5"/>
      <c r="AH63" s="16"/>
      <c r="AI63" s="5"/>
      <c r="AJ63" s="16"/>
      <c r="AK63" s="18"/>
      <c r="AL63" s="21"/>
      <c r="AM63" s="19"/>
      <c r="AN63" s="20"/>
      <c r="AO63" s="19"/>
      <c r="AP63" s="20"/>
      <c r="AQ63" s="21"/>
    </row>
    <row r="64" spans="1:43" s="55" customFormat="1" ht="24.75" customHeight="1" x14ac:dyDescent="0.25">
      <c r="A64" s="49"/>
      <c r="B64" s="49"/>
      <c r="C64" s="50"/>
      <c r="D64" s="51"/>
      <c r="E64" s="52"/>
      <c r="F64" s="52"/>
      <c r="G64" s="52"/>
      <c r="H64" s="49"/>
      <c r="I64" s="63"/>
      <c r="J64" s="4"/>
      <c r="K64" s="15"/>
      <c r="L64" s="15"/>
      <c r="M64" s="5"/>
      <c r="N64" s="5"/>
      <c r="O64" s="5"/>
      <c r="P64" s="22"/>
      <c r="Q64" s="22"/>
      <c r="R64" s="16"/>
      <c r="S64" s="22"/>
      <c r="T64" s="16"/>
      <c r="U64" s="16"/>
      <c r="V64" s="4"/>
      <c r="W64" s="4"/>
      <c r="X64" s="4"/>
      <c r="Y64" s="30"/>
      <c r="Z64" s="37"/>
      <c r="AA64" s="5"/>
      <c r="AB64" s="5"/>
      <c r="AC64" s="5"/>
      <c r="AD64" s="16"/>
      <c r="AE64" s="17"/>
      <c r="AF64" s="18"/>
      <c r="AG64" s="5"/>
      <c r="AH64" s="16"/>
      <c r="AI64" s="5"/>
      <c r="AJ64" s="16"/>
      <c r="AK64" s="18"/>
      <c r="AL64" s="21"/>
      <c r="AM64" s="19"/>
      <c r="AN64" s="20"/>
      <c r="AO64" s="19"/>
      <c r="AP64" s="20"/>
      <c r="AQ64" s="21"/>
    </row>
    <row r="65" spans="1:43" s="55" customFormat="1" ht="24.75" customHeight="1" x14ac:dyDescent="0.25">
      <c r="A65" s="49"/>
      <c r="B65" s="49"/>
      <c r="C65" s="50"/>
      <c r="D65" s="51"/>
      <c r="E65" s="52"/>
      <c r="F65" s="52"/>
      <c r="G65" s="52"/>
      <c r="H65" s="49"/>
      <c r="I65" s="63"/>
      <c r="J65" s="4"/>
      <c r="K65" s="15"/>
      <c r="L65" s="15"/>
      <c r="M65" s="5"/>
      <c r="N65" s="5"/>
      <c r="O65" s="5"/>
      <c r="P65" s="22"/>
      <c r="Q65" s="22"/>
      <c r="R65" s="16"/>
      <c r="S65" s="22"/>
      <c r="T65" s="16"/>
      <c r="U65" s="16"/>
      <c r="V65" s="4"/>
      <c r="W65" s="4"/>
      <c r="X65" s="4"/>
      <c r="Y65" s="30"/>
      <c r="Z65" s="37"/>
      <c r="AA65" s="5"/>
      <c r="AB65" s="5"/>
      <c r="AC65" s="5"/>
      <c r="AD65" s="16"/>
      <c r="AE65" s="17"/>
      <c r="AF65" s="18"/>
      <c r="AG65" s="5"/>
      <c r="AH65" s="16"/>
      <c r="AI65" s="5"/>
      <c r="AJ65" s="16"/>
      <c r="AK65" s="18"/>
      <c r="AL65" s="21"/>
      <c r="AM65" s="19"/>
      <c r="AN65" s="20"/>
      <c r="AO65" s="19"/>
      <c r="AP65" s="20"/>
      <c r="AQ65" s="21"/>
    </row>
    <row r="66" spans="1:43" s="55" customFormat="1" ht="24.75" customHeight="1" x14ac:dyDescent="0.25">
      <c r="A66" s="49"/>
      <c r="B66" s="49"/>
      <c r="C66" s="50"/>
      <c r="D66" s="51"/>
      <c r="E66" s="52"/>
      <c r="F66" s="52"/>
      <c r="G66" s="52"/>
      <c r="H66" s="49"/>
      <c r="I66" s="63"/>
      <c r="J66" s="4"/>
      <c r="K66" s="15"/>
      <c r="L66" s="15"/>
      <c r="M66" s="5"/>
      <c r="N66" s="5"/>
      <c r="O66" s="5"/>
      <c r="P66" s="22"/>
      <c r="Q66" s="22"/>
      <c r="R66" s="16"/>
      <c r="S66" s="22"/>
      <c r="T66" s="16"/>
      <c r="U66" s="16"/>
      <c r="V66" s="4"/>
      <c r="W66" s="4"/>
      <c r="X66" s="4"/>
      <c r="Y66" s="30"/>
      <c r="Z66" s="37"/>
      <c r="AA66" s="5"/>
      <c r="AB66" s="5"/>
      <c r="AC66" s="5"/>
      <c r="AD66" s="16"/>
      <c r="AE66" s="17"/>
      <c r="AF66" s="18"/>
      <c r="AG66" s="5"/>
      <c r="AH66" s="16"/>
      <c r="AI66" s="5"/>
      <c r="AJ66" s="16"/>
      <c r="AK66" s="18"/>
      <c r="AL66" s="21"/>
      <c r="AM66" s="19"/>
      <c r="AN66" s="20"/>
      <c r="AO66" s="19"/>
      <c r="AP66" s="20"/>
      <c r="AQ66" s="21"/>
    </row>
    <row r="67" spans="1:43" s="55" customFormat="1" ht="24.75" customHeight="1" x14ac:dyDescent="0.25">
      <c r="A67" s="49"/>
      <c r="B67" s="49"/>
      <c r="C67" s="50"/>
      <c r="D67" s="61"/>
      <c r="E67" s="52"/>
      <c r="F67" s="52"/>
      <c r="G67" s="52"/>
      <c r="H67" s="49"/>
      <c r="I67" s="63"/>
      <c r="J67" s="4"/>
      <c r="K67" s="15"/>
      <c r="L67" s="15"/>
      <c r="M67" s="5"/>
      <c r="N67" s="5"/>
      <c r="O67" s="5"/>
      <c r="P67" s="22"/>
      <c r="Q67" s="22"/>
      <c r="R67" s="16"/>
      <c r="S67" s="22"/>
      <c r="T67" s="16"/>
      <c r="U67" s="16"/>
      <c r="V67" s="4"/>
      <c r="W67" s="4"/>
      <c r="X67" s="4"/>
      <c r="Y67" s="30"/>
      <c r="Z67" s="37"/>
      <c r="AA67" s="5"/>
      <c r="AB67" s="5"/>
      <c r="AC67" s="5"/>
      <c r="AD67" s="61"/>
      <c r="AE67" s="17"/>
      <c r="AF67" s="18"/>
      <c r="AG67" s="5"/>
      <c r="AH67" s="16"/>
      <c r="AI67" s="5"/>
      <c r="AJ67" s="16"/>
      <c r="AK67" s="18"/>
      <c r="AL67" s="21"/>
      <c r="AM67" s="19"/>
      <c r="AN67" s="20"/>
      <c r="AO67" s="19"/>
      <c r="AP67" s="20"/>
      <c r="AQ67" s="21"/>
    </row>
    <row r="68" spans="1:43" s="55" customFormat="1" ht="24.75" customHeight="1" x14ac:dyDescent="0.25">
      <c r="A68" s="49"/>
      <c r="B68" s="49"/>
      <c r="C68" s="50"/>
      <c r="D68" s="51"/>
      <c r="E68" s="52"/>
      <c r="F68" s="52"/>
      <c r="G68" s="52"/>
      <c r="H68" s="49"/>
      <c r="I68" s="63"/>
      <c r="J68" s="4"/>
      <c r="K68" s="15"/>
      <c r="L68" s="15"/>
      <c r="M68" s="5"/>
      <c r="N68" s="5"/>
      <c r="O68" s="5"/>
      <c r="P68" s="22"/>
      <c r="Q68" s="22"/>
      <c r="R68" s="16"/>
      <c r="S68" s="22"/>
      <c r="T68" s="16"/>
      <c r="U68" s="16"/>
      <c r="V68" s="4"/>
      <c r="W68" s="4"/>
      <c r="X68" s="4"/>
      <c r="Y68" s="30"/>
      <c r="Z68" s="37"/>
      <c r="AA68" s="5"/>
      <c r="AB68" s="5"/>
      <c r="AC68" s="5"/>
      <c r="AD68" s="16"/>
      <c r="AE68" s="17"/>
      <c r="AF68" s="18"/>
      <c r="AG68" s="5"/>
      <c r="AH68" s="16"/>
      <c r="AI68" s="5"/>
      <c r="AJ68" s="16"/>
      <c r="AK68" s="18"/>
      <c r="AL68" s="21"/>
      <c r="AM68" s="19"/>
      <c r="AN68" s="20"/>
      <c r="AO68" s="19"/>
      <c r="AP68" s="20"/>
      <c r="AQ68" s="21"/>
    </row>
    <row r="69" spans="1:43" s="55" customFormat="1" ht="24.75" customHeight="1" x14ac:dyDescent="0.25">
      <c r="A69" s="49"/>
      <c r="B69" s="49"/>
      <c r="C69" s="50"/>
      <c r="D69" s="51"/>
      <c r="E69" s="52"/>
      <c r="F69" s="52"/>
      <c r="G69" s="52"/>
      <c r="H69" s="49"/>
      <c r="I69" s="63"/>
      <c r="J69" s="4"/>
      <c r="K69" s="15"/>
      <c r="L69" s="15"/>
      <c r="M69" s="5"/>
      <c r="N69" s="5"/>
      <c r="O69" s="5"/>
      <c r="P69" s="22"/>
      <c r="Q69" s="22"/>
      <c r="R69" s="16"/>
      <c r="S69" s="22"/>
      <c r="T69" s="16"/>
      <c r="U69" s="16"/>
      <c r="V69" s="4"/>
      <c r="W69" s="4"/>
      <c r="X69" s="4"/>
      <c r="Y69" s="30"/>
      <c r="Z69" s="37"/>
      <c r="AA69" s="5"/>
      <c r="AB69" s="5"/>
      <c r="AC69" s="5"/>
      <c r="AD69" s="16"/>
      <c r="AE69" s="17"/>
      <c r="AF69" s="18"/>
      <c r="AG69" s="5"/>
      <c r="AH69" s="16"/>
      <c r="AI69" s="5"/>
      <c r="AJ69" s="16"/>
      <c r="AK69" s="18"/>
      <c r="AL69" s="21"/>
      <c r="AM69" s="19"/>
      <c r="AN69" s="20"/>
      <c r="AO69" s="19"/>
      <c r="AP69" s="20"/>
      <c r="AQ69" s="21"/>
    </row>
    <row r="70" spans="1:43" s="55" customFormat="1" ht="24.75" customHeight="1" x14ac:dyDescent="0.25">
      <c r="A70" s="49"/>
      <c r="B70" s="49"/>
      <c r="C70" s="50"/>
      <c r="D70" s="51"/>
      <c r="E70" s="52"/>
      <c r="F70" s="62"/>
      <c r="G70" s="62"/>
      <c r="H70" s="49"/>
      <c r="I70" s="63"/>
      <c r="J70" s="4"/>
      <c r="K70" s="64"/>
      <c r="L70" s="15"/>
      <c r="M70" s="5"/>
      <c r="N70" s="5"/>
      <c r="O70" s="5"/>
      <c r="P70" s="22"/>
      <c r="Q70" s="22"/>
      <c r="R70" s="16"/>
      <c r="S70" s="22"/>
      <c r="T70" s="16"/>
      <c r="U70" s="16"/>
      <c r="V70" s="4"/>
      <c r="W70" s="4"/>
      <c r="X70" s="4"/>
      <c r="Y70" s="30"/>
      <c r="Z70" s="37"/>
      <c r="AA70" s="5"/>
      <c r="AB70" s="5"/>
      <c r="AC70" s="5"/>
      <c r="AD70" s="16"/>
      <c r="AE70" s="17"/>
      <c r="AF70" s="18"/>
      <c r="AG70" s="5"/>
      <c r="AH70" s="16"/>
      <c r="AI70" s="5"/>
      <c r="AJ70" s="16"/>
      <c r="AK70" s="18"/>
      <c r="AL70" s="21"/>
      <c r="AM70" s="19"/>
      <c r="AN70" s="20"/>
      <c r="AO70" s="19"/>
      <c r="AP70" s="20"/>
      <c r="AQ70" s="21"/>
    </row>
    <row r="71" spans="1:43" s="55" customFormat="1" ht="24.75" customHeight="1" x14ac:dyDescent="0.25">
      <c r="A71" s="63"/>
      <c r="B71" s="63"/>
      <c r="C71" s="50"/>
      <c r="D71" s="61"/>
      <c r="E71" s="62"/>
      <c r="F71" s="62"/>
      <c r="G71" s="62"/>
      <c r="H71" s="63"/>
      <c r="I71" s="63"/>
      <c r="J71" s="4"/>
      <c r="K71" s="15"/>
      <c r="L71" s="15"/>
      <c r="M71" s="5"/>
      <c r="N71" s="5"/>
      <c r="O71" s="5"/>
      <c r="P71" s="22"/>
      <c r="Q71" s="22"/>
      <c r="R71" s="16"/>
      <c r="S71" s="22"/>
      <c r="T71" s="16"/>
      <c r="U71" s="16"/>
      <c r="V71" s="4"/>
      <c r="W71" s="4"/>
      <c r="X71" s="4"/>
      <c r="Y71" s="30"/>
      <c r="Z71" s="37"/>
      <c r="AA71" s="5"/>
      <c r="AB71" s="5"/>
      <c r="AC71" s="5"/>
      <c r="AD71" s="16"/>
      <c r="AE71" s="17"/>
      <c r="AF71" s="18"/>
      <c r="AG71" s="5"/>
      <c r="AH71" s="16"/>
      <c r="AI71" s="5"/>
      <c r="AJ71" s="16"/>
      <c r="AK71" s="18"/>
      <c r="AL71" s="21"/>
      <c r="AM71" s="19"/>
      <c r="AN71" s="20"/>
      <c r="AO71" s="19"/>
      <c r="AP71" s="20"/>
      <c r="AQ71" s="21"/>
    </row>
    <row r="72" spans="1:43" s="55" customFormat="1" ht="24.75" customHeight="1" x14ac:dyDescent="0.25">
      <c r="A72" s="63"/>
      <c r="B72" s="63"/>
      <c r="C72" s="50"/>
      <c r="D72" s="61"/>
      <c r="E72" s="62"/>
      <c r="F72" s="62"/>
      <c r="G72" s="62"/>
      <c r="H72" s="63"/>
      <c r="I72" s="56"/>
      <c r="J72" s="4"/>
      <c r="K72" s="15"/>
      <c r="L72" s="56"/>
      <c r="M72" s="5"/>
      <c r="N72" s="5"/>
      <c r="O72" s="5"/>
      <c r="P72" s="22"/>
      <c r="Q72" s="56"/>
      <c r="R72" s="16"/>
      <c r="S72" s="22"/>
      <c r="T72" s="16"/>
      <c r="U72" s="16"/>
      <c r="V72" s="4"/>
      <c r="W72" s="4"/>
      <c r="X72" s="4"/>
      <c r="Y72" s="30"/>
      <c r="Z72" s="37"/>
      <c r="AA72" s="5"/>
      <c r="AB72" s="5"/>
      <c r="AC72" s="5"/>
      <c r="AD72" s="16"/>
      <c r="AE72" s="17"/>
      <c r="AF72" s="18"/>
      <c r="AG72" s="5"/>
      <c r="AH72" s="16"/>
      <c r="AI72" s="5"/>
      <c r="AJ72" s="16"/>
      <c r="AK72" s="18"/>
      <c r="AL72" s="21"/>
      <c r="AM72" s="19"/>
      <c r="AN72" s="20"/>
      <c r="AO72" s="19"/>
      <c r="AP72" s="20"/>
      <c r="AQ72" s="21"/>
    </row>
    <row r="73" spans="1:43" s="55" customFormat="1" ht="24.75" customHeight="1" x14ac:dyDescent="0.25">
      <c r="A73" s="63"/>
      <c r="B73" s="63"/>
      <c r="C73" s="50"/>
      <c r="D73" s="61"/>
      <c r="E73" s="62"/>
      <c r="F73" s="62"/>
      <c r="G73" s="62"/>
      <c r="H73" s="63"/>
      <c r="I73" s="56"/>
      <c r="J73" s="4"/>
      <c r="K73" s="15"/>
      <c r="L73" s="56"/>
      <c r="M73" s="5"/>
      <c r="N73" s="5"/>
      <c r="O73" s="5"/>
      <c r="P73" s="22"/>
      <c r="Q73" s="56"/>
      <c r="R73" s="16"/>
      <c r="S73" s="22"/>
      <c r="T73" s="16"/>
      <c r="U73" s="16"/>
      <c r="V73" s="4"/>
      <c r="W73" s="4"/>
      <c r="X73" s="4"/>
      <c r="Y73" s="30"/>
      <c r="Z73" s="37"/>
      <c r="AA73" s="5"/>
      <c r="AB73" s="5"/>
      <c r="AC73" s="5"/>
      <c r="AD73" s="16"/>
      <c r="AE73" s="17"/>
      <c r="AF73" s="18"/>
      <c r="AG73" s="5"/>
      <c r="AH73" s="16"/>
      <c r="AI73" s="5"/>
      <c r="AJ73" s="16"/>
      <c r="AK73" s="18"/>
      <c r="AL73" s="21"/>
      <c r="AM73" s="19"/>
      <c r="AN73" s="20"/>
      <c r="AO73" s="19"/>
      <c r="AP73" s="20"/>
      <c r="AQ73" s="21"/>
    </row>
    <row r="74" spans="1:43" s="55" customFormat="1" ht="24.75" hidden="1" customHeight="1" x14ac:dyDescent="0.25">
      <c r="A74" s="49"/>
      <c r="B74" s="49"/>
      <c r="C74" s="50"/>
      <c r="D74" s="51"/>
      <c r="E74" s="52"/>
      <c r="F74" s="52"/>
      <c r="G74" s="52"/>
      <c r="H74" s="49"/>
      <c r="I74" s="56"/>
      <c r="J74" s="4"/>
      <c r="K74" s="15"/>
      <c r="L74" s="56"/>
      <c r="M74" s="5"/>
      <c r="N74" s="5"/>
      <c r="O74" s="5"/>
      <c r="P74" s="22"/>
      <c r="Q74" s="56"/>
      <c r="R74" s="16"/>
      <c r="S74" s="22"/>
      <c r="T74" s="16"/>
      <c r="U74" s="16"/>
      <c r="V74" s="4"/>
      <c r="W74" s="4"/>
      <c r="X74" s="4"/>
      <c r="Y74" s="30"/>
      <c r="Z74" s="37"/>
      <c r="AA74" s="5"/>
      <c r="AB74" s="5"/>
      <c r="AC74" s="5"/>
      <c r="AD74" s="16"/>
      <c r="AE74" s="17"/>
      <c r="AF74" s="18"/>
      <c r="AG74" s="5"/>
      <c r="AH74" s="16"/>
      <c r="AI74" s="5"/>
      <c r="AJ74" s="16"/>
      <c r="AK74" s="18"/>
      <c r="AL74" s="21"/>
      <c r="AM74" s="19"/>
      <c r="AN74" s="20"/>
      <c r="AO74" s="19"/>
      <c r="AP74" s="20"/>
      <c r="AQ74" s="21"/>
    </row>
    <row r="75" spans="1:43" s="55" customFormat="1" ht="24.75" hidden="1" customHeight="1" x14ac:dyDescent="0.25">
      <c r="A75" s="49"/>
      <c r="B75" s="49"/>
      <c r="C75" s="50"/>
      <c r="D75" s="51"/>
      <c r="E75" s="52"/>
      <c r="F75" s="52"/>
      <c r="G75" s="52"/>
      <c r="H75" s="49"/>
      <c r="I75" s="56"/>
      <c r="J75" s="4"/>
      <c r="K75" s="15"/>
      <c r="L75" s="56"/>
      <c r="M75" s="5"/>
      <c r="N75" s="5"/>
      <c r="O75" s="5"/>
      <c r="P75" s="22"/>
      <c r="Q75" s="56"/>
      <c r="R75" s="16"/>
      <c r="S75" s="22"/>
      <c r="T75" s="16"/>
      <c r="U75" s="16"/>
      <c r="V75" s="4"/>
      <c r="W75" s="4"/>
      <c r="X75" s="4"/>
      <c r="Y75" s="30"/>
      <c r="Z75" s="37"/>
      <c r="AA75" s="5"/>
      <c r="AB75" s="5"/>
      <c r="AC75" s="5"/>
      <c r="AD75" s="16"/>
      <c r="AE75" s="17"/>
      <c r="AF75" s="18"/>
      <c r="AG75" s="5"/>
      <c r="AH75" s="16"/>
      <c r="AI75" s="5"/>
      <c r="AJ75" s="16"/>
      <c r="AK75" s="18"/>
      <c r="AL75" s="21"/>
      <c r="AM75" s="19"/>
      <c r="AN75" s="20"/>
      <c r="AO75" s="19"/>
      <c r="AP75" s="20"/>
      <c r="AQ75" s="21"/>
    </row>
    <row r="76" spans="1:43" s="55" customFormat="1" ht="24.75" hidden="1" customHeight="1" x14ac:dyDescent="0.25">
      <c r="A76" s="49"/>
      <c r="B76" s="49"/>
      <c r="C76" s="50"/>
      <c r="D76" s="51"/>
      <c r="E76" s="52"/>
      <c r="F76" s="52"/>
      <c r="G76" s="52"/>
      <c r="H76" s="49"/>
      <c r="I76" s="56"/>
      <c r="J76" s="4"/>
      <c r="K76" s="15"/>
      <c r="L76" s="56"/>
      <c r="M76" s="5"/>
      <c r="N76" s="5"/>
      <c r="O76" s="5"/>
      <c r="P76" s="22"/>
      <c r="Q76" s="56"/>
      <c r="R76" s="16"/>
      <c r="S76" s="22"/>
      <c r="T76" s="16"/>
      <c r="U76" s="16"/>
      <c r="V76" s="4"/>
      <c r="W76" s="4"/>
      <c r="X76" s="4"/>
      <c r="Y76" s="30"/>
      <c r="Z76" s="37"/>
      <c r="AA76" s="5"/>
      <c r="AB76" s="5"/>
      <c r="AC76" s="5"/>
      <c r="AD76" s="16"/>
      <c r="AE76" s="17"/>
      <c r="AF76" s="18"/>
      <c r="AG76" s="5"/>
      <c r="AH76" s="16"/>
      <c r="AI76" s="5"/>
      <c r="AJ76" s="16"/>
      <c r="AK76" s="18"/>
      <c r="AL76" s="21"/>
      <c r="AM76" s="19"/>
      <c r="AN76" s="20"/>
      <c r="AO76" s="19"/>
      <c r="AP76" s="20"/>
      <c r="AQ76" s="21"/>
    </row>
    <row r="77" spans="1:43" s="55" customFormat="1" ht="24.75" hidden="1" customHeight="1" x14ac:dyDescent="0.25">
      <c r="A77" s="49"/>
      <c r="B77" s="49"/>
      <c r="C77" s="50"/>
      <c r="D77" s="51"/>
      <c r="E77" s="52"/>
      <c r="F77" s="52"/>
      <c r="G77" s="52"/>
      <c r="H77" s="49"/>
      <c r="I77" s="56"/>
      <c r="J77" s="4"/>
      <c r="K77" s="15"/>
      <c r="L77" s="56"/>
      <c r="M77" s="5"/>
      <c r="N77" s="5"/>
      <c r="O77" s="5"/>
      <c r="P77" s="22"/>
      <c r="Q77" s="56"/>
      <c r="R77" s="16"/>
      <c r="S77" s="22"/>
      <c r="T77" s="16"/>
      <c r="U77" s="16"/>
      <c r="V77" s="4"/>
      <c r="W77" s="4"/>
      <c r="X77" s="4"/>
      <c r="Y77" s="30"/>
      <c r="Z77" s="37"/>
      <c r="AA77" s="5"/>
      <c r="AB77" s="5"/>
      <c r="AC77" s="5"/>
      <c r="AD77" s="16"/>
      <c r="AE77" s="17"/>
      <c r="AF77" s="18"/>
      <c r="AG77" s="5"/>
      <c r="AH77" s="16"/>
      <c r="AI77" s="5"/>
      <c r="AJ77" s="16"/>
      <c r="AK77" s="18"/>
      <c r="AL77" s="21"/>
      <c r="AM77" s="19"/>
      <c r="AN77" s="20"/>
      <c r="AO77" s="19"/>
      <c r="AP77" s="20"/>
      <c r="AQ77" s="21"/>
    </row>
    <row r="78" spans="1:43" s="55" customFormat="1" ht="24.75" hidden="1" customHeight="1" x14ac:dyDescent="0.25">
      <c r="A78" s="49"/>
      <c r="B78" s="49"/>
      <c r="C78" s="50"/>
      <c r="D78" s="51"/>
      <c r="E78" s="52"/>
      <c r="F78" s="52"/>
      <c r="G78" s="52"/>
      <c r="H78" s="49"/>
      <c r="I78" s="56"/>
      <c r="J78" s="4"/>
      <c r="K78" s="15"/>
      <c r="L78" s="56"/>
      <c r="M78" s="5"/>
      <c r="N78" s="5"/>
      <c r="O78" s="5"/>
      <c r="P78" s="22"/>
      <c r="Q78" s="56"/>
      <c r="R78" s="16"/>
      <c r="S78" s="22"/>
      <c r="T78" s="16"/>
      <c r="U78" s="16"/>
      <c r="V78" s="4"/>
      <c r="W78" s="4"/>
      <c r="X78" s="4"/>
      <c r="Y78" s="30"/>
      <c r="Z78" s="37"/>
      <c r="AA78" s="5"/>
      <c r="AB78" s="5"/>
      <c r="AC78" s="5"/>
      <c r="AD78" s="16"/>
      <c r="AE78" s="17"/>
      <c r="AF78" s="18"/>
      <c r="AG78" s="5"/>
      <c r="AH78" s="16"/>
      <c r="AI78" s="5"/>
      <c r="AJ78" s="16"/>
      <c r="AK78" s="18"/>
      <c r="AL78" s="21"/>
      <c r="AM78" s="19"/>
      <c r="AN78" s="20"/>
      <c r="AO78" s="19"/>
      <c r="AP78" s="20"/>
      <c r="AQ78" s="21"/>
    </row>
    <row r="79" spans="1:43" s="55" customFormat="1" ht="24.75" hidden="1" customHeight="1" x14ac:dyDescent="0.25">
      <c r="A79" s="49"/>
      <c r="B79" s="49"/>
      <c r="C79" s="50"/>
      <c r="D79" s="51"/>
      <c r="E79" s="52"/>
      <c r="F79" s="52"/>
      <c r="G79" s="52"/>
      <c r="H79" s="49"/>
      <c r="I79" s="56"/>
      <c r="J79" s="4"/>
      <c r="K79" s="15"/>
      <c r="L79" s="56"/>
      <c r="M79" s="5"/>
      <c r="N79" s="5"/>
      <c r="O79" s="5"/>
      <c r="P79" s="22"/>
      <c r="Q79" s="56"/>
      <c r="R79" s="16"/>
      <c r="S79" s="22"/>
      <c r="T79" s="16"/>
      <c r="U79" s="16"/>
      <c r="V79" s="4"/>
      <c r="W79" s="4"/>
      <c r="X79" s="4"/>
      <c r="Y79" s="30"/>
      <c r="Z79" s="37"/>
      <c r="AA79" s="5"/>
      <c r="AB79" s="5"/>
      <c r="AC79" s="5"/>
      <c r="AD79" s="16"/>
      <c r="AE79" s="17"/>
      <c r="AF79" s="18"/>
      <c r="AG79" s="5"/>
      <c r="AH79" s="16"/>
      <c r="AI79" s="5"/>
      <c r="AJ79" s="16"/>
      <c r="AK79" s="18"/>
      <c r="AL79" s="21"/>
      <c r="AM79" s="19"/>
      <c r="AN79" s="20"/>
      <c r="AO79" s="19"/>
      <c r="AP79" s="20"/>
      <c r="AQ79" s="21"/>
    </row>
    <row r="80" spans="1:43" s="55" customFormat="1" ht="24.75" hidden="1" customHeight="1" x14ac:dyDescent="0.25">
      <c r="A80" s="49"/>
      <c r="B80" s="49"/>
      <c r="C80" s="50"/>
      <c r="D80" s="51"/>
      <c r="E80" s="52"/>
      <c r="F80" s="52"/>
      <c r="G80" s="52"/>
      <c r="H80" s="49"/>
      <c r="I80" s="56"/>
      <c r="J80" s="4"/>
      <c r="K80" s="15"/>
      <c r="L80" s="56"/>
      <c r="M80" s="5"/>
      <c r="N80" s="5"/>
      <c r="O80" s="5"/>
      <c r="P80" s="22"/>
      <c r="Q80" s="56"/>
      <c r="R80" s="16"/>
      <c r="S80" s="22"/>
      <c r="T80" s="16"/>
      <c r="U80" s="16"/>
      <c r="V80" s="4"/>
      <c r="W80" s="4"/>
      <c r="X80" s="4"/>
      <c r="Y80" s="30"/>
      <c r="Z80" s="37"/>
      <c r="AA80" s="5"/>
      <c r="AB80" s="5"/>
      <c r="AC80" s="5"/>
      <c r="AD80" s="16"/>
      <c r="AE80" s="17"/>
      <c r="AF80" s="18"/>
      <c r="AG80" s="5"/>
      <c r="AH80" s="16"/>
      <c r="AI80" s="5"/>
      <c r="AJ80" s="16"/>
      <c r="AK80" s="18"/>
      <c r="AL80" s="21"/>
      <c r="AM80" s="19"/>
      <c r="AN80" s="20"/>
      <c r="AO80" s="19"/>
      <c r="AP80" s="20"/>
      <c r="AQ80" s="21"/>
    </row>
    <row r="81" spans="1:73" s="55" customFormat="1" ht="24.75" hidden="1" customHeight="1" x14ac:dyDescent="0.25">
      <c r="A81" s="49"/>
      <c r="B81" s="49"/>
      <c r="C81" s="50"/>
      <c r="D81" s="51"/>
      <c r="E81" s="52"/>
      <c r="F81" s="52"/>
      <c r="G81" s="52"/>
      <c r="H81" s="49"/>
      <c r="I81" s="56"/>
      <c r="J81" s="4"/>
      <c r="K81" s="15"/>
      <c r="L81" s="56"/>
      <c r="M81" s="5"/>
      <c r="N81" s="5"/>
      <c r="O81" s="5"/>
      <c r="P81" s="22"/>
      <c r="Q81" s="56"/>
      <c r="R81" s="16"/>
      <c r="S81" s="22"/>
      <c r="T81" s="16"/>
      <c r="U81" s="16"/>
      <c r="V81" s="4"/>
      <c r="W81" s="4"/>
      <c r="X81" s="4"/>
      <c r="Y81" s="30"/>
      <c r="Z81" s="37"/>
      <c r="AA81" s="5"/>
      <c r="AB81" s="5"/>
      <c r="AC81" s="5"/>
      <c r="AD81" s="16"/>
      <c r="AE81" s="17"/>
      <c r="AF81" s="18"/>
      <c r="AG81" s="5"/>
      <c r="AH81" s="16"/>
      <c r="AI81" s="5"/>
      <c r="AJ81" s="16"/>
      <c r="AK81" s="18"/>
      <c r="AL81" s="21"/>
      <c r="AM81" s="19"/>
      <c r="AN81" s="20"/>
      <c r="AO81" s="19"/>
      <c r="AP81" s="20"/>
      <c r="AQ81" s="21"/>
    </row>
    <row r="82" spans="1:73" s="55" customFormat="1" ht="24.75" hidden="1" customHeight="1" x14ac:dyDescent="0.25">
      <c r="A82" s="49"/>
      <c r="B82" s="49"/>
      <c r="C82" s="50"/>
      <c r="D82" s="51"/>
      <c r="E82" s="52"/>
      <c r="F82" s="52"/>
      <c r="G82" s="52"/>
      <c r="H82" s="49"/>
      <c r="I82" s="56"/>
      <c r="J82" s="4"/>
      <c r="K82" s="15"/>
      <c r="L82" s="56"/>
      <c r="M82" s="5"/>
      <c r="N82" s="5"/>
      <c r="O82" s="5"/>
      <c r="P82" s="22"/>
      <c r="Q82" s="56"/>
      <c r="R82" s="16"/>
      <c r="S82" s="22"/>
      <c r="T82" s="16"/>
      <c r="U82" s="16"/>
      <c r="V82" s="4"/>
      <c r="W82" s="4"/>
      <c r="X82" s="4"/>
      <c r="Y82" s="30"/>
      <c r="Z82" s="37"/>
      <c r="AA82" s="5"/>
      <c r="AB82" s="5"/>
      <c r="AC82" s="5"/>
      <c r="AD82" s="16"/>
      <c r="AE82" s="17"/>
      <c r="AF82" s="18"/>
      <c r="AG82" s="5"/>
      <c r="AH82" s="16"/>
      <c r="AI82" s="5"/>
      <c r="AJ82" s="16"/>
      <c r="AK82" s="18"/>
      <c r="AL82" s="21"/>
      <c r="AM82" s="19"/>
      <c r="AN82" s="20"/>
      <c r="AO82" s="19"/>
      <c r="AP82" s="20"/>
      <c r="AQ82" s="21"/>
    </row>
    <row r="83" spans="1:73" s="55" customFormat="1" ht="24.75" hidden="1" customHeight="1" x14ac:dyDescent="0.25">
      <c r="A83" s="49"/>
      <c r="B83" s="49"/>
      <c r="C83" s="50"/>
      <c r="D83" s="51"/>
      <c r="E83" s="52"/>
      <c r="F83" s="52"/>
      <c r="G83" s="52"/>
      <c r="H83" s="49"/>
      <c r="I83" s="56"/>
      <c r="J83" s="4"/>
      <c r="K83" s="15"/>
      <c r="L83" s="56"/>
      <c r="M83" s="5"/>
      <c r="N83" s="5"/>
      <c r="O83" s="5"/>
      <c r="P83" s="22"/>
      <c r="Q83" s="56"/>
      <c r="R83" s="16"/>
      <c r="S83" s="22"/>
      <c r="T83" s="16"/>
      <c r="U83" s="16"/>
      <c r="V83" s="4"/>
      <c r="W83" s="4"/>
      <c r="X83" s="4"/>
      <c r="Y83" s="30"/>
      <c r="Z83" s="37"/>
      <c r="AA83" s="5"/>
      <c r="AB83" s="5"/>
      <c r="AC83" s="5"/>
      <c r="AD83" s="16"/>
      <c r="AE83" s="17"/>
      <c r="AF83" s="18"/>
      <c r="AG83" s="5"/>
      <c r="AH83" s="16"/>
      <c r="AI83" s="5"/>
      <c r="AJ83" s="16"/>
      <c r="AK83" s="18"/>
      <c r="AL83" s="21"/>
      <c r="AM83" s="19"/>
      <c r="AN83" s="20"/>
      <c r="AO83" s="19"/>
      <c r="AP83" s="20"/>
      <c r="AQ83" s="21"/>
    </row>
    <row r="84" spans="1:73" s="55" customFormat="1" ht="24.75" hidden="1" customHeight="1" x14ac:dyDescent="0.25">
      <c r="A84" s="49"/>
      <c r="B84" s="49"/>
      <c r="C84" s="50"/>
      <c r="D84" s="51"/>
      <c r="E84" s="52"/>
      <c r="F84" s="52"/>
      <c r="G84" s="52"/>
      <c r="H84" s="49"/>
      <c r="I84" s="56"/>
      <c r="J84" s="4"/>
      <c r="K84" s="15"/>
      <c r="L84" s="56"/>
      <c r="M84" s="5"/>
      <c r="N84" s="5"/>
      <c r="O84" s="5"/>
      <c r="P84" s="22"/>
      <c r="Q84" s="56"/>
      <c r="R84" s="16"/>
      <c r="S84" s="22"/>
      <c r="T84" s="16"/>
      <c r="U84" s="16"/>
      <c r="V84" s="4"/>
      <c r="W84" s="4"/>
      <c r="X84" s="4"/>
      <c r="Y84" s="30"/>
      <c r="Z84" s="37"/>
      <c r="AA84" s="5"/>
      <c r="AB84" s="5"/>
      <c r="AC84" s="5"/>
      <c r="AD84" s="16"/>
      <c r="AE84" s="17"/>
      <c r="AF84" s="18"/>
      <c r="AG84" s="5"/>
      <c r="AH84" s="16"/>
      <c r="AI84" s="5"/>
      <c r="AJ84" s="16"/>
      <c r="AK84" s="18"/>
      <c r="AL84" s="21"/>
      <c r="AM84" s="19"/>
      <c r="AN84" s="20"/>
      <c r="AO84" s="19"/>
      <c r="AP84" s="20"/>
      <c r="AQ84" s="21"/>
    </row>
    <row r="85" spans="1:73" s="55" customFormat="1" ht="24.75" hidden="1" customHeight="1" x14ac:dyDescent="0.25">
      <c r="A85" s="49"/>
      <c r="B85" s="49"/>
      <c r="C85" s="50"/>
      <c r="D85" s="51"/>
      <c r="E85" s="52"/>
      <c r="F85" s="52"/>
      <c r="G85" s="52"/>
      <c r="H85" s="49"/>
      <c r="I85" s="56"/>
      <c r="J85" s="4"/>
      <c r="K85" s="15"/>
      <c r="L85" s="56"/>
      <c r="M85" s="5"/>
      <c r="N85" s="5"/>
      <c r="O85" s="5"/>
      <c r="P85" s="22"/>
      <c r="Q85" s="56"/>
      <c r="R85" s="16"/>
      <c r="S85" s="22"/>
      <c r="T85" s="16"/>
      <c r="U85" s="16"/>
      <c r="V85" s="4"/>
      <c r="W85" s="4"/>
      <c r="X85" s="4"/>
      <c r="Y85" s="30"/>
      <c r="Z85" s="37"/>
      <c r="AA85" s="5"/>
      <c r="AB85" s="5"/>
      <c r="AC85" s="5"/>
      <c r="AD85" s="16"/>
      <c r="AE85" s="17"/>
      <c r="AF85" s="18"/>
      <c r="AG85" s="5"/>
      <c r="AH85" s="16"/>
      <c r="AI85" s="5"/>
      <c r="AJ85" s="16"/>
      <c r="AK85" s="18"/>
      <c r="AL85" s="21"/>
      <c r="AM85" s="19"/>
      <c r="AN85" s="20"/>
      <c r="AO85" s="19"/>
      <c r="AP85" s="20"/>
      <c r="AQ85" s="21"/>
    </row>
    <row r="86" spans="1:73" s="55" customFormat="1" ht="24.75" hidden="1" customHeight="1" x14ac:dyDescent="0.25">
      <c r="A86" s="49"/>
      <c r="B86" s="49"/>
      <c r="C86" s="50"/>
      <c r="D86" s="51"/>
      <c r="E86" s="49"/>
      <c r="F86" s="49"/>
      <c r="G86" s="49"/>
      <c r="H86" s="49"/>
      <c r="I86" s="49"/>
      <c r="J86" s="4"/>
      <c r="K86" s="15"/>
      <c r="L86" s="15"/>
      <c r="M86" s="5"/>
      <c r="N86" s="5"/>
      <c r="O86" s="5"/>
      <c r="P86" s="22"/>
      <c r="Q86" s="22"/>
      <c r="R86" s="16"/>
      <c r="S86" s="22"/>
      <c r="T86" s="16"/>
      <c r="U86" s="16"/>
      <c r="V86" s="4"/>
      <c r="W86" s="4"/>
      <c r="X86" s="4"/>
      <c r="Y86" s="30"/>
      <c r="Z86" s="37"/>
      <c r="AA86" s="5"/>
      <c r="AB86" s="5"/>
      <c r="AC86" s="5"/>
      <c r="AD86" s="16"/>
      <c r="AE86" s="17"/>
      <c r="AF86" s="18"/>
      <c r="AG86" s="5"/>
      <c r="AH86" s="16"/>
      <c r="AI86" s="5"/>
      <c r="AJ86" s="16"/>
      <c r="AK86" s="18"/>
      <c r="AL86" s="21"/>
      <c r="AM86" s="19">
        <f t="shared" ref="AM86:AM93" si="0">AG86-AI86</f>
        <v>0</v>
      </c>
      <c r="AN86" s="20">
        <f t="shared" ref="AN86:AN93" si="1">AH86-AJ86</f>
        <v>0</v>
      </c>
      <c r="AO86" s="19"/>
      <c r="AP86" s="20"/>
      <c r="AQ86" s="21"/>
    </row>
    <row r="87" spans="1:73" s="55" customFormat="1" ht="24.75" hidden="1" customHeight="1" x14ac:dyDescent="0.25">
      <c r="A87" s="49"/>
      <c r="B87" s="49"/>
      <c r="C87" s="50"/>
      <c r="D87" s="51"/>
      <c r="E87" s="49"/>
      <c r="F87" s="49"/>
      <c r="G87" s="49"/>
      <c r="H87" s="49"/>
      <c r="I87" s="49"/>
      <c r="J87" s="4"/>
      <c r="K87" s="15"/>
      <c r="L87" s="15"/>
      <c r="M87" s="5"/>
      <c r="N87" s="5"/>
      <c r="O87" s="5"/>
      <c r="P87" s="22"/>
      <c r="Q87" s="22"/>
      <c r="R87" s="16"/>
      <c r="S87" s="22"/>
      <c r="T87" s="16"/>
      <c r="U87" s="16"/>
      <c r="V87" s="4"/>
      <c r="W87" s="4"/>
      <c r="X87" s="4"/>
      <c r="Y87" s="30"/>
      <c r="Z87" s="37"/>
      <c r="AA87" s="5"/>
      <c r="AB87" s="5"/>
      <c r="AC87" s="5"/>
      <c r="AD87" s="16"/>
      <c r="AE87" s="17"/>
      <c r="AF87" s="18"/>
      <c r="AG87" s="5"/>
      <c r="AH87" s="16"/>
      <c r="AI87" s="5"/>
      <c r="AJ87" s="16"/>
      <c r="AK87" s="18"/>
      <c r="AL87" s="21"/>
      <c r="AM87" s="19">
        <f t="shared" si="0"/>
        <v>0</v>
      </c>
      <c r="AN87" s="20">
        <f t="shared" si="1"/>
        <v>0</v>
      </c>
      <c r="AO87" s="19"/>
      <c r="AP87" s="20"/>
      <c r="AQ87" s="21"/>
    </row>
    <row r="88" spans="1:73" s="55" customFormat="1" ht="24.75" hidden="1" customHeight="1" x14ac:dyDescent="0.25">
      <c r="A88" s="49"/>
      <c r="B88" s="49"/>
      <c r="C88" s="50"/>
      <c r="D88" s="51"/>
      <c r="E88" s="49"/>
      <c r="F88" s="49"/>
      <c r="G88" s="49"/>
      <c r="H88" s="49"/>
      <c r="I88" s="49"/>
      <c r="J88" s="4"/>
      <c r="K88" s="15"/>
      <c r="L88" s="15"/>
      <c r="M88" s="5"/>
      <c r="N88" s="5"/>
      <c r="O88" s="5"/>
      <c r="P88" s="22"/>
      <c r="Q88" s="22"/>
      <c r="R88" s="16"/>
      <c r="S88" s="22"/>
      <c r="T88" s="16"/>
      <c r="U88" s="16"/>
      <c r="V88" s="4"/>
      <c r="W88" s="4"/>
      <c r="X88" s="4"/>
      <c r="Y88" s="30"/>
      <c r="Z88" s="37"/>
      <c r="AA88" s="5"/>
      <c r="AB88" s="5"/>
      <c r="AC88" s="5"/>
      <c r="AD88" s="16"/>
      <c r="AE88" s="17"/>
      <c r="AF88" s="18"/>
      <c r="AG88" s="5"/>
      <c r="AH88" s="16"/>
      <c r="AI88" s="5"/>
      <c r="AJ88" s="16"/>
      <c r="AK88" s="18"/>
      <c r="AL88" s="21"/>
      <c r="AM88" s="19">
        <f t="shared" si="0"/>
        <v>0</v>
      </c>
      <c r="AN88" s="20">
        <f t="shared" si="1"/>
        <v>0</v>
      </c>
      <c r="AO88" s="19"/>
      <c r="AP88" s="20"/>
      <c r="AQ88" s="21"/>
    </row>
    <row r="89" spans="1:73" s="55" customFormat="1" ht="24.75" hidden="1" customHeight="1" x14ac:dyDescent="0.25">
      <c r="A89" s="49"/>
      <c r="B89" s="49"/>
      <c r="C89" s="50"/>
      <c r="D89" s="51"/>
      <c r="E89" s="49"/>
      <c r="F89" s="49"/>
      <c r="G89" s="49"/>
      <c r="H89" s="49"/>
      <c r="I89" s="49"/>
      <c r="J89" s="4"/>
      <c r="K89" s="15"/>
      <c r="L89" s="15"/>
      <c r="M89" s="5"/>
      <c r="N89" s="5"/>
      <c r="O89" s="5"/>
      <c r="P89" s="22"/>
      <c r="Q89" s="22"/>
      <c r="R89" s="16"/>
      <c r="S89" s="22"/>
      <c r="T89" s="16"/>
      <c r="U89" s="16"/>
      <c r="V89" s="4"/>
      <c r="W89" s="4"/>
      <c r="X89" s="4"/>
      <c r="Y89" s="30"/>
      <c r="Z89" s="37"/>
      <c r="AA89" s="5"/>
      <c r="AB89" s="5"/>
      <c r="AC89" s="5"/>
      <c r="AD89" s="16"/>
      <c r="AE89" s="17"/>
      <c r="AF89" s="18"/>
      <c r="AG89" s="5"/>
      <c r="AH89" s="16"/>
      <c r="AI89" s="5"/>
      <c r="AJ89" s="16"/>
      <c r="AK89" s="18"/>
      <c r="AL89" s="21"/>
      <c r="AM89" s="19">
        <f t="shared" si="0"/>
        <v>0</v>
      </c>
      <c r="AN89" s="20">
        <f t="shared" si="1"/>
        <v>0</v>
      </c>
      <c r="AO89" s="19"/>
      <c r="AP89" s="20"/>
      <c r="AQ89" s="21"/>
    </row>
    <row r="90" spans="1:73" s="55" customFormat="1" ht="24.75" hidden="1" customHeight="1" x14ac:dyDescent="0.25">
      <c r="A90" s="49"/>
      <c r="B90" s="49"/>
      <c r="C90" s="50"/>
      <c r="D90" s="51"/>
      <c r="E90" s="49"/>
      <c r="F90" s="49"/>
      <c r="G90" s="49"/>
      <c r="H90" s="49"/>
      <c r="I90" s="49"/>
      <c r="J90" s="4"/>
      <c r="K90" s="15"/>
      <c r="L90" s="15"/>
      <c r="M90" s="5"/>
      <c r="N90" s="5"/>
      <c r="O90" s="5"/>
      <c r="P90" s="22"/>
      <c r="Q90" s="22"/>
      <c r="R90" s="16"/>
      <c r="S90" s="22"/>
      <c r="T90" s="16"/>
      <c r="U90" s="16"/>
      <c r="V90" s="4"/>
      <c r="W90" s="4"/>
      <c r="X90" s="4"/>
      <c r="Y90" s="30"/>
      <c r="Z90" s="37"/>
      <c r="AA90" s="5"/>
      <c r="AB90" s="5"/>
      <c r="AC90" s="5"/>
      <c r="AD90" s="16"/>
      <c r="AE90" s="17"/>
      <c r="AF90" s="18"/>
      <c r="AG90" s="5"/>
      <c r="AH90" s="16"/>
      <c r="AI90" s="5"/>
      <c r="AJ90" s="16"/>
      <c r="AK90" s="18"/>
      <c r="AL90" s="21"/>
      <c r="AM90" s="19">
        <f t="shared" si="0"/>
        <v>0</v>
      </c>
      <c r="AN90" s="20">
        <f t="shared" si="1"/>
        <v>0</v>
      </c>
      <c r="AO90" s="19"/>
      <c r="AP90" s="20"/>
      <c r="AQ90" s="21"/>
    </row>
    <row r="91" spans="1:73" s="55" customFormat="1" ht="24.75" hidden="1" customHeight="1" x14ac:dyDescent="0.25">
      <c r="A91" s="49"/>
      <c r="B91" s="49"/>
      <c r="C91" s="50"/>
      <c r="D91" s="51"/>
      <c r="E91" s="49"/>
      <c r="F91" s="49"/>
      <c r="G91" s="49"/>
      <c r="H91" s="49"/>
      <c r="I91" s="49"/>
      <c r="J91" s="4"/>
      <c r="K91" s="15"/>
      <c r="L91" s="15"/>
      <c r="M91" s="5"/>
      <c r="N91" s="5"/>
      <c r="O91" s="5"/>
      <c r="P91" s="22"/>
      <c r="Q91" s="22"/>
      <c r="R91" s="16"/>
      <c r="S91" s="22"/>
      <c r="T91" s="16"/>
      <c r="U91" s="16"/>
      <c r="V91" s="4"/>
      <c r="W91" s="4"/>
      <c r="X91" s="4"/>
      <c r="Y91" s="30"/>
      <c r="Z91" s="37"/>
      <c r="AA91" s="5"/>
      <c r="AB91" s="5"/>
      <c r="AC91" s="5"/>
      <c r="AD91" s="16"/>
      <c r="AE91" s="17"/>
      <c r="AF91" s="18"/>
      <c r="AG91" s="5"/>
      <c r="AH91" s="16"/>
      <c r="AI91" s="5"/>
      <c r="AJ91" s="16"/>
      <c r="AK91" s="18"/>
      <c r="AL91" s="21"/>
      <c r="AM91" s="19">
        <f t="shared" si="0"/>
        <v>0</v>
      </c>
      <c r="AN91" s="20">
        <f t="shared" si="1"/>
        <v>0</v>
      </c>
      <c r="AO91" s="19"/>
      <c r="AP91" s="20"/>
      <c r="AQ91" s="21"/>
    </row>
    <row r="92" spans="1:73" s="55" customFormat="1" ht="24.75" hidden="1" customHeight="1" x14ac:dyDescent="0.25">
      <c r="A92" s="49"/>
      <c r="B92" s="49"/>
      <c r="C92" s="50"/>
      <c r="D92" s="51"/>
      <c r="E92" s="49"/>
      <c r="F92" s="49"/>
      <c r="G92" s="49"/>
      <c r="H92" s="49"/>
      <c r="I92" s="49"/>
      <c r="J92" s="4"/>
      <c r="K92" s="15"/>
      <c r="L92" s="15"/>
      <c r="M92" s="5"/>
      <c r="N92" s="5"/>
      <c r="O92" s="5"/>
      <c r="P92" s="22"/>
      <c r="Q92" s="22"/>
      <c r="R92" s="16"/>
      <c r="S92" s="22"/>
      <c r="T92" s="16"/>
      <c r="U92" s="16"/>
      <c r="V92" s="4"/>
      <c r="W92" s="4"/>
      <c r="X92" s="4"/>
      <c r="Y92" s="30"/>
      <c r="Z92" s="37"/>
      <c r="AA92" s="5"/>
      <c r="AB92" s="5"/>
      <c r="AC92" s="5"/>
      <c r="AD92" s="16"/>
      <c r="AE92" s="17"/>
      <c r="AF92" s="18"/>
      <c r="AG92" s="5"/>
      <c r="AH92" s="16"/>
      <c r="AI92" s="5"/>
      <c r="AJ92" s="16"/>
      <c r="AK92" s="18"/>
      <c r="AL92" s="21"/>
      <c r="AM92" s="19">
        <f t="shared" si="0"/>
        <v>0</v>
      </c>
      <c r="AN92" s="20">
        <f t="shared" si="1"/>
        <v>0</v>
      </c>
      <c r="AO92" s="19"/>
      <c r="AP92" s="20"/>
      <c r="AQ92" s="21"/>
    </row>
    <row r="93" spans="1:73" s="55" customFormat="1" ht="24.75" hidden="1" customHeight="1" x14ac:dyDescent="0.25">
      <c r="A93" s="49"/>
      <c r="B93" s="49"/>
      <c r="C93" s="50"/>
      <c r="D93" s="51"/>
      <c r="E93" s="49"/>
      <c r="F93" s="49"/>
      <c r="G93" s="49"/>
      <c r="H93" s="49"/>
      <c r="I93" s="49"/>
      <c r="J93" s="4"/>
      <c r="K93" s="15"/>
      <c r="L93" s="15"/>
      <c r="M93" s="5"/>
      <c r="N93" s="5"/>
      <c r="O93" s="5"/>
      <c r="P93" s="22"/>
      <c r="Q93" s="22"/>
      <c r="R93" s="16"/>
      <c r="S93" s="22"/>
      <c r="T93" s="16"/>
      <c r="U93" s="16"/>
      <c r="V93" s="4"/>
      <c r="W93" s="4"/>
      <c r="X93" s="4"/>
      <c r="Y93" s="30"/>
      <c r="Z93" s="37"/>
      <c r="AA93" s="5"/>
      <c r="AB93" s="5"/>
      <c r="AC93" s="5"/>
      <c r="AD93" s="16"/>
      <c r="AE93" s="17"/>
      <c r="AF93" s="18"/>
      <c r="AG93" s="5"/>
      <c r="AH93" s="16"/>
      <c r="AI93" s="5"/>
      <c r="AJ93" s="16"/>
      <c r="AK93" s="18"/>
      <c r="AL93" s="21"/>
      <c r="AM93" s="19">
        <f t="shared" si="0"/>
        <v>0</v>
      </c>
      <c r="AN93" s="20">
        <f t="shared" si="1"/>
        <v>0</v>
      </c>
      <c r="AO93" s="19"/>
      <c r="AP93" s="20"/>
      <c r="AQ93" s="21"/>
    </row>
    <row r="94" spans="1:73" s="7" customFormat="1" ht="24.75" customHeight="1" x14ac:dyDescent="0.15">
      <c r="I94" s="38"/>
      <c r="J94" s="39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1"/>
      <c r="Z94" s="40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</row>
    <row r="95" spans="1:73" s="2" customFormat="1" ht="24.75" customHeight="1" x14ac:dyDescent="0.15">
      <c r="I95" s="135" t="s">
        <v>65</v>
      </c>
      <c r="J95" s="136"/>
      <c r="Z95" s="8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73" s="9" customFormat="1" ht="24.75" customHeight="1" x14ac:dyDescent="0.15">
      <c r="A96" s="43"/>
      <c r="B96" s="43"/>
      <c r="C96" s="43"/>
      <c r="D96" s="43"/>
      <c r="E96" s="43"/>
      <c r="F96" s="43"/>
      <c r="G96" s="43"/>
      <c r="H96" s="43"/>
      <c r="I96" s="137"/>
      <c r="J96" s="138"/>
      <c r="K96" s="44"/>
      <c r="L96" s="44"/>
      <c r="M96" s="44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5" t="s">
        <v>15</v>
      </c>
      <c r="Z96" s="37">
        <f>SUM(Z3:Z93)</f>
        <v>0</v>
      </c>
      <c r="AA96" s="43"/>
      <c r="AB96" s="43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2"/>
      <c r="AN96" s="2"/>
      <c r="AO96" s="45" t="s">
        <v>16</v>
      </c>
      <c r="AP96" s="37">
        <f>SUM(AP3:AP93)</f>
        <v>0</v>
      </c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</row>
    <row r="97" spans="9:38" s="2" customFormat="1" ht="24.75" customHeight="1" x14ac:dyDescent="0.15">
      <c r="I97" s="137"/>
      <c r="J97" s="138"/>
      <c r="Z97" s="47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9:38" s="2" customFormat="1" ht="24.75" customHeight="1" x14ac:dyDescent="0.15">
      <c r="I98" s="139"/>
      <c r="J98" s="140"/>
      <c r="Z98" s="47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9:38" s="10" customFormat="1" ht="24.75" customHeight="1" x14ac:dyDescent="0.15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7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9:38" s="10" customFormat="1" ht="10.5" x14ac:dyDescent="0.15">
      <c r="I100" s="11" t="s">
        <v>17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2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9:38" s="10" customFormat="1" ht="10.5" x14ac:dyDescent="0.15">
      <c r="I101" s="11" t="s">
        <v>43</v>
      </c>
      <c r="Y101" s="2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9:38" s="2" customFormat="1" ht="10.5" x14ac:dyDescent="0.15"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9:38" s="2" customFormat="1" ht="10.5" x14ac:dyDescent="0.15"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9:38" s="2" customFormat="1" ht="10.5" x14ac:dyDescent="0.15"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9:38" s="2" customFormat="1" ht="10.5" x14ac:dyDescent="0.15"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9:38" s="2" customFormat="1" ht="10.5" x14ac:dyDescent="0.15"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9:38" s="2" customFormat="1" ht="10.5" x14ac:dyDescent="0.15"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9:38" s="2" customFormat="1" ht="10.5" x14ac:dyDescent="0.15"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</sheetData>
  <autoFilter ref="A2:BU93">
    <filterColumn colId="21">
      <filters>
        <filter val="DIFERIDO"/>
        <filter val="OK"/>
      </filters>
    </filterColumn>
  </autoFilter>
  <sortState ref="A12:X102">
    <sortCondition ref="L12:L102"/>
  </sortState>
  <mergeCells count="2">
    <mergeCell ref="AE1:AP1"/>
    <mergeCell ref="I95:J98"/>
  </mergeCells>
  <dataValidations count="6">
    <dataValidation type="list" allowBlank="1" showInputMessage="1" showErrorMessage="1" sqref="AA3:AA93">
      <formula1>$BT$1:$BT$3</formula1>
    </dataValidation>
    <dataValidation type="list" allowBlank="1" showInputMessage="1" showErrorMessage="1" sqref="AE3:AE93">
      <formula1>"Procedente,Parcialmente Procedente,Improcedente,Improcedente/ Estorno"</formula1>
    </dataValidation>
    <dataValidation type="list" allowBlank="1" showInputMessage="1" showErrorMessage="1" sqref="O3:O93">
      <formula1>"Banda Larga,Voz,R&amp;T"</formula1>
    </dataValidation>
    <dataValidation type="list" allowBlank="1" showInputMessage="1" showErrorMessage="1" sqref="M3:M93">
      <formula1>"Associação ou Cooperativa,Governo,Grandes Contas,PME"</formula1>
    </dataValidation>
    <dataValidation type="list" allowBlank="1" showInputMessage="1" showErrorMessage="1" sqref="N3:N93">
      <formula1>"Incremento,Novo,Renovação,Transferência de Titularidade"</formula1>
    </dataValidation>
    <dataValidation type="list" allowBlank="1" showInputMessage="1" showErrorMessage="1" sqref="AQ3:AQ93">
      <formula1>$BU$1:$BU$4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U44"/>
  <sheetViews>
    <sheetView showGridLines="0" topLeftCell="J1" zoomScale="85" zoomScaleNormal="85" workbookViewId="0">
      <pane ySplit="11" topLeftCell="A12" activePane="bottomLeft" state="frozen"/>
      <selection pane="bottomLeft" activeCell="K13" sqref="K13"/>
    </sheetView>
  </sheetViews>
  <sheetFormatPr defaultRowHeight="15" outlineLevelCol="1" x14ac:dyDescent="0.25"/>
  <cols>
    <col min="1" max="1" width="41.28515625" bestFit="1" customWidth="1"/>
    <col min="2" max="2" width="31.5703125" bestFit="1" customWidth="1"/>
    <col min="3" max="3" width="15.42578125" customWidth="1"/>
    <col min="4" max="4" width="25" bestFit="1" customWidth="1"/>
    <col min="5" max="6" width="22.7109375" customWidth="1"/>
    <col min="7" max="7" width="18.28515625" bestFit="1" customWidth="1"/>
    <col min="8" max="8" width="24.5703125" bestFit="1" customWidth="1"/>
    <col min="9" max="10" width="30.7109375" customWidth="1"/>
    <col min="11" max="11" width="21" bestFit="1" customWidth="1"/>
    <col min="12" max="12" width="18.85546875" bestFit="1" customWidth="1"/>
    <col min="13" max="13" width="30.42578125" bestFit="1" customWidth="1"/>
    <col min="14" max="14" width="29.140625" bestFit="1" customWidth="1"/>
    <col min="15" max="15" width="22.140625" bestFit="1" customWidth="1"/>
    <col min="16" max="16" width="12.42578125" customWidth="1"/>
    <col min="17" max="17" width="26.5703125" bestFit="1" customWidth="1"/>
    <col min="18" max="18" width="19.85546875" customWidth="1"/>
    <col min="19" max="19" width="24.85546875" customWidth="1"/>
    <col min="20" max="20" width="19.85546875" customWidth="1"/>
    <col min="21" max="21" width="17.42578125" bestFit="1" customWidth="1"/>
    <col min="22" max="22" width="29.28515625" customWidth="1"/>
    <col min="23" max="23" width="18.85546875" bestFit="1" customWidth="1"/>
    <col min="24" max="24" width="12.7109375" bestFit="1" customWidth="1"/>
    <col min="25" max="25" width="31.5703125" bestFit="1" customWidth="1"/>
    <col min="26" max="26" width="37.140625" bestFit="1" customWidth="1"/>
    <col min="27" max="27" width="33.28515625" bestFit="1" customWidth="1"/>
    <col min="28" max="28" width="34.42578125" bestFit="1" customWidth="1"/>
    <col min="29" max="29" width="30.42578125" bestFit="1" customWidth="1"/>
    <col min="30" max="30" width="27.42578125" bestFit="1" customWidth="1"/>
    <col min="31" max="31" width="26.85546875" bestFit="1" customWidth="1"/>
    <col min="32" max="32" width="21.7109375" bestFit="1" customWidth="1"/>
    <col min="33" max="33" width="38.85546875" bestFit="1" customWidth="1"/>
    <col min="34" max="34" width="34.28515625" bestFit="1" customWidth="1"/>
    <col min="35" max="35" width="31.5703125" bestFit="1" customWidth="1"/>
    <col min="36" max="36" width="23.28515625" bestFit="1" customWidth="1"/>
    <col min="37" max="37" width="15.5703125" bestFit="1" customWidth="1"/>
    <col min="38" max="38" width="32.7109375" bestFit="1" customWidth="1"/>
    <col min="39" max="39" width="31.5703125" bestFit="1" customWidth="1"/>
    <col min="40" max="41" width="32.5703125" bestFit="1" customWidth="1"/>
    <col min="42" max="42" width="28.5703125" bestFit="1" customWidth="1"/>
    <col min="43" max="43" width="34.28515625" bestFit="1" customWidth="1" outlineLevel="1"/>
    <col min="44" max="69" width="9.140625" customWidth="1"/>
    <col min="70" max="70" width="8.7109375" bestFit="1" customWidth="1"/>
    <col min="71" max="71" width="23.5703125" bestFit="1" customWidth="1"/>
    <col min="72" max="72" width="57" bestFit="1" customWidth="1"/>
    <col min="73" max="73" width="75" bestFit="1" customWidth="1"/>
    <col min="74" max="74" width="9.140625" customWidth="1"/>
  </cols>
  <sheetData>
    <row r="1" spans="1:73" x14ac:dyDescent="0.25">
      <c r="D1" s="30" t="s">
        <v>178</v>
      </c>
      <c r="E1" s="32" t="s">
        <v>90</v>
      </c>
      <c r="F1" s="33" t="s">
        <v>92</v>
      </c>
    </row>
    <row r="2" spans="1:73" ht="15" customHeight="1" x14ac:dyDescent="0.25">
      <c r="D2" s="63" t="s">
        <v>153</v>
      </c>
      <c r="E2" s="63">
        <v>9</v>
      </c>
      <c r="F2" s="63"/>
    </row>
    <row r="3" spans="1:73" ht="15" customHeight="1" x14ac:dyDescent="0.25">
      <c r="A3" s="58" t="s">
        <v>61</v>
      </c>
      <c r="B3" s="23" t="s">
        <v>75</v>
      </c>
      <c r="D3" s="63" t="s">
        <v>175</v>
      </c>
      <c r="E3" s="63">
        <v>9</v>
      </c>
      <c r="F3" s="63">
        <v>5</v>
      </c>
    </row>
    <row r="4" spans="1:73" s="1" customFormat="1" ht="15" customHeight="1" x14ac:dyDescent="0.2">
      <c r="A4" s="59" t="s">
        <v>0</v>
      </c>
      <c r="B4" s="48" t="s">
        <v>76</v>
      </c>
      <c r="C4" s="2"/>
      <c r="D4" s="63" t="s">
        <v>116</v>
      </c>
      <c r="E4" s="63">
        <v>7</v>
      </c>
      <c r="F4" s="63">
        <v>60</v>
      </c>
      <c r="G4" s="2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"/>
      <c r="AN4" s="2"/>
      <c r="AO4" s="2" t="s">
        <v>60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 t="s">
        <v>46</v>
      </c>
      <c r="BS4" s="2" t="s">
        <v>30</v>
      </c>
      <c r="BT4" s="6" t="s">
        <v>23</v>
      </c>
      <c r="BU4" s="6" t="s">
        <v>67</v>
      </c>
    </row>
    <row r="5" spans="1:73" s="1" customFormat="1" ht="15" customHeight="1" x14ac:dyDescent="0.25">
      <c r="A5" s="59" t="s">
        <v>1</v>
      </c>
      <c r="B5" s="48" t="s">
        <v>77</v>
      </c>
      <c r="C5" s="2"/>
      <c r="D5" s="29" t="s">
        <v>97</v>
      </c>
      <c r="E5" s="29">
        <v>67</v>
      </c>
      <c r="F5" s="29">
        <v>151</v>
      </c>
      <c r="G5" s="2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"/>
      <c r="AN5" s="2"/>
      <c r="AO5" s="2" t="s">
        <v>19</v>
      </c>
      <c r="AP5" s="14"/>
      <c r="AQ5" s="14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 t="s">
        <v>47</v>
      </c>
      <c r="BS5" s="2" t="s">
        <v>48</v>
      </c>
      <c r="BT5" s="6" t="s">
        <v>24</v>
      </c>
      <c r="BU5" s="6" t="s">
        <v>68</v>
      </c>
    </row>
    <row r="6" spans="1:73" s="1" customFormat="1" ht="15" customHeight="1" x14ac:dyDescent="0.25">
      <c r="A6" s="59" t="s">
        <v>21</v>
      </c>
      <c r="B6" s="27" t="s">
        <v>78</v>
      </c>
      <c r="C6" s="2"/>
      <c r="D6" s="63" t="s">
        <v>118</v>
      </c>
      <c r="E6" s="63">
        <v>1</v>
      </c>
      <c r="F6" s="63">
        <v>27</v>
      </c>
      <c r="G6" s="2"/>
      <c r="K6" s="25"/>
      <c r="L6" s="25"/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"/>
      <c r="AN6" s="2"/>
      <c r="AO6" s="2" t="s">
        <v>20</v>
      </c>
      <c r="AP6" s="14"/>
      <c r="AQ6" s="14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 t="s">
        <v>32</v>
      </c>
      <c r="BS6" s="2" t="s">
        <v>49</v>
      </c>
      <c r="BT6" s="6" t="s">
        <v>25</v>
      </c>
      <c r="BU6" s="6" t="s">
        <v>69</v>
      </c>
    </row>
    <row r="7" spans="1:73" s="1" customFormat="1" ht="15" customHeight="1" x14ac:dyDescent="0.2">
      <c r="A7" s="59" t="s">
        <v>2</v>
      </c>
      <c r="B7" s="27" t="s">
        <v>79</v>
      </c>
      <c r="C7" s="2"/>
      <c r="D7" s="63" t="s">
        <v>122</v>
      </c>
      <c r="E7" s="63">
        <v>4</v>
      </c>
      <c r="F7" s="63">
        <v>24</v>
      </c>
      <c r="G7" s="2"/>
      <c r="K7" s="25"/>
      <c r="L7" s="25"/>
      <c r="M7" s="25"/>
      <c r="N7" s="25"/>
      <c r="O7" s="25"/>
      <c r="P7" s="25"/>
      <c r="Q7" s="25" t="s">
        <v>113</v>
      </c>
      <c r="R7" s="25"/>
      <c r="S7" s="25"/>
      <c r="T7" s="25"/>
      <c r="U7" s="25"/>
      <c r="V7" s="25"/>
      <c r="W7" s="25"/>
      <c r="X7" s="25"/>
      <c r="Y7" s="25"/>
      <c r="Z7" s="25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"/>
      <c r="AN7" s="2"/>
      <c r="AO7" s="2" t="s">
        <v>22</v>
      </c>
      <c r="AP7" s="2" t="s">
        <v>31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 t="s">
        <v>33</v>
      </c>
      <c r="BS7" s="2" t="s">
        <v>50</v>
      </c>
      <c r="BT7" s="6" t="s">
        <v>66</v>
      </c>
      <c r="BU7" s="6" t="s">
        <v>70</v>
      </c>
    </row>
    <row r="8" spans="1:73" s="1" customFormat="1" ht="15" customHeight="1" x14ac:dyDescent="0.2">
      <c r="A8" s="2"/>
      <c r="B8" s="2"/>
      <c r="C8" s="2"/>
      <c r="D8" s="63" t="s">
        <v>102</v>
      </c>
      <c r="E8" s="63">
        <v>30</v>
      </c>
      <c r="F8" s="63">
        <v>11</v>
      </c>
      <c r="G8" s="2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"/>
      <c r="AN8" s="2"/>
      <c r="AO8" s="2" t="s">
        <v>29</v>
      </c>
      <c r="AP8" s="2" t="s">
        <v>31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 t="s">
        <v>34</v>
      </c>
      <c r="BS8" s="2" t="s">
        <v>51</v>
      </c>
      <c r="BT8" s="6" t="s">
        <v>26</v>
      </c>
      <c r="BU8" s="6" t="s">
        <v>71</v>
      </c>
    </row>
    <row r="9" spans="1:73" s="1" customFormat="1" ht="15" customHeight="1" x14ac:dyDescent="0.2">
      <c r="A9" s="2"/>
      <c r="B9" s="2"/>
      <c r="C9" s="2"/>
      <c r="D9" s="63" t="s">
        <v>108</v>
      </c>
      <c r="E9" s="63">
        <v>16</v>
      </c>
      <c r="F9" s="63"/>
      <c r="G9" s="2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 t="s">
        <v>35</v>
      </c>
      <c r="BS9" s="2" t="s">
        <v>52</v>
      </c>
      <c r="BT9" s="6" t="s">
        <v>27</v>
      </c>
      <c r="BU9" s="6" t="s">
        <v>72</v>
      </c>
    </row>
    <row r="10" spans="1:73" s="2" customFormat="1" ht="18.600000000000001" customHeight="1" x14ac:dyDescent="0.2">
      <c r="AA10" s="3"/>
      <c r="AB10" s="3"/>
      <c r="AC10" s="3"/>
      <c r="AD10" s="3"/>
      <c r="AE10" s="132" t="s">
        <v>3</v>
      </c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4"/>
      <c r="AQ10" s="28" t="s">
        <v>55</v>
      </c>
      <c r="BR10" s="2" t="s">
        <v>36</v>
      </c>
      <c r="BS10" s="2" t="s">
        <v>53</v>
      </c>
      <c r="BT10" s="6" t="s">
        <v>40</v>
      </c>
      <c r="BU10" s="6" t="s">
        <v>73</v>
      </c>
    </row>
    <row r="11" spans="1:73" s="13" customFormat="1" ht="45.75" customHeight="1" x14ac:dyDescent="0.2">
      <c r="A11" s="29" t="s">
        <v>80</v>
      </c>
      <c r="B11" s="29" t="s">
        <v>81</v>
      </c>
      <c r="C11" s="29" t="s">
        <v>82</v>
      </c>
      <c r="D11" s="29" t="s">
        <v>83</v>
      </c>
      <c r="E11" s="29" t="s">
        <v>84</v>
      </c>
      <c r="F11" s="29" t="s">
        <v>85</v>
      </c>
      <c r="G11" s="29" t="s">
        <v>86</v>
      </c>
      <c r="H11" s="29" t="s">
        <v>87</v>
      </c>
      <c r="I11" s="30" t="s">
        <v>44</v>
      </c>
      <c r="J11" s="30" t="s">
        <v>18</v>
      </c>
      <c r="K11" s="30" t="s">
        <v>4</v>
      </c>
      <c r="L11" s="29" t="s">
        <v>88</v>
      </c>
      <c r="M11" s="30" t="s">
        <v>39</v>
      </c>
      <c r="N11" s="30" t="s">
        <v>5</v>
      </c>
      <c r="O11" s="30" t="s">
        <v>38</v>
      </c>
      <c r="P11" s="31" t="s">
        <v>89</v>
      </c>
      <c r="Q11" s="32" t="s">
        <v>90</v>
      </c>
      <c r="R11" s="32" t="s">
        <v>91</v>
      </c>
      <c r="S11" s="33" t="s">
        <v>92</v>
      </c>
      <c r="T11" s="33" t="s">
        <v>93</v>
      </c>
      <c r="U11" s="31" t="s">
        <v>94</v>
      </c>
      <c r="V11" s="31" t="s">
        <v>112</v>
      </c>
      <c r="W11" s="31" t="s">
        <v>152</v>
      </c>
      <c r="X11" s="31" t="s">
        <v>151</v>
      </c>
      <c r="Y11" s="34" t="s">
        <v>6</v>
      </c>
      <c r="Z11" s="34" t="s">
        <v>7</v>
      </c>
      <c r="AA11" s="34" t="s">
        <v>8</v>
      </c>
      <c r="AB11" s="34" t="s">
        <v>9</v>
      </c>
      <c r="AC11" s="34" t="s">
        <v>10</v>
      </c>
      <c r="AD11" s="34" t="s">
        <v>11</v>
      </c>
      <c r="AE11" s="35" t="s">
        <v>12</v>
      </c>
      <c r="AF11" s="36" t="s">
        <v>13</v>
      </c>
      <c r="AG11" s="36" t="s">
        <v>56</v>
      </c>
      <c r="AH11" s="36" t="s">
        <v>57</v>
      </c>
      <c r="AI11" s="36" t="s">
        <v>62</v>
      </c>
      <c r="AJ11" s="36" t="s">
        <v>41</v>
      </c>
      <c r="AK11" s="36" t="s">
        <v>58</v>
      </c>
      <c r="AL11" s="36" t="s">
        <v>59</v>
      </c>
      <c r="AM11" s="36" t="s">
        <v>63</v>
      </c>
      <c r="AN11" s="36" t="s">
        <v>64</v>
      </c>
      <c r="AO11" s="36" t="s">
        <v>42</v>
      </c>
      <c r="AP11" s="36" t="s">
        <v>14</v>
      </c>
      <c r="AQ11" s="36" t="s">
        <v>45</v>
      </c>
      <c r="BR11" s="2" t="s">
        <v>37</v>
      </c>
      <c r="BS11" s="2" t="s">
        <v>54</v>
      </c>
      <c r="BT11" s="6" t="s">
        <v>28</v>
      </c>
      <c r="BU11" s="6" t="s">
        <v>74</v>
      </c>
    </row>
    <row r="12" spans="1:73" s="55" customFormat="1" ht="24.75" customHeight="1" x14ac:dyDescent="0.25">
      <c r="A12" s="63" t="s">
        <v>236</v>
      </c>
      <c r="B12" s="63" t="s">
        <v>105</v>
      </c>
      <c r="C12" s="50">
        <v>1</v>
      </c>
      <c r="D12" s="61">
        <v>1146.0999999999999</v>
      </c>
      <c r="E12" s="62">
        <v>41732</v>
      </c>
      <c r="F12" s="62">
        <v>41745</v>
      </c>
      <c r="G12" s="62">
        <v>41746</v>
      </c>
      <c r="H12" s="63" t="s">
        <v>97</v>
      </c>
      <c r="I12" s="56" t="s">
        <v>243</v>
      </c>
      <c r="J12" s="4" t="s">
        <v>244</v>
      </c>
      <c r="K12" s="56" t="s">
        <v>245</v>
      </c>
      <c r="L12" s="56" t="s">
        <v>214</v>
      </c>
      <c r="M12" s="5" t="s">
        <v>99</v>
      </c>
      <c r="N12" s="5" t="s">
        <v>103</v>
      </c>
      <c r="O12" s="5" t="s">
        <v>101</v>
      </c>
      <c r="P12" s="22">
        <v>289</v>
      </c>
      <c r="Q12" s="56">
        <v>12</v>
      </c>
      <c r="R12" s="16">
        <v>95.5</v>
      </c>
      <c r="S12" s="22"/>
      <c r="T12" s="16"/>
      <c r="U12" s="16">
        <v>3468</v>
      </c>
      <c r="V12" s="4" t="s">
        <v>212</v>
      </c>
      <c r="W12" s="4"/>
      <c r="X12" s="4"/>
      <c r="Y12" s="30"/>
      <c r="Z12" s="37"/>
      <c r="AA12" s="5"/>
      <c r="AB12" s="5"/>
      <c r="AC12" s="5"/>
      <c r="AD12" s="16"/>
      <c r="AE12" s="17"/>
      <c r="AF12" s="18"/>
      <c r="AG12" s="5"/>
      <c r="AH12" s="16"/>
      <c r="AI12" s="5"/>
      <c r="AJ12" s="16"/>
      <c r="AK12" s="18"/>
      <c r="AL12" s="21"/>
      <c r="AM12" s="19">
        <f t="shared" ref="AM12:AN29" si="0">AG12-AI12</f>
        <v>0</v>
      </c>
      <c r="AN12" s="20">
        <f t="shared" si="0"/>
        <v>0</v>
      </c>
      <c r="AO12" s="19"/>
      <c r="AP12" s="20"/>
      <c r="AQ12" s="21"/>
      <c r="BQ12" s="53"/>
      <c r="BU12" s="54"/>
    </row>
    <row r="13" spans="1:73" s="55" customFormat="1" ht="24.75" customHeight="1" x14ac:dyDescent="0.25">
      <c r="A13" s="63" t="s">
        <v>95</v>
      </c>
      <c r="B13" s="63" t="s">
        <v>105</v>
      </c>
      <c r="C13" s="50">
        <v>1</v>
      </c>
      <c r="D13" s="61">
        <v>540.78</v>
      </c>
      <c r="E13" s="62">
        <v>41754</v>
      </c>
      <c r="F13" s="62">
        <v>41755</v>
      </c>
      <c r="G13" s="62">
        <v>41758</v>
      </c>
      <c r="H13" s="63" t="s">
        <v>97</v>
      </c>
      <c r="I13" s="56" t="s">
        <v>209</v>
      </c>
      <c r="J13" s="4" t="s">
        <v>210</v>
      </c>
      <c r="K13" s="15" t="s">
        <v>211</v>
      </c>
      <c r="L13" s="56" t="s">
        <v>115</v>
      </c>
      <c r="M13" s="5" t="s">
        <v>99</v>
      </c>
      <c r="N13" s="5" t="s">
        <v>103</v>
      </c>
      <c r="O13" s="5" t="s">
        <v>101</v>
      </c>
      <c r="P13" s="22">
        <v>257</v>
      </c>
      <c r="Q13" s="56">
        <v>10</v>
      </c>
      <c r="R13" s="16">
        <v>54.7</v>
      </c>
      <c r="S13" s="22"/>
      <c r="T13" s="16"/>
      <c r="U13" s="16">
        <v>2570</v>
      </c>
      <c r="V13" s="4" t="s">
        <v>212</v>
      </c>
      <c r="W13" s="4"/>
      <c r="X13" s="4"/>
      <c r="Y13" s="30"/>
      <c r="Z13" s="37"/>
      <c r="AA13" s="5"/>
      <c r="AB13" s="5"/>
      <c r="AC13" s="5"/>
      <c r="AD13" s="16"/>
      <c r="AE13" s="17"/>
      <c r="AF13" s="18"/>
      <c r="AG13" s="5"/>
      <c r="AH13" s="16"/>
      <c r="AI13" s="5"/>
      <c r="AJ13" s="16"/>
      <c r="AK13" s="18"/>
      <c r="AL13" s="21"/>
      <c r="AM13" s="19"/>
      <c r="AN13" s="20"/>
      <c r="AO13" s="19"/>
      <c r="AP13" s="20"/>
      <c r="AQ13" s="21"/>
    </row>
    <row r="14" spans="1:73" s="55" customFormat="1" ht="24.75" customHeight="1" x14ac:dyDescent="0.25">
      <c r="A14" s="63" t="s">
        <v>95</v>
      </c>
      <c r="B14" s="63" t="s">
        <v>109</v>
      </c>
      <c r="C14" s="50"/>
      <c r="D14" s="61">
        <v>1942.6</v>
      </c>
      <c r="E14" s="62">
        <v>41732</v>
      </c>
      <c r="F14" s="62">
        <v>41732</v>
      </c>
      <c r="G14" s="62">
        <v>41738</v>
      </c>
      <c r="H14" s="63" t="s">
        <v>97</v>
      </c>
      <c r="I14" s="63" t="s">
        <v>165</v>
      </c>
      <c r="J14" s="4" t="s">
        <v>166</v>
      </c>
      <c r="K14" s="15" t="s">
        <v>167</v>
      </c>
      <c r="L14" s="15" t="s">
        <v>98</v>
      </c>
      <c r="M14" s="5" t="s">
        <v>99</v>
      </c>
      <c r="N14" s="5" t="s">
        <v>103</v>
      </c>
      <c r="O14" s="5" t="s">
        <v>101</v>
      </c>
      <c r="P14" s="22">
        <v>289</v>
      </c>
      <c r="Q14" s="22">
        <v>20</v>
      </c>
      <c r="R14" s="16">
        <v>97.13</v>
      </c>
      <c r="S14" s="22"/>
      <c r="T14" s="16"/>
      <c r="U14" s="16">
        <v>5780</v>
      </c>
      <c r="V14" s="4" t="s">
        <v>212</v>
      </c>
      <c r="W14" s="4"/>
      <c r="X14" s="4"/>
      <c r="Y14" s="30"/>
      <c r="Z14" s="37"/>
      <c r="AA14" s="5"/>
      <c r="AB14" s="5"/>
      <c r="AC14" s="5"/>
      <c r="AD14" s="16"/>
      <c r="AE14" s="17"/>
      <c r="AF14" s="18"/>
      <c r="AG14" s="5"/>
      <c r="AH14" s="16"/>
      <c r="AI14" s="5"/>
      <c r="AJ14" s="16"/>
      <c r="AK14" s="18"/>
      <c r="AL14" s="21"/>
      <c r="AM14" s="19"/>
      <c r="AN14" s="20"/>
      <c r="AO14" s="19"/>
      <c r="AP14" s="20"/>
      <c r="AQ14" s="21"/>
    </row>
    <row r="15" spans="1:73" s="55" customFormat="1" ht="24.75" hidden="1" customHeight="1" x14ac:dyDescent="0.25">
      <c r="A15" s="63"/>
      <c r="B15" s="63"/>
      <c r="C15" s="50"/>
      <c r="D15" s="61"/>
      <c r="E15" s="62"/>
      <c r="F15" s="62"/>
      <c r="G15" s="62"/>
      <c r="H15" s="63"/>
      <c r="I15" s="56"/>
      <c r="J15" s="4"/>
      <c r="K15" s="15"/>
      <c r="L15" s="56"/>
      <c r="M15" s="5"/>
      <c r="N15" s="5"/>
      <c r="O15" s="5"/>
      <c r="P15" s="22"/>
      <c r="Q15" s="56"/>
      <c r="R15" s="16"/>
      <c r="S15" s="22"/>
      <c r="T15" s="16"/>
      <c r="U15" s="16"/>
      <c r="V15" s="4"/>
      <c r="W15" s="4"/>
      <c r="X15" s="4"/>
      <c r="Y15" s="30"/>
      <c r="Z15" s="37"/>
      <c r="AA15" s="5"/>
      <c r="AB15" s="5"/>
      <c r="AC15" s="5"/>
      <c r="AD15" s="16"/>
      <c r="AE15" s="17"/>
      <c r="AF15" s="18"/>
      <c r="AG15" s="5"/>
      <c r="AH15" s="16"/>
      <c r="AI15" s="5"/>
      <c r="AJ15" s="16"/>
      <c r="AK15" s="18"/>
      <c r="AL15" s="21"/>
      <c r="AM15" s="19"/>
      <c r="AN15" s="20"/>
      <c r="AO15" s="19"/>
      <c r="AP15" s="20"/>
      <c r="AQ15" s="21"/>
    </row>
    <row r="16" spans="1:73" s="55" customFormat="1" ht="24.75" hidden="1" customHeight="1" x14ac:dyDescent="0.25">
      <c r="A16" s="63"/>
      <c r="B16" s="63"/>
      <c r="C16" s="50"/>
      <c r="D16" s="61"/>
      <c r="E16" s="62"/>
      <c r="F16" s="62"/>
      <c r="G16" s="62"/>
      <c r="H16" s="63"/>
      <c r="I16" s="56"/>
      <c r="J16" s="4"/>
      <c r="K16" s="15"/>
      <c r="L16" s="56"/>
      <c r="M16" s="5"/>
      <c r="N16" s="5"/>
      <c r="O16" s="5"/>
      <c r="P16" s="22"/>
      <c r="Q16" s="56"/>
      <c r="R16" s="16"/>
      <c r="S16" s="22"/>
      <c r="T16" s="16"/>
      <c r="U16" s="16"/>
      <c r="V16" s="4"/>
      <c r="W16" s="4"/>
      <c r="X16" s="4"/>
      <c r="Y16" s="30"/>
      <c r="Z16" s="37"/>
      <c r="AA16" s="5"/>
      <c r="AB16" s="5"/>
      <c r="AC16" s="5"/>
      <c r="AD16" s="16"/>
      <c r="AE16" s="17"/>
      <c r="AF16" s="18"/>
      <c r="AG16" s="5"/>
      <c r="AH16" s="16"/>
      <c r="AI16" s="5"/>
      <c r="AJ16" s="16"/>
      <c r="AK16" s="18"/>
      <c r="AL16" s="21"/>
      <c r="AM16" s="19"/>
      <c r="AN16" s="20"/>
      <c r="AO16" s="19"/>
      <c r="AP16" s="20"/>
      <c r="AQ16" s="21"/>
    </row>
    <row r="17" spans="1:73" s="55" customFormat="1" ht="24.75" hidden="1" customHeight="1" x14ac:dyDescent="0.25">
      <c r="A17" s="63"/>
      <c r="B17" s="63"/>
      <c r="C17" s="50"/>
      <c r="D17" s="61"/>
      <c r="E17" s="62"/>
      <c r="F17" s="62"/>
      <c r="G17" s="62"/>
      <c r="H17" s="63"/>
      <c r="I17" s="56"/>
      <c r="J17" s="4"/>
      <c r="K17" s="15"/>
      <c r="L17" s="56"/>
      <c r="M17" s="5"/>
      <c r="N17" s="5"/>
      <c r="O17" s="5"/>
      <c r="P17" s="22"/>
      <c r="Q17" s="56"/>
      <c r="R17" s="16"/>
      <c r="S17" s="22"/>
      <c r="T17" s="16"/>
      <c r="U17" s="16"/>
      <c r="V17" s="4"/>
      <c r="W17" s="4"/>
      <c r="X17" s="4"/>
      <c r="Y17" s="30"/>
      <c r="Z17" s="37"/>
      <c r="AA17" s="5"/>
      <c r="AB17" s="5"/>
      <c r="AC17" s="5"/>
      <c r="AD17" s="16"/>
      <c r="AE17" s="17"/>
      <c r="AF17" s="18"/>
      <c r="AG17" s="5"/>
      <c r="AH17" s="16"/>
      <c r="AI17" s="5"/>
      <c r="AJ17" s="16"/>
      <c r="AK17" s="18"/>
      <c r="AL17" s="21"/>
      <c r="AM17" s="19"/>
      <c r="AN17" s="20"/>
      <c r="AO17" s="19"/>
      <c r="AP17" s="20"/>
      <c r="AQ17" s="21"/>
    </row>
    <row r="18" spans="1:73" s="55" customFormat="1" ht="24.75" hidden="1" customHeight="1" x14ac:dyDescent="0.25">
      <c r="A18" s="63"/>
      <c r="B18" s="63"/>
      <c r="C18" s="50"/>
      <c r="D18" s="61"/>
      <c r="E18" s="62"/>
      <c r="F18" s="62"/>
      <c r="G18" s="62"/>
      <c r="H18" s="63"/>
      <c r="I18" s="56"/>
      <c r="J18" s="4"/>
      <c r="K18" s="15"/>
      <c r="L18" s="56"/>
      <c r="M18" s="5"/>
      <c r="N18" s="5"/>
      <c r="O18" s="5"/>
      <c r="P18" s="22"/>
      <c r="Q18" s="56"/>
      <c r="R18" s="16"/>
      <c r="S18" s="22"/>
      <c r="T18" s="16"/>
      <c r="U18" s="16"/>
      <c r="V18" s="4"/>
      <c r="W18" s="4"/>
      <c r="X18" s="4"/>
      <c r="Y18" s="30"/>
      <c r="Z18" s="37"/>
      <c r="AA18" s="5"/>
      <c r="AB18" s="5"/>
      <c r="AC18" s="5"/>
      <c r="AD18" s="16"/>
      <c r="AE18" s="17"/>
      <c r="AF18" s="18"/>
      <c r="AG18" s="5"/>
      <c r="AH18" s="16"/>
      <c r="AI18" s="5"/>
      <c r="AJ18" s="16"/>
      <c r="AK18" s="18"/>
      <c r="AL18" s="21"/>
      <c r="AM18" s="19"/>
      <c r="AN18" s="20"/>
      <c r="AO18" s="19"/>
      <c r="AP18" s="20"/>
      <c r="AQ18" s="21"/>
    </row>
    <row r="19" spans="1:73" s="55" customFormat="1" ht="24.75" hidden="1" customHeight="1" x14ac:dyDescent="0.25">
      <c r="A19" s="63"/>
      <c r="B19" s="63"/>
      <c r="C19" s="50"/>
      <c r="D19" s="61"/>
      <c r="E19" s="62"/>
      <c r="F19" s="62"/>
      <c r="G19" s="62"/>
      <c r="H19" s="63"/>
      <c r="I19" s="56"/>
      <c r="J19" s="4"/>
      <c r="K19" s="15"/>
      <c r="L19" s="56"/>
      <c r="M19" s="5"/>
      <c r="N19" s="5"/>
      <c r="O19" s="5"/>
      <c r="P19" s="22"/>
      <c r="Q19" s="56"/>
      <c r="R19" s="16"/>
      <c r="S19" s="22"/>
      <c r="T19" s="16"/>
      <c r="U19" s="16"/>
      <c r="V19" s="4"/>
      <c r="W19" s="4"/>
      <c r="X19" s="4"/>
      <c r="Y19" s="30"/>
      <c r="Z19" s="37"/>
      <c r="AA19" s="5"/>
      <c r="AB19" s="5"/>
      <c r="AC19" s="5"/>
      <c r="AD19" s="16"/>
      <c r="AE19" s="17"/>
      <c r="AF19" s="18"/>
      <c r="AG19" s="5"/>
      <c r="AH19" s="16"/>
      <c r="AI19" s="5"/>
      <c r="AJ19" s="16"/>
      <c r="AK19" s="18"/>
      <c r="AL19" s="21"/>
      <c r="AM19" s="19"/>
      <c r="AN19" s="20"/>
      <c r="AO19" s="19"/>
      <c r="AP19" s="20"/>
      <c r="AQ19" s="21"/>
    </row>
    <row r="20" spans="1:73" s="55" customFormat="1" ht="24.75" hidden="1" customHeight="1" x14ac:dyDescent="0.25">
      <c r="A20" s="63"/>
      <c r="B20" s="63"/>
      <c r="C20" s="50"/>
      <c r="D20" s="61"/>
      <c r="E20" s="62"/>
      <c r="F20" s="62"/>
      <c r="G20" s="62"/>
      <c r="H20" s="63"/>
      <c r="I20" s="56"/>
      <c r="J20" s="4"/>
      <c r="K20" s="15"/>
      <c r="L20" s="56"/>
      <c r="M20" s="5"/>
      <c r="N20" s="5"/>
      <c r="O20" s="5"/>
      <c r="P20" s="22"/>
      <c r="Q20" s="56"/>
      <c r="R20" s="16"/>
      <c r="S20" s="22"/>
      <c r="T20" s="16"/>
      <c r="U20" s="16"/>
      <c r="V20" s="4"/>
      <c r="W20" s="4"/>
      <c r="X20" s="4"/>
      <c r="Y20" s="30"/>
      <c r="Z20" s="37"/>
      <c r="AA20" s="5"/>
      <c r="AB20" s="5"/>
      <c r="AC20" s="5"/>
      <c r="AD20" s="16"/>
      <c r="AE20" s="17"/>
      <c r="AF20" s="18"/>
      <c r="AG20" s="5"/>
      <c r="AH20" s="16"/>
      <c r="AI20" s="5"/>
      <c r="AJ20" s="16"/>
      <c r="AK20" s="18"/>
      <c r="AL20" s="21"/>
      <c r="AM20" s="19"/>
      <c r="AN20" s="20"/>
      <c r="AO20" s="19"/>
      <c r="AP20" s="20"/>
      <c r="AQ20" s="21"/>
    </row>
    <row r="21" spans="1:73" s="55" customFormat="1" ht="24.75" hidden="1" customHeight="1" x14ac:dyDescent="0.25">
      <c r="A21" s="63"/>
      <c r="B21" s="63"/>
      <c r="C21" s="50"/>
      <c r="D21" s="61"/>
      <c r="E21" s="62"/>
      <c r="F21" s="62"/>
      <c r="G21" s="62"/>
      <c r="H21" s="63"/>
      <c r="I21" s="56"/>
      <c r="J21" s="4"/>
      <c r="K21" s="15"/>
      <c r="L21" s="56"/>
      <c r="M21" s="5"/>
      <c r="N21" s="5"/>
      <c r="O21" s="5"/>
      <c r="P21" s="22"/>
      <c r="Q21" s="56"/>
      <c r="R21" s="16"/>
      <c r="S21" s="22"/>
      <c r="T21" s="16"/>
      <c r="U21" s="16"/>
      <c r="V21" s="4"/>
      <c r="W21" s="4"/>
      <c r="X21" s="4"/>
      <c r="Y21" s="30"/>
      <c r="Z21" s="37"/>
      <c r="AA21" s="5"/>
      <c r="AB21" s="5"/>
      <c r="AC21" s="5"/>
      <c r="AD21" s="16"/>
      <c r="AE21" s="17"/>
      <c r="AF21" s="18"/>
      <c r="AG21" s="5"/>
      <c r="AH21" s="16"/>
      <c r="AI21" s="5"/>
      <c r="AJ21" s="16"/>
      <c r="AK21" s="18"/>
      <c r="AL21" s="21"/>
      <c r="AM21" s="19"/>
      <c r="AN21" s="20"/>
      <c r="AO21" s="19"/>
      <c r="AP21" s="20"/>
      <c r="AQ21" s="21"/>
    </row>
    <row r="22" spans="1:73" s="55" customFormat="1" ht="24.75" hidden="1" customHeight="1" x14ac:dyDescent="0.25">
      <c r="A22" s="63"/>
      <c r="B22" s="63"/>
      <c r="C22" s="50"/>
      <c r="D22" s="61"/>
      <c r="E22" s="63"/>
      <c r="F22" s="63"/>
      <c r="G22" s="63"/>
      <c r="H22" s="63"/>
      <c r="I22" s="63"/>
      <c r="J22" s="4"/>
      <c r="K22" s="15"/>
      <c r="L22" s="15"/>
      <c r="M22" s="5"/>
      <c r="N22" s="5"/>
      <c r="O22" s="5"/>
      <c r="P22" s="22"/>
      <c r="Q22" s="22"/>
      <c r="R22" s="16"/>
      <c r="S22" s="22"/>
      <c r="T22" s="16"/>
      <c r="U22" s="16"/>
      <c r="V22" s="4"/>
      <c r="W22" s="4"/>
      <c r="X22" s="4"/>
      <c r="Y22" s="30"/>
      <c r="Z22" s="37"/>
      <c r="AA22" s="5"/>
      <c r="AB22" s="5"/>
      <c r="AC22" s="5"/>
      <c r="AD22" s="16"/>
      <c r="AE22" s="17"/>
      <c r="AF22" s="18"/>
      <c r="AG22" s="5"/>
      <c r="AH22" s="16"/>
      <c r="AI22" s="5"/>
      <c r="AJ22" s="16"/>
      <c r="AK22" s="18"/>
      <c r="AL22" s="21"/>
      <c r="AM22" s="19">
        <f t="shared" si="0"/>
        <v>0</v>
      </c>
      <c r="AN22" s="20">
        <f t="shared" si="0"/>
        <v>0</v>
      </c>
      <c r="AO22" s="19"/>
      <c r="AP22" s="20"/>
      <c r="AQ22" s="21"/>
    </row>
    <row r="23" spans="1:73" s="55" customFormat="1" ht="24.75" hidden="1" customHeight="1" x14ac:dyDescent="0.25">
      <c r="A23" s="63"/>
      <c r="B23" s="63"/>
      <c r="C23" s="50"/>
      <c r="D23" s="61"/>
      <c r="E23" s="63"/>
      <c r="F23" s="63"/>
      <c r="G23" s="63"/>
      <c r="H23" s="63"/>
      <c r="I23" s="63"/>
      <c r="J23" s="4"/>
      <c r="K23" s="15"/>
      <c r="L23" s="15"/>
      <c r="M23" s="5"/>
      <c r="N23" s="5"/>
      <c r="O23" s="5"/>
      <c r="P23" s="22"/>
      <c r="Q23" s="22"/>
      <c r="R23" s="16"/>
      <c r="S23" s="22"/>
      <c r="T23" s="16"/>
      <c r="U23" s="16"/>
      <c r="V23" s="4"/>
      <c r="W23" s="4"/>
      <c r="X23" s="4"/>
      <c r="Y23" s="30"/>
      <c r="Z23" s="37"/>
      <c r="AA23" s="5"/>
      <c r="AB23" s="5"/>
      <c r="AC23" s="5"/>
      <c r="AD23" s="16"/>
      <c r="AE23" s="17"/>
      <c r="AF23" s="18"/>
      <c r="AG23" s="5"/>
      <c r="AH23" s="16"/>
      <c r="AI23" s="5"/>
      <c r="AJ23" s="16"/>
      <c r="AK23" s="18"/>
      <c r="AL23" s="21"/>
      <c r="AM23" s="19">
        <f t="shared" si="0"/>
        <v>0</v>
      </c>
      <c r="AN23" s="20">
        <f t="shared" si="0"/>
        <v>0</v>
      </c>
      <c r="AO23" s="19"/>
      <c r="AP23" s="20"/>
      <c r="AQ23" s="21"/>
    </row>
    <row r="24" spans="1:73" s="55" customFormat="1" ht="24.75" hidden="1" customHeight="1" x14ac:dyDescent="0.25">
      <c r="A24" s="63"/>
      <c r="B24" s="63"/>
      <c r="C24" s="50"/>
      <c r="D24" s="61"/>
      <c r="E24" s="63"/>
      <c r="F24" s="63"/>
      <c r="G24" s="63"/>
      <c r="H24" s="63"/>
      <c r="I24" s="63"/>
      <c r="J24" s="4"/>
      <c r="K24" s="15"/>
      <c r="L24" s="15"/>
      <c r="M24" s="5"/>
      <c r="N24" s="5"/>
      <c r="O24" s="5"/>
      <c r="P24" s="22"/>
      <c r="Q24" s="22"/>
      <c r="R24" s="16"/>
      <c r="S24" s="22"/>
      <c r="T24" s="16"/>
      <c r="U24" s="16"/>
      <c r="V24" s="4"/>
      <c r="W24" s="4"/>
      <c r="X24" s="4"/>
      <c r="Y24" s="30"/>
      <c r="Z24" s="37"/>
      <c r="AA24" s="5"/>
      <c r="AB24" s="5"/>
      <c r="AC24" s="5"/>
      <c r="AD24" s="16"/>
      <c r="AE24" s="17"/>
      <c r="AF24" s="18"/>
      <c r="AG24" s="5"/>
      <c r="AH24" s="16"/>
      <c r="AI24" s="5"/>
      <c r="AJ24" s="16"/>
      <c r="AK24" s="18"/>
      <c r="AL24" s="21"/>
      <c r="AM24" s="19">
        <f t="shared" si="0"/>
        <v>0</v>
      </c>
      <c r="AN24" s="20">
        <f t="shared" si="0"/>
        <v>0</v>
      </c>
      <c r="AO24" s="19"/>
      <c r="AP24" s="20"/>
      <c r="AQ24" s="21"/>
    </row>
    <row r="25" spans="1:73" s="55" customFormat="1" ht="24.75" hidden="1" customHeight="1" x14ac:dyDescent="0.25">
      <c r="A25" s="63"/>
      <c r="B25" s="63"/>
      <c r="C25" s="50"/>
      <c r="D25" s="61"/>
      <c r="E25" s="63"/>
      <c r="F25" s="63"/>
      <c r="G25" s="63"/>
      <c r="H25" s="63"/>
      <c r="I25" s="63"/>
      <c r="J25" s="4"/>
      <c r="K25" s="15"/>
      <c r="L25" s="15"/>
      <c r="M25" s="5"/>
      <c r="N25" s="5"/>
      <c r="O25" s="5"/>
      <c r="P25" s="22"/>
      <c r="Q25" s="22"/>
      <c r="R25" s="16"/>
      <c r="S25" s="22"/>
      <c r="T25" s="16"/>
      <c r="U25" s="16"/>
      <c r="V25" s="4"/>
      <c r="W25" s="4"/>
      <c r="X25" s="4"/>
      <c r="Y25" s="30"/>
      <c r="Z25" s="37"/>
      <c r="AA25" s="5"/>
      <c r="AB25" s="5"/>
      <c r="AC25" s="5"/>
      <c r="AD25" s="16"/>
      <c r="AE25" s="17"/>
      <c r="AF25" s="18"/>
      <c r="AG25" s="5"/>
      <c r="AH25" s="16"/>
      <c r="AI25" s="5"/>
      <c r="AJ25" s="16"/>
      <c r="AK25" s="18"/>
      <c r="AL25" s="21"/>
      <c r="AM25" s="19">
        <f t="shared" si="0"/>
        <v>0</v>
      </c>
      <c r="AN25" s="20">
        <f t="shared" si="0"/>
        <v>0</v>
      </c>
      <c r="AO25" s="19"/>
      <c r="AP25" s="20"/>
      <c r="AQ25" s="21"/>
    </row>
    <row r="26" spans="1:73" s="55" customFormat="1" ht="24.75" hidden="1" customHeight="1" x14ac:dyDescent="0.25">
      <c r="A26" s="63"/>
      <c r="B26" s="63"/>
      <c r="C26" s="50"/>
      <c r="D26" s="61"/>
      <c r="E26" s="63"/>
      <c r="F26" s="63"/>
      <c r="G26" s="63"/>
      <c r="H26" s="63"/>
      <c r="I26" s="63"/>
      <c r="J26" s="4"/>
      <c r="K26" s="15"/>
      <c r="L26" s="15"/>
      <c r="M26" s="5"/>
      <c r="N26" s="5"/>
      <c r="O26" s="5"/>
      <c r="P26" s="22"/>
      <c r="Q26" s="22"/>
      <c r="R26" s="16"/>
      <c r="S26" s="22"/>
      <c r="T26" s="16"/>
      <c r="U26" s="16"/>
      <c r="V26" s="4"/>
      <c r="W26" s="4"/>
      <c r="X26" s="4"/>
      <c r="Y26" s="30"/>
      <c r="Z26" s="37"/>
      <c r="AA26" s="5"/>
      <c r="AB26" s="5"/>
      <c r="AC26" s="5"/>
      <c r="AD26" s="16"/>
      <c r="AE26" s="17"/>
      <c r="AF26" s="18"/>
      <c r="AG26" s="5"/>
      <c r="AH26" s="16"/>
      <c r="AI26" s="5"/>
      <c r="AJ26" s="16"/>
      <c r="AK26" s="18"/>
      <c r="AL26" s="21"/>
      <c r="AM26" s="19">
        <f t="shared" si="0"/>
        <v>0</v>
      </c>
      <c r="AN26" s="20">
        <f t="shared" si="0"/>
        <v>0</v>
      </c>
      <c r="AO26" s="19"/>
      <c r="AP26" s="20"/>
      <c r="AQ26" s="21"/>
    </row>
    <row r="27" spans="1:73" s="55" customFormat="1" ht="24.75" hidden="1" customHeight="1" x14ac:dyDescent="0.25">
      <c r="A27" s="63"/>
      <c r="B27" s="63"/>
      <c r="C27" s="50"/>
      <c r="D27" s="61"/>
      <c r="E27" s="63"/>
      <c r="F27" s="63"/>
      <c r="G27" s="63"/>
      <c r="H27" s="63"/>
      <c r="I27" s="63"/>
      <c r="J27" s="4"/>
      <c r="K27" s="15"/>
      <c r="L27" s="15"/>
      <c r="M27" s="5"/>
      <c r="N27" s="5"/>
      <c r="O27" s="5"/>
      <c r="P27" s="22"/>
      <c r="Q27" s="22"/>
      <c r="R27" s="16"/>
      <c r="S27" s="22"/>
      <c r="T27" s="16"/>
      <c r="U27" s="16"/>
      <c r="V27" s="4"/>
      <c r="W27" s="4"/>
      <c r="X27" s="4"/>
      <c r="Y27" s="30"/>
      <c r="Z27" s="37"/>
      <c r="AA27" s="5"/>
      <c r="AB27" s="5"/>
      <c r="AC27" s="5"/>
      <c r="AD27" s="16"/>
      <c r="AE27" s="17"/>
      <c r="AF27" s="18"/>
      <c r="AG27" s="5"/>
      <c r="AH27" s="16"/>
      <c r="AI27" s="5"/>
      <c r="AJ27" s="16"/>
      <c r="AK27" s="18"/>
      <c r="AL27" s="21"/>
      <c r="AM27" s="19">
        <f t="shared" si="0"/>
        <v>0</v>
      </c>
      <c r="AN27" s="20">
        <f t="shared" si="0"/>
        <v>0</v>
      </c>
      <c r="AO27" s="19"/>
      <c r="AP27" s="20"/>
      <c r="AQ27" s="21"/>
    </row>
    <row r="28" spans="1:73" s="55" customFormat="1" ht="24.75" hidden="1" customHeight="1" x14ac:dyDescent="0.25">
      <c r="A28" s="63"/>
      <c r="B28" s="63"/>
      <c r="C28" s="50"/>
      <c r="D28" s="61"/>
      <c r="E28" s="63"/>
      <c r="F28" s="63"/>
      <c r="G28" s="63"/>
      <c r="H28" s="63"/>
      <c r="I28" s="63"/>
      <c r="J28" s="4"/>
      <c r="K28" s="15"/>
      <c r="L28" s="15"/>
      <c r="M28" s="5"/>
      <c r="N28" s="5"/>
      <c r="O28" s="5"/>
      <c r="P28" s="22"/>
      <c r="Q28" s="22"/>
      <c r="R28" s="16"/>
      <c r="S28" s="22"/>
      <c r="T28" s="16"/>
      <c r="U28" s="16"/>
      <c r="V28" s="4"/>
      <c r="W28" s="4"/>
      <c r="X28" s="4"/>
      <c r="Y28" s="30"/>
      <c r="Z28" s="37"/>
      <c r="AA28" s="5"/>
      <c r="AB28" s="5"/>
      <c r="AC28" s="5"/>
      <c r="AD28" s="16"/>
      <c r="AE28" s="17"/>
      <c r="AF28" s="18"/>
      <c r="AG28" s="5"/>
      <c r="AH28" s="16"/>
      <c r="AI28" s="5"/>
      <c r="AJ28" s="16"/>
      <c r="AK28" s="18"/>
      <c r="AL28" s="21"/>
      <c r="AM28" s="19">
        <f t="shared" si="0"/>
        <v>0</v>
      </c>
      <c r="AN28" s="20">
        <f t="shared" si="0"/>
        <v>0</v>
      </c>
      <c r="AO28" s="19"/>
      <c r="AP28" s="20"/>
      <c r="AQ28" s="21"/>
    </row>
    <row r="29" spans="1:73" s="55" customFormat="1" ht="24.75" hidden="1" customHeight="1" x14ac:dyDescent="0.25">
      <c r="A29" s="63"/>
      <c r="B29" s="63"/>
      <c r="C29" s="50"/>
      <c r="D29" s="61"/>
      <c r="E29" s="63"/>
      <c r="F29" s="63"/>
      <c r="G29" s="63"/>
      <c r="H29" s="63"/>
      <c r="I29" s="63"/>
      <c r="J29" s="4"/>
      <c r="K29" s="15"/>
      <c r="L29" s="15"/>
      <c r="M29" s="5"/>
      <c r="N29" s="5"/>
      <c r="O29" s="5"/>
      <c r="P29" s="22"/>
      <c r="Q29" s="22"/>
      <c r="R29" s="16"/>
      <c r="S29" s="22"/>
      <c r="T29" s="16"/>
      <c r="U29" s="16"/>
      <c r="V29" s="4"/>
      <c r="W29" s="4"/>
      <c r="X29" s="4"/>
      <c r="Y29" s="30"/>
      <c r="Z29" s="37"/>
      <c r="AA29" s="5"/>
      <c r="AB29" s="5"/>
      <c r="AC29" s="5"/>
      <c r="AD29" s="16"/>
      <c r="AE29" s="17"/>
      <c r="AF29" s="18"/>
      <c r="AG29" s="5"/>
      <c r="AH29" s="16"/>
      <c r="AI29" s="5"/>
      <c r="AJ29" s="16"/>
      <c r="AK29" s="18"/>
      <c r="AL29" s="21"/>
      <c r="AM29" s="19">
        <f t="shared" si="0"/>
        <v>0</v>
      </c>
      <c r="AN29" s="20">
        <f t="shared" si="0"/>
        <v>0</v>
      </c>
      <c r="AO29" s="19"/>
      <c r="AP29" s="20"/>
      <c r="AQ29" s="21"/>
    </row>
    <row r="30" spans="1:73" s="7" customFormat="1" ht="24.75" customHeight="1" x14ac:dyDescent="0.15">
      <c r="I30" s="38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1"/>
      <c r="Z30" s="40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73" s="2" customFormat="1" ht="24.75" customHeight="1" x14ac:dyDescent="0.15">
      <c r="I31" s="135" t="s">
        <v>65</v>
      </c>
      <c r="J31" s="136"/>
      <c r="Z31" s="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73" s="9" customFormat="1" ht="24.75" customHeight="1" x14ac:dyDescent="0.15">
      <c r="A32" s="43"/>
      <c r="B32" s="43"/>
      <c r="C32" s="43"/>
      <c r="D32" s="43"/>
      <c r="E32" s="43"/>
      <c r="F32" s="43"/>
      <c r="G32" s="43"/>
      <c r="H32" s="43"/>
      <c r="I32" s="137"/>
      <c r="J32" s="138"/>
      <c r="K32" s="44"/>
      <c r="L32" s="44"/>
      <c r="M32" s="44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5" t="s">
        <v>15</v>
      </c>
      <c r="Z32" s="37">
        <f>SUM(Z12:Z29)</f>
        <v>0</v>
      </c>
      <c r="AA32" s="43"/>
      <c r="AB32" s="43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2"/>
      <c r="AN32" s="2"/>
      <c r="AO32" s="45" t="s">
        <v>16</v>
      </c>
      <c r="AP32" s="37">
        <f>SUM(AP12:AP29)</f>
        <v>0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</row>
    <row r="33" spans="9:38" s="2" customFormat="1" ht="24.75" customHeight="1" x14ac:dyDescent="0.15">
      <c r="I33" s="137"/>
      <c r="J33" s="138"/>
      <c r="Z33" s="47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9:38" s="2" customFormat="1" ht="24.75" customHeight="1" x14ac:dyDescent="0.15">
      <c r="I34" s="139"/>
      <c r="J34" s="140"/>
      <c r="Z34" s="47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9:38" s="10" customFormat="1" ht="24.75" customHeight="1" x14ac:dyDescent="0.15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7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9:38" s="10" customFormat="1" ht="10.5" x14ac:dyDescent="0.15">
      <c r="I36" s="11" t="s">
        <v>17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2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9:38" s="10" customFormat="1" ht="10.5" x14ac:dyDescent="0.15">
      <c r="I37" s="11" t="s">
        <v>43</v>
      </c>
      <c r="Y37" s="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9:38" s="2" customFormat="1" ht="10.5" x14ac:dyDescent="0.15"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9:38" s="2" customFormat="1" ht="10.5" x14ac:dyDescent="0.15"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9:38" s="2" customFormat="1" ht="10.5" x14ac:dyDescent="0.15"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9:38" s="2" customFormat="1" ht="10.5" x14ac:dyDescent="0.15"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9:38" s="2" customFormat="1" ht="10.5" x14ac:dyDescent="0.15"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9:38" s="2" customFormat="1" ht="10.5" x14ac:dyDescent="0.15"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9:38" s="2" customFormat="1" ht="10.5" x14ac:dyDescent="0.15"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</sheetData>
  <autoFilter ref="A11:BU29">
    <filterColumn colId="21">
      <customFilters>
        <customFilter operator="notEqual" val=" "/>
      </customFilters>
    </filterColumn>
  </autoFilter>
  <mergeCells count="2">
    <mergeCell ref="AE10:AP10"/>
    <mergeCell ref="I31:J34"/>
  </mergeCells>
  <dataValidations count="10">
    <dataValidation type="list" allowBlank="1" showInputMessage="1" showErrorMessage="1" sqref="AP8">
      <formula1>$BS$4:$BS$11</formula1>
    </dataValidation>
    <dataValidation type="list" allowBlank="1" showInputMessage="1" showErrorMessage="1" sqref="AP7">
      <formula1>$BR$4:$BR$11</formula1>
    </dataValidation>
    <dataValidation type="list" allowBlank="1" showInputMessage="1" showErrorMessage="1" sqref="B6">
      <formula1>"Prata, Ouro, Diamante"</formula1>
    </dataValidation>
    <dataValidation type="list" allowBlank="1" showInputMessage="1" showErrorMessage="1" sqref="B7">
      <formula1>"JANEIRO,FEVEREIRO,MARÇO,ABRIL,MAIO,JUNHO,JULHO,AGOSTO,SETEMBRO,OUTUBRO,NOVEMBRO,DEZEMBRO"</formula1>
    </dataValidation>
    <dataValidation type="list" allowBlank="1" showInputMessage="1" showErrorMessage="1" sqref="AQ12:AQ29">
      <formula1>$BU$4:$BU$11</formula1>
    </dataValidation>
    <dataValidation type="list" allowBlank="1" showInputMessage="1" showErrorMessage="1" sqref="N12:N29">
      <formula1>"Incremento,Novo,Renovação,Transferência de Titularidade"</formula1>
    </dataValidation>
    <dataValidation type="list" allowBlank="1" showInputMessage="1" showErrorMessage="1" sqref="M12:M29">
      <formula1>"Associação ou Cooperativa,Governo,Grandes Contas,PME"</formula1>
    </dataValidation>
    <dataValidation type="list" allowBlank="1" showInputMessage="1" showErrorMessage="1" sqref="O12:O29">
      <formula1>"Banda Larga,Voz,R&amp;T"</formula1>
    </dataValidation>
    <dataValidation type="list" allowBlank="1" showInputMessage="1" showErrorMessage="1" sqref="AE12:AE29">
      <formula1>"Procedente,Parcialmente Procedente,Improcedente,Improcedente/ Estorno"</formula1>
    </dataValidation>
    <dataValidation type="list" allowBlank="1" showInputMessage="1" showErrorMessage="1" sqref="AA12:AA29">
      <formula1>$BT$4:$BT$11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11" bestFit="1" customWidth="1"/>
    <col min="4" max="4" width="11.140625" bestFit="1" customWidth="1"/>
    <col min="5" max="5" width="51" bestFit="1" customWidth="1"/>
    <col min="6" max="6" width="18.42578125" bestFit="1" customWidth="1"/>
    <col min="7" max="7" width="13.42578125" bestFit="1" customWidth="1"/>
    <col min="8" max="8" width="8.85546875" bestFit="1" customWidth="1"/>
    <col min="9" max="9" width="6.7109375" bestFit="1" customWidth="1"/>
    <col min="10" max="10" width="8" bestFit="1" customWidth="1"/>
    <col min="11" max="11" width="10.7109375" bestFit="1" customWidth="1"/>
    <col min="12" max="12" width="14.5703125" bestFit="1" customWidth="1"/>
  </cols>
  <sheetData>
    <row r="1" spans="1:12" ht="25.5" x14ac:dyDescent="0.25">
      <c r="A1" s="30" t="s">
        <v>88</v>
      </c>
      <c r="B1" s="30" t="s">
        <v>274</v>
      </c>
      <c r="C1" s="30" t="s">
        <v>218</v>
      </c>
      <c r="D1" s="30" t="s">
        <v>219</v>
      </c>
      <c r="E1" s="30" t="s">
        <v>220</v>
      </c>
      <c r="F1" s="30" t="s">
        <v>4</v>
      </c>
      <c r="G1" s="30" t="s">
        <v>221</v>
      </c>
      <c r="H1" s="30" t="s">
        <v>222</v>
      </c>
      <c r="I1" s="30" t="s">
        <v>223</v>
      </c>
      <c r="J1" s="30" t="s">
        <v>224</v>
      </c>
      <c r="K1" s="30" t="s">
        <v>225</v>
      </c>
      <c r="L1" s="30" t="s">
        <v>286</v>
      </c>
    </row>
    <row r="2" spans="1:12" x14ac:dyDescent="0.25">
      <c r="A2" s="74" t="s">
        <v>272</v>
      </c>
      <c r="B2" s="74" t="s">
        <v>273</v>
      </c>
      <c r="C2" s="74">
        <v>6292346408</v>
      </c>
      <c r="D2" s="74" t="s">
        <v>99</v>
      </c>
      <c r="E2" s="74" t="s">
        <v>226</v>
      </c>
      <c r="F2" s="75">
        <v>15551301000180</v>
      </c>
      <c r="G2" s="74" t="s">
        <v>227</v>
      </c>
      <c r="H2" s="74" t="s">
        <v>228</v>
      </c>
      <c r="I2" s="78">
        <v>-1</v>
      </c>
      <c r="J2" s="78">
        <v>257</v>
      </c>
      <c r="K2" s="78">
        <v>-257</v>
      </c>
      <c r="L2" s="78" t="s">
        <v>285</v>
      </c>
    </row>
    <row r="3" spans="1:12" x14ac:dyDescent="0.25">
      <c r="A3" s="74" t="s">
        <v>272</v>
      </c>
      <c r="B3" s="74" t="s">
        <v>273</v>
      </c>
      <c r="C3" s="74">
        <v>6292360673</v>
      </c>
      <c r="D3" s="74" t="s">
        <v>99</v>
      </c>
      <c r="E3" s="74" t="s">
        <v>226</v>
      </c>
      <c r="F3" s="75">
        <v>15551301000180</v>
      </c>
      <c r="G3" s="74" t="s">
        <v>227</v>
      </c>
      <c r="H3" s="74" t="s">
        <v>228</v>
      </c>
      <c r="I3" s="78">
        <v>-1</v>
      </c>
      <c r="J3" s="78">
        <v>257</v>
      </c>
      <c r="K3" s="78">
        <v>-257</v>
      </c>
      <c r="L3" s="78" t="s">
        <v>285</v>
      </c>
    </row>
    <row r="4" spans="1:12" x14ac:dyDescent="0.25">
      <c r="A4" s="74" t="s">
        <v>272</v>
      </c>
      <c r="B4" s="74" t="s">
        <v>273</v>
      </c>
      <c r="C4" s="74">
        <v>6293407444</v>
      </c>
      <c r="D4" s="74" t="s">
        <v>99</v>
      </c>
      <c r="E4" s="74" t="s">
        <v>226</v>
      </c>
      <c r="F4" s="75">
        <v>15551301000180</v>
      </c>
      <c r="G4" s="74" t="s">
        <v>227</v>
      </c>
      <c r="H4" s="74" t="s">
        <v>228</v>
      </c>
      <c r="I4" s="78">
        <v>-1</v>
      </c>
      <c r="J4" s="78">
        <v>257</v>
      </c>
      <c r="K4" s="78">
        <v>-257</v>
      </c>
      <c r="L4" s="78" t="s">
        <v>285</v>
      </c>
    </row>
    <row r="5" spans="1:12" x14ac:dyDescent="0.25">
      <c r="A5" s="79" t="s">
        <v>106</v>
      </c>
      <c r="B5" s="74" t="s">
        <v>275</v>
      </c>
      <c r="C5" s="74">
        <v>6492256608</v>
      </c>
      <c r="D5" s="74" t="s">
        <v>99</v>
      </c>
      <c r="E5" s="74" t="s">
        <v>229</v>
      </c>
      <c r="F5" s="75">
        <v>4972143000116</v>
      </c>
      <c r="G5" s="74"/>
      <c r="H5" s="74" t="s">
        <v>230</v>
      </c>
      <c r="I5" s="78"/>
      <c r="J5" s="78"/>
      <c r="K5" s="78">
        <v>-118</v>
      </c>
      <c r="L5" s="78" t="s">
        <v>285</v>
      </c>
    </row>
    <row r="6" spans="1:12" x14ac:dyDescent="0.25">
      <c r="A6" s="74" t="s">
        <v>111</v>
      </c>
      <c r="B6" s="74" t="s">
        <v>276</v>
      </c>
      <c r="C6" s="74">
        <v>6291412159</v>
      </c>
      <c r="D6" s="74" t="s">
        <v>99</v>
      </c>
      <c r="E6" s="74" t="s">
        <v>231</v>
      </c>
      <c r="F6" s="75">
        <v>10732707000146</v>
      </c>
      <c r="G6" s="74"/>
      <c r="H6" s="74" t="s">
        <v>230</v>
      </c>
      <c r="I6" s="78"/>
      <c r="J6" s="78"/>
      <c r="K6" s="78">
        <v>-182</v>
      </c>
      <c r="L6" s="78" t="s">
        <v>285</v>
      </c>
    </row>
    <row r="7" spans="1:12" x14ac:dyDescent="0.25">
      <c r="A7" s="74" t="s">
        <v>111</v>
      </c>
      <c r="B7" s="74" t="s">
        <v>276</v>
      </c>
      <c r="C7" s="74">
        <v>6291470442</v>
      </c>
      <c r="D7" s="74" t="s">
        <v>99</v>
      </c>
      <c r="E7" s="74" t="s">
        <v>231</v>
      </c>
      <c r="F7" s="75">
        <v>10732707000146</v>
      </c>
      <c r="G7" s="74"/>
      <c r="H7" s="74" t="s">
        <v>230</v>
      </c>
      <c r="I7" s="78"/>
      <c r="J7" s="78"/>
      <c r="K7" s="78">
        <v>-182</v>
      </c>
      <c r="L7" s="78" t="s">
        <v>285</v>
      </c>
    </row>
    <row r="8" spans="1:12" x14ac:dyDescent="0.25">
      <c r="A8" s="74" t="s">
        <v>111</v>
      </c>
      <c r="B8" s="74" t="s">
        <v>276</v>
      </c>
      <c r="C8" s="74">
        <v>6291526824</v>
      </c>
      <c r="D8" s="74" t="s">
        <v>99</v>
      </c>
      <c r="E8" s="74" t="s">
        <v>231</v>
      </c>
      <c r="F8" s="75">
        <v>10732707000146</v>
      </c>
      <c r="G8" s="74"/>
      <c r="H8" s="74" t="s">
        <v>230</v>
      </c>
      <c r="I8" s="78"/>
      <c r="J8" s="78"/>
      <c r="K8" s="78">
        <v>-182</v>
      </c>
      <c r="L8" s="78" t="s">
        <v>285</v>
      </c>
    </row>
    <row r="9" spans="1:12" x14ac:dyDescent="0.25">
      <c r="A9" s="79" t="s">
        <v>272</v>
      </c>
      <c r="B9" s="74" t="s">
        <v>277</v>
      </c>
      <c r="C9" s="74">
        <v>6293557823</v>
      </c>
      <c r="D9" s="74" t="s">
        <v>99</v>
      </c>
      <c r="E9" s="74" t="s">
        <v>232</v>
      </c>
      <c r="F9" s="75">
        <v>12367374000129</v>
      </c>
      <c r="G9" s="74"/>
      <c r="H9" s="74" t="s">
        <v>230</v>
      </c>
      <c r="I9" s="78"/>
      <c r="J9" s="78"/>
      <c r="K9" s="78">
        <v>-289</v>
      </c>
      <c r="L9" s="78" t="s">
        <v>285</v>
      </c>
    </row>
    <row r="10" spans="1:12" x14ac:dyDescent="0.25">
      <c r="A10" s="76" t="s">
        <v>214</v>
      </c>
      <c r="B10" s="76" t="s">
        <v>279</v>
      </c>
      <c r="C10" s="76">
        <v>6293578406</v>
      </c>
      <c r="D10" s="76" t="s">
        <v>99</v>
      </c>
      <c r="E10" s="76" t="s">
        <v>278</v>
      </c>
      <c r="F10" s="77">
        <v>16638896000179</v>
      </c>
      <c r="G10" s="76"/>
      <c r="H10" s="76" t="s">
        <v>230</v>
      </c>
      <c r="I10" s="80"/>
      <c r="J10" s="80"/>
      <c r="K10" s="80">
        <v>-289</v>
      </c>
      <c r="L10" s="78" t="s">
        <v>284</v>
      </c>
    </row>
    <row r="11" spans="1:12" x14ac:dyDescent="0.25">
      <c r="A11" s="76" t="s">
        <v>214</v>
      </c>
      <c r="B11" s="76" t="s">
        <v>279</v>
      </c>
      <c r="C11" s="76">
        <v>6293590725</v>
      </c>
      <c r="D11" s="76" t="s">
        <v>99</v>
      </c>
      <c r="E11" s="76" t="s">
        <v>278</v>
      </c>
      <c r="F11" s="77">
        <v>16638896000179</v>
      </c>
      <c r="G11" s="76"/>
      <c r="H11" s="76" t="s">
        <v>230</v>
      </c>
      <c r="I11" s="80"/>
      <c r="J11" s="80"/>
      <c r="K11" s="80">
        <v>-289</v>
      </c>
      <c r="L11" s="78" t="s">
        <v>284</v>
      </c>
    </row>
    <row r="12" spans="1:12" x14ac:dyDescent="0.25">
      <c r="A12" s="79" t="s">
        <v>115</v>
      </c>
      <c r="B12" s="74" t="s">
        <v>280</v>
      </c>
      <c r="C12" s="74">
        <v>6294305466</v>
      </c>
      <c r="D12" s="74" t="s">
        <v>99</v>
      </c>
      <c r="E12" s="74" t="s">
        <v>233</v>
      </c>
      <c r="F12" s="75">
        <v>7340874000137</v>
      </c>
      <c r="G12" s="74"/>
      <c r="H12" s="74" t="s">
        <v>230</v>
      </c>
      <c r="I12" s="78"/>
      <c r="J12" s="78"/>
      <c r="K12" s="78">
        <v>-170</v>
      </c>
      <c r="L12" s="78" t="s">
        <v>284</v>
      </c>
    </row>
    <row r="13" spans="1:12" x14ac:dyDescent="0.25">
      <c r="A13" s="74" t="s">
        <v>114</v>
      </c>
      <c r="B13" s="74" t="s">
        <v>281</v>
      </c>
      <c r="C13" s="74">
        <v>6293090837</v>
      </c>
      <c r="D13" s="74" t="s">
        <v>99</v>
      </c>
      <c r="E13" s="74" t="s">
        <v>234</v>
      </c>
      <c r="F13" s="75">
        <v>2997029000115</v>
      </c>
      <c r="G13" s="74"/>
      <c r="H13" s="74" t="s">
        <v>230</v>
      </c>
      <c r="I13" s="78"/>
      <c r="J13" s="78"/>
      <c r="K13" s="78">
        <v>-170</v>
      </c>
      <c r="L13" s="78" t="s">
        <v>284</v>
      </c>
    </row>
    <row r="14" spans="1:12" x14ac:dyDescent="0.25">
      <c r="A14" s="79" t="s">
        <v>123</v>
      </c>
      <c r="B14" s="74" t="s">
        <v>282</v>
      </c>
      <c r="C14" s="74">
        <v>6292489337</v>
      </c>
      <c r="D14" s="74" t="s">
        <v>99</v>
      </c>
      <c r="E14" s="74" t="s">
        <v>235</v>
      </c>
      <c r="F14" s="75">
        <v>3744993000102</v>
      </c>
      <c r="G14" s="74"/>
      <c r="H14" s="74" t="s">
        <v>230</v>
      </c>
      <c r="I14" s="78"/>
      <c r="J14" s="78"/>
      <c r="K14" s="78">
        <v>-170</v>
      </c>
      <c r="L14" s="78" t="s">
        <v>284</v>
      </c>
    </row>
  </sheetData>
  <autoFilter ref="A1:K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0" sqref="C10"/>
    </sheetView>
  </sheetViews>
  <sheetFormatPr defaultColWidth="18.28515625" defaultRowHeight="15" x14ac:dyDescent="0.25"/>
  <sheetData>
    <row r="1" spans="1:3" ht="42" x14ac:dyDescent="0.25">
      <c r="A1" s="65" t="s">
        <v>87</v>
      </c>
      <c r="B1" s="66" t="s">
        <v>269</v>
      </c>
      <c r="C1" s="67" t="s">
        <v>270</v>
      </c>
    </row>
    <row r="2" spans="1:3" x14ac:dyDescent="0.25">
      <c r="A2" s="68" t="s">
        <v>110</v>
      </c>
      <c r="B2" s="69">
        <v>43</v>
      </c>
      <c r="C2" s="69">
        <v>50</v>
      </c>
    </row>
    <row r="3" spans="1:3" x14ac:dyDescent="0.25">
      <c r="A3" s="70" t="s">
        <v>271</v>
      </c>
      <c r="B3" s="141">
        <f>B2+C2*1</f>
        <v>93</v>
      </c>
      <c r="C3" s="142"/>
    </row>
    <row r="4" spans="1:3" x14ac:dyDescent="0.25">
      <c r="A4" s="71"/>
      <c r="B4" s="72"/>
      <c r="C4" s="72"/>
    </row>
    <row r="5" spans="1:3" x14ac:dyDescent="0.25">
      <c r="A5" s="71"/>
      <c r="B5" s="72"/>
      <c r="C5" s="72"/>
    </row>
    <row r="6" spans="1:3" ht="42" x14ac:dyDescent="0.25">
      <c r="A6" s="65" t="s">
        <v>87</v>
      </c>
      <c r="B6" s="66" t="s">
        <v>269</v>
      </c>
      <c r="C6" s="67" t="s">
        <v>270</v>
      </c>
    </row>
    <row r="7" spans="1:3" x14ac:dyDescent="0.25">
      <c r="A7" s="57" t="s">
        <v>95</v>
      </c>
      <c r="B7" s="63">
        <v>68</v>
      </c>
      <c r="C7" s="63">
        <v>170</v>
      </c>
    </row>
    <row r="8" spans="1:3" x14ac:dyDescent="0.25">
      <c r="A8" s="70" t="s">
        <v>271</v>
      </c>
      <c r="B8" s="141">
        <f>B7+C7*1</f>
        <v>238</v>
      </c>
      <c r="C8" s="142"/>
    </row>
  </sheetData>
  <mergeCells count="2">
    <mergeCell ref="B3:C3"/>
    <mergeCell ref="B8:C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2"/>
  <sheetViews>
    <sheetView topLeftCell="A55" workbookViewId="0">
      <selection activeCell="B79" sqref="B79"/>
    </sheetView>
  </sheetViews>
  <sheetFormatPr defaultColWidth="0" defaultRowHeight="11.25" outlineLevelCol="1" x14ac:dyDescent="0.2"/>
  <cols>
    <col min="1" max="1" width="44.5703125" style="126" customWidth="1"/>
    <col min="2" max="2" width="69.28515625" style="126" customWidth="1"/>
    <col min="3" max="3" width="32.28515625" style="126" customWidth="1"/>
    <col min="4" max="4" width="28.85546875" style="126" bestFit="1" customWidth="1"/>
    <col min="5" max="5" width="20.140625" style="126" bestFit="1" customWidth="1"/>
    <col min="6" max="6" width="19.5703125" style="126" bestFit="1" customWidth="1"/>
    <col min="7" max="7" width="29.7109375" style="126" bestFit="1" customWidth="1"/>
    <col min="8" max="8" width="26.85546875" style="126" bestFit="1" customWidth="1"/>
    <col min="9" max="9" width="54.42578125" style="126" customWidth="1"/>
    <col min="10" max="10" width="32.42578125" style="126" bestFit="1" customWidth="1"/>
    <col min="11" max="11" width="28.85546875" style="126" bestFit="1" customWidth="1"/>
    <col min="12" max="12" width="28" style="126" customWidth="1"/>
    <col min="13" max="13" width="30.42578125" style="126" customWidth="1"/>
    <col min="14" max="14" width="31.42578125" style="126" customWidth="1"/>
    <col min="15" max="15" width="28.7109375" style="126" customWidth="1"/>
    <col min="16" max="16" width="25.28515625" style="126" bestFit="1" customWidth="1"/>
    <col min="17" max="17" width="25.28515625" style="126" customWidth="1"/>
    <col min="18" max="18" width="21.7109375" style="126" bestFit="1" customWidth="1"/>
    <col min="19" max="19" width="13.85546875" style="126" customWidth="1"/>
    <col min="20" max="20" width="24.5703125" style="126" bestFit="1" customWidth="1"/>
    <col min="21" max="21" width="25.85546875" style="126" bestFit="1" customWidth="1"/>
    <col min="22" max="22" width="22.140625" style="126" customWidth="1"/>
    <col min="23" max="23" width="31.140625" style="126" bestFit="1" customWidth="1"/>
    <col min="24" max="24" width="26" style="126" bestFit="1" customWidth="1"/>
    <col min="25" max="25" width="53.28515625" style="126" customWidth="1" outlineLevel="1"/>
    <col min="26" max="26" width="9.140625" style="126" customWidth="1"/>
    <col min="27" max="51" width="9.140625" style="126" hidden="1" customWidth="1"/>
    <col min="52" max="52" width="9.5703125" style="126" hidden="1" customWidth="1"/>
    <col min="53" max="53" width="23" style="126" hidden="1" customWidth="1"/>
    <col min="54" max="54" width="77.140625" style="126" hidden="1" customWidth="1"/>
    <col min="55" max="55" width="57" style="126" hidden="1" customWidth="1"/>
    <col min="56" max="56" width="43.5703125" style="126" hidden="1" customWidth="1"/>
    <col min="57" max="57" width="63.28515625" style="126" hidden="1" customWidth="1"/>
    <col min="58" max="58" width="83.28515625" style="126" hidden="1" customWidth="1"/>
    <col min="59" max="59" width="57.140625" style="126" hidden="1" customWidth="1"/>
    <col min="60" max="60" width="55.5703125" style="126" hidden="1" customWidth="1"/>
    <col min="61" max="61" width="54.28515625" style="126" hidden="1" customWidth="1"/>
    <col min="62" max="62" width="74.42578125" style="126" hidden="1" customWidth="1"/>
    <col min="63" max="63" width="61" style="126" hidden="1" customWidth="1"/>
    <col min="64" max="64" width="39" style="126" hidden="1" customWidth="1"/>
    <col min="65" max="65" width="34.28515625" style="126" hidden="1" customWidth="1"/>
    <col min="66" max="66" width="77.140625" style="126" hidden="1" customWidth="1"/>
    <col min="67" max="67" width="62.85546875" style="126" hidden="1" customWidth="1"/>
    <col min="68" max="68" width="77.28515625" style="126" hidden="1" customWidth="1"/>
    <col min="69" max="69" width="117.28515625" style="126" hidden="1" customWidth="1"/>
    <col min="70" max="70" width="118" style="126" hidden="1" customWidth="1"/>
    <col min="71" max="71" width="62.28515625" style="126" hidden="1" customWidth="1"/>
    <col min="72" max="72" width="63" style="126" hidden="1" customWidth="1"/>
    <col min="73" max="73" width="9.140625" style="126" hidden="1" customWidth="1"/>
    <col min="74" max="75" width="0" style="126" hidden="1" customWidth="1"/>
    <col min="76" max="16384" width="9.140625" style="126" hidden="1"/>
  </cols>
  <sheetData>
    <row r="1" spans="1:75" s="1" customFormat="1" ht="22.5" customHeight="1" x14ac:dyDescent="0.2">
      <c r="A1" s="143" t="s">
        <v>287</v>
      </c>
      <c r="B1" s="143"/>
      <c r="C1" s="143"/>
      <c r="D1" s="100" t="s">
        <v>288</v>
      </c>
      <c r="E1" s="101"/>
      <c r="F1" s="101"/>
      <c r="G1" s="101"/>
      <c r="I1" s="101"/>
      <c r="J1" s="102"/>
      <c r="K1" s="103"/>
      <c r="L1" s="103"/>
      <c r="M1" s="103"/>
      <c r="N1" s="103"/>
      <c r="O1" s="103"/>
      <c r="P1" s="103"/>
      <c r="Q1" s="103"/>
      <c r="R1" s="103"/>
      <c r="S1" s="103"/>
      <c r="T1" s="103"/>
      <c r="AZ1" s="2"/>
      <c r="BA1" s="2"/>
      <c r="BB1" s="104" t="s">
        <v>289</v>
      </c>
      <c r="BC1" s="104" t="s">
        <v>23</v>
      </c>
      <c r="BD1" s="104" t="s">
        <v>24</v>
      </c>
      <c r="BE1" s="2" t="s">
        <v>25</v>
      </c>
      <c r="BF1" s="2" t="s">
        <v>66</v>
      </c>
      <c r="BG1" s="2" t="s">
        <v>26</v>
      </c>
      <c r="BH1" s="2" t="s">
        <v>27</v>
      </c>
      <c r="BI1" s="2" t="s">
        <v>40</v>
      </c>
      <c r="BJ1" s="2" t="s">
        <v>28</v>
      </c>
      <c r="BK1" s="2" t="s">
        <v>290</v>
      </c>
      <c r="BL1" s="2" t="s">
        <v>291</v>
      </c>
      <c r="BM1" s="2" t="s">
        <v>292</v>
      </c>
      <c r="BN1" s="2" t="s">
        <v>293</v>
      </c>
      <c r="BO1" s="2" t="s">
        <v>294</v>
      </c>
      <c r="BP1" s="2" t="s">
        <v>295</v>
      </c>
      <c r="BQ1" s="2" t="s">
        <v>296</v>
      </c>
      <c r="BR1" s="2" t="s">
        <v>297</v>
      </c>
      <c r="BS1" s="2"/>
      <c r="BT1" s="2"/>
      <c r="BU1" s="2"/>
      <c r="BV1" s="2"/>
    </row>
    <row r="2" spans="1:75" s="1" customFormat="1" ht="12.75" x14ac:dyDescent="0.2">
      <c r="A2" s="96"/>
      <c r="B2" s="96"/>
      <c r="C2" s="96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W2" s="1" t="s">
        <v>60</v>
      </c>
      <c r="AZ2" s="2"/>
      <c r="BA2" s="2"/>
      <c r="BB2" s="104" t="s">
        <v>298</v>
      </c>
      <c r="BC2" s="104" t="s">
        <v>289</v>
      </c>
      <c r="BD2" s="2" t="s">
        <v>299</v>
      </c>
      <c r="BE2" s="2" t="s">
        <v>300</v>
      </c>
      <c r="BF2" s="2" t="s">
        <v>301</v>
      </c>
      <c r="BG2" s="2" t="s">
        <v>302</v>
      </c>
      <c r="BH2" s="2" t="s">
        <v>303</v>
      </c>
      <c r="BI2" s="2" t="s">
        <v>304</v>
      </c>
      <c r="BJ2" s="2" t="s">
        <v>305</v>
      </c>
      <c r="BK2" s="2" t="s">
        <v>306</v>
      </c>
      <c r="BL2" s="2" t="s">
        <v>307</v>
      </c>
      <c r="BM2" s="2" t="s">
        <v>308</v>
      </c>
      <c r="BN2" s="2" t="s">
        <v>309</v>
      </c>
      <c r="BO2" s="2" t="s">
        <v>310</v>
      </c>
      <c r="BP2" s="2" t="s">
        <v>311</v>
      </c>
      <c r="BQ2" s="2" t="s">
        <v>312</v>
      </c>
      <c r="BR2" s="2" t="s">
        <v>313</v>
      </c>
      <c r="BS2" s="2" t="s">
        <v>314</v>
      </c>
      <c r="BT2" s="2" t="s">
        <v>315</v>
      </c>
      <c r="BU2" s="2" t="s">
        <v>316</v>
      </c>
      <c r="BV2" s="2" t="s">
        <v>317</v>
      </c>
      <c r="BW2" s="2"/>
    </row>
    <row r="3" spans="1:75" s="1" customFormat="1" ht="18.600000000000001" customHeight="1" x14ac:dyDescent="0.2">
      <c r="A3" s="97" t="s">
        <v>61</v>
      </c>
      <c r="B3" s="83" t="s">
        <v>75</v>
      </c>
      <c r="C3" s="98"/>
      <c r="D3" s="105"/>
      <c r="E3" s="105"/>
      <c r="F3" s="105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W3" s="1" t="s">
        <v>19</v>
      </c>
      <c r="X3" s="14"/>
      <c r="Y3" s="14"/>
      <c r="AZ3" s="2"/>
      <c r="BA3" s="2"/>
      <c r="BB3" s="104"/>
      <c r="BC3" s="104"/>
      <c r="BG3" s="2"/>
    </row>
    <row r="4" spans="1:75" s="1" customFormat="1" ht="18.600000000000001" customHeight="1" x14ac:dyDescent="0.2">
      <c r="A4" s="99" t="s">
        <v>0</v>
      </c>
      <c r="B4" s="84" t="s">
        <v>318</v>
      </c>
      <c r="C4" s="85" t="s">
        <v>319</v>
      </c>
      <c r="D4" s="105"/>
      <c r="E4" s="106"/>
      <c r="F4" s="106"/>
      <c r="G4" s="106"/>
      <c r="H4" s="106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W4" s="1" t="s">
        <v>20</v>
      </c>
      <c r="X4" s="14"/>
      <c r="Y4" s="14"/>
      <c r="AZ4" s="2"/>
      <c r="BA4" s="2"/>
      <c r="BB4" s="104"/>
      <c r="BC4" s="104"/>
    </row>
    <row r="5" spans="1:75" s="1" customFormat="1" ht="18.600000000000001" customHeight="1" x14ac:dyDescent="0.2">
      <c r="A5" s="99" t="s">
        <v>1</v>
      </c>
      <c r="B5" s="88" t="s">
        <v>77</v>
      </c>
      <c r="C5" s="89"/>
      <c r="D5" s="107"/>
      <c r="E5" s="106"/>
      <c r="F5" s="106"/>
      <c r="G5" s="106"/>
      <c r="H5" s="106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W5" s="1" t="s">
        <v>22</v>
      </c>
      <c r="X5" s="2"/>
      <c r="Y5" s="2"/>
      <c r="AZ5" s="2"/>
      <c r="BA5" s="2"/>
      <c r="BB5" s="104"/>
      <c r="BC5" s="104"/>
    </row>
    <row r="6" spans="1:75" s="1" customFormat="1" ht="18.600000000000001" customHeight="1" x14ac:dyDescent="0.2">
      <c r="A6" s="99" t="s">
        <v>21</v>
      </c>
      <c r="B6" s="91" t="s">
        <v>78</v>
      </c>
      <c r="C6" s="90"/>
      <c r="D6" s="106"/>
      <c r="E6" s="106"/>
      <c r="F6" s="106"/>
      <c r="G6" s="106"/>
      <c r="H6" s="106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W6" s="1" t="s">
        <v>29</v>
      </c>
      <c r="X6" s="2"/>
      <c r="Y6" s="2"/>
      <c r="AZ6" s="2"/>
      <c r="BA6" s="2"/>
      <c r="BB6" s="104"/>
      <c r="BC6" s="104"/>
    </row>
    <row r="7" spans="1:75" s="1" customFormat="1" ht="18.600000000000001" customHeight="1" x14ac:dyDescent="0.2">
      <c r="A7" s="99" t="s">
        <v>2</v>
      </c>
      <c r="B7" s="92" t="s">
        <v>283</v>
      </c>
      <c r="C7" s="86"/>
      <c r="D7" s="106"/>
      <c r="E7" s="106"/>
      <c r="F7" s="106"/>
      <c r="G7" s="106"/>
      <c r="H7" s="106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AZ7" s="2"/>
      <c r="BA7" s="2"/>
      <c r="BB7" s="104"/>
      <c r="BC7" s="104"/>
    </row>
    <row r="8" spans="1:75" s="2" customFormat="1" ht="18.600000000000001" customHeight="1" x14ac:dyDescent="0.15">
      <c r="I8" s="3"/>
      <c r="J8" s="3"/>
      <c r="K8" s="3"/>
      <c r="L8" s="3"/>
      <c r="M8" s="144" t="s">
        <v>3</v>
      </c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6"/>
      <c r="Y8" s="93" t="s">
        <v>55</v>
      </c>
      <c r="AX8" s="1"/>
      <c r="AY8" s="1"/>
      <c r="BB8" s="104"/>
      <c r="BC8" s="104"/>
    </row>
    <row r="9" spans="1:75" s="111" customFormat="1" ht="45.75" customHeight="1" x14ac:dyDescent="0.15">
      <c r="A9" s="108" t="s">
        <v>44</v>
      </c>
      <c r="B9" s="108" t="s">
        <v>18</v>
      </c>
      <c r="C9" s="108" t="s">
        <v>4</v>
      </c>
      <c r="D9" s="108" t="s">
        <v>39</v>
      </c>
      <c r="E9" s="108" t="s">
        <v>5</v>
      </c>
      <c r="F9" s="108" t="s">
        <v>38</v>
      </c>
      <c r="G9" s="108" t="s">
        <v>6</v>
      </c>
      <c r="H9" s="108" t="s">
        <v>7</v>
      </c>
      <c r="I9" s="108" t="s">
        <v>8</v>
      </c>
      <c r="J9" s="108" t="s">
        <v>9</v>
      </c>
      <c r="K9" s="108" t="s">
        <v>320</v>
      </c>
      <c r="L9" s="108" t="s">
        <v>321</v>
      </c>
      <c r="M9" s="109" t="s">
        <v>12</v>
      </c>
      <c r="N9" s="110" t="s">
        <v>13</v>
      </c>
      <c r="O9" s="110" t="s">
        <v>56</v>
      </c>
      <c r="P9" s="110" t="s">
        <v>57</v>
      </c>
      <c r="Q9" s="110" t="s">
        <v>62</v>
      </c>
      <c r="R9" s="110" t="s">
        <v>41</v>
      </c>
      <c r="S9" s="110" t="s">
        <v>58</v>
      </c>
      <c r="T9" s="110" t="s">
        <v>59</v>
      </c>
      <c r="U9" s="110" t="s">
        <v>63</v>
      </c>
      <c r="V9" s="110" t="s">
        <v>64</v>
      </c>
      <c r="W9" s="110" t="s">
        <v>42</v>
      </c>
      <c r="X9" s="110" t="s">
        <v>14</v>
      </c>
      <c r="Y9" s="110" t="s">
        <v>45</v>
      </c>
      <c r="AX9" s="1"/>
      <c r="AY9" s="1"/>
      <c r="AZ9" s="2"/>
      <c r="BA9" s="2"/>
      <c r="BB9" s="104"/>
      <c r="BC9" s="104"/>
    </row>
    <row r="10" spans="1:75" s="6" customFormat="1" ht="24.75" customHeight="1" x14ac:dyDescent="0.2">
      <c r="A10" s="56" t="s">
        <v>237</v>
      </c>
      <c r="B10" s="4" t="s">
        <v>238</v>
      </c>
      <c r="C10" s="15" t="s">
        <v>239</v>
      </c>
      <c r="D10" s="5" t="s">
        <v>99</v>
      </c>
      <c r="E10" s="5" t="s">
        <v>107</v>
      </c>
      <c r="F10" s="5" t="s">
        <v>101</v>
      </c>
      <c r="G10" s="30">
        <v>4</v>
      </c>
      <c r="H10" s="37">
        <v>514</v>
      </c>
      <c r="I10" s="94" t="s">
        <v>23</v>
      </c>
      <c r="J10" s="5" t="s">
        <v>246</v>
      </c>
      <c r="K10" s="5">
        <v>4</v>
      </c>
      <c r="L10" s="16">
        <v>261.7</v>
      </c>
      <c r="M10" s="17"/>
      <c r="N10" s="18"/>
      <c r="O10" s="5"/>
      <c r="P10" s="16"/>
      <c r="Q10" s="5"/>
      <c r="R10" s="16"/>
      <c r="S10" s="18"/>
      <c r="T10" s="21"/>
      <c r="U10" s="19">
        <f>O10-Q10</f>
        <v>0</v>
      </c>
      <c r="V10" s="20">
        <f>P10-R10</f>
        <v>0</v>
      </c>
      <c r="W10" s="19"/>
      <c r="X10" s="95"/>
      <c r="Y10" s="21"/>
      <c r="AX10" s="96"/>
      <c r="AY10" s="96"/>
      <c r="AZ10" s="81"/>
      <c r="BA10" s="81"/>
    </row>
    <row r="11" spans="1:75" s="6" customFormat="1" ht="24.75" customHeight="1" x14ac:dyDescent="0.2">
      <c r="A11" s="56" t="s">
        <v>240</v>
      </c>
      <c r="B11" s="4" t="s">
        <v>241</v>
      </c>
      <c r="C11" s="15" t="s">
        <v>242</v>
      </c>
      <c r="D11" s="5" t="s">
        <v>99</v>
      </c>
      <c r="E11" s="5" t="s">
        <v>107</v>
      </c>
      <c r="F11" s="5" t="s">
        <v>101</v>
      </c>
      <c r="G11" s="30">
        <v>2</v>
      </c>
      <c r="H11" s="37">
        <v>289</v>
      </c>
      <c r="I11" s="94" t="s">
        <v>23</v>
      </c>
      <c r="J11" s="5" t="s">
        <v>247</v>
      </c>
      <c r="K11" s="5">
        <v>2</v>
      </c>
      <c r="L11" s="16">
        <v>169.8</v>
      </c>
      <c r="M11" s="17"/>
      <c r="N11" s="18"/>
      <c r="O11" s="5"/>
      <c r="P11" s="16"/>
      <c r="Q11" s="5"/>
      <c r="R11" s="16"/>
      <c r="S11" s="18"/>
      <c r="T11" s="21"/>
      <c r="U11" s="19">
        <f t="shared" ref="U11:V58" si="0">O11-Q11</f>
        <v>0</v>
      </c>
      <c r="V11" s="20">
        <f t="shared" si="0"/>
        <v>0</v>
      </c>
      <c r="W11" s="19"/>
      <c r="X11" s="95"/>
      <c r="Y11" s="21"/>
      <c r="AX11" s="96"/>
      <c r="AY11" s="96"/>
      <c r="AZ11" s="81"/>
      <c r="BA11" s="81"/>
    </row>
    <row r="12" spans="1:75" s="6" customFormat="1" ht="24.75" customHeight="1" x14ac:dyDescent="0.2">
      <c r="A12" s="63" t="s">
        <v>205</v>
      </c>
      <c r="B12" s="4" t="s">
        <v>149</v>
      </c>
      <c r="C12" s="15" t="s">
        <v>150</v>
      </c>
      <c r="D12" s="5" t="s">
        <v>99</v>
      </c>
      <c r="E12" s="5" t="s">
        <v>107</v>
      </c>
      <c r="F12" s="5" t="s">
        <v>101</v>
      </c>
      <c r="G12" s="30">
        <v>3</v>
      </c>
      <c r="H12" s="37">
        <v>385.5</v>
      </c>
      <c r="I12" s="94" t="s">
        <v>23</v>
      </c>
      <c r="J12" s="5" t="s">
        <v>247</v>
      </c>
      <c r="K12" s="5">
        <v>3</v>
      </c>
      <c r="L12" s="61">
        <v>140.9</v>
      </c>
      <c r="M12" s="17"/>
      <c r="N12" s="18"/>
      <c r="O12" s="5"/>
      <c r="P12" s="16"/>
      <c r="Q12" s="5"/>
      <c r="R12" s="16"/>
      <c r="S12" s="18"/>
      <c r="T12" s="21"/>
      <c r="U12" s="19"/>
      <c r="V12" s="20"/>
      <c r="W12" s="19"/>
      <c r="X12" s="95"/>
      <c r="Y12" s="21"/>
      <c r="AX12" s="96"/>
      <c r="AY12" s="96"/>
      <c r="AZ12" s="81"/>
      <c r="BA12" s="81"/>
    </row>
    <row r="13" spans="1:75" s="6" customFormat="1" ht="24.75" customHeight="1" x14ac:dyDescent="0.2">
      <c r="A13" s="63" t="s">
        <v>171</v>
      </c>
      <c r="B13" s="4" t="s">
        <v>163</v>
      </c>
      <c r="C13" s="15" t="s">
        <v>164</v>
      </c>
      <c r="D13" s="5" t="s">
        <v>99</v>
      </c>
      <c r="E13" s="5" t="s">
        <v>107</v>
      </c>
      <c r="F13" s="5" t="s">
        <v>101</v>
      </c>
      <c r="G13" s="30">
        <v>2</v>
      </c>
      <c r="H13" s="37">
        <v>257</v>
      </c>
      <c r="I13" s="94" t="s">
        <v>23</v>
      </c>
      <c r="J13" s="5" t="s">
        <v>248</v>
      </c>
      <c r="K13" s="5">
        <v>2</v>
      </c>
      <c r="L13" s="61">
        <v>163.80000000000001</v>
      </c>
      <c r="M13" s="17"/>
      <c r="N13" s="18"/>
      <c r="O13" s="5"/>
      <c r="P13" s="16"/>
      <c r="Q13" s="5"/>
      <c r="R13" s="16"/>
      <c r="S13" s="18"/>
      <c r="T13" s="21"/>
      <c r="U13" s="19"/>
      <c r="V13" s="20"/>
      <c r="W13" s="19"/>
      <c r="X13" s="95"/>
      <c r="Y13" s="21"/>
      <c r="AX13" s="96"/>
      <c r="AY13" s="96"/>
      <c r="AZ13" s="81"/>
      <c r="BA13" s="81"/>
    </row>
    <row r="14" spans="1:75" s="6" customFormat="1" ht="24.75" customHeight="1" x14ac:dyDescent="0.2">
      <c r="A14" s="63" t="s">
        <v>204</v>
      </c>
      <c r="B14" s="4" t="s">
        <v>187</v>
      </c>
      <c r="C14" s="15" t="s">
        <v>188</v>
      </c>
      <c r="D14" s="5" t="s">
        <v>99</v>
      </c>
      <c r="E14" s="5" t="s">
        <v>107</v>
      </c>
      <c r="F14" s="5" t="s">
        <v>101</v>
      </c>
      <c r="G14" s="30">
        <v>2</v>
      </c>
      <c r="H14" s="37">
        <v>257</v>
      </c>
      <c r="I14" s="94" t="s">
        <v>24</v>
      </c>
      <c r="J14" s="5" t="s">
        <v>249</v>
      </c>
      <c r="K14" s="5">
        <v>10</v>
      </c>
      <c r="L14" s="61">
        <v>512.1</v>
      </c>
      <c r="M14" s="17"/>
      <c r="N14" s="18"/>
      <c r="O14" s="5"/>
      <c r="P14" s="16"/>
      <c r="Q14" s="5"/>
      <c r="R14" s="16"/>
      <c r="S14" s="18"/>
      <c r="T14" s="21"/>
      <c r="U14" s="19"/>
      <c r="V14" s="20"/>
      <c r="W14" s="19"/>
      <c r="X14" s="95"/>
      <c r="Y14" s="21"/>
      <c r="AX14" s="96"/>
      <c r="AY14" s="96"/>
      <c r="AZ14" s="81"/>
      <c r="BA14" s="81"/>
    </row>
    <row r="15" spans="1:75" s="6" customFormat="1" ht="24.75" customHeight="1" x14ac:dyDescent="0.2">
      <c r="A15" s="63" t="s">
        <v>191</v>
      </c>
      <c r="B15" s="4" t="s">
        <v>182</v>
      </c>
      <c r="C15" s="15" t="s">
        <v>183</v>
      </c>
      <c r="D15" s="5" t="s">
        <v>99</v>
      </c>
      <c r="E15" s="5" t="s">
        <v>107</v>
      </c>
      <c r="F15" s="5" t="s">
        <v>101</v>
      </c>
      <c r="G15" s="30">
        <v>7</v>
      </c>
      <c r="H15" s="37">
        <v>899.5</v>
      </c>
      <c r="I15" s="94" t="s">
        <v>25</v>
      </c>
      <c r="J15" s="5" t="s">
        <v>322</v>
      </c>
      <c r="K15" s="5">
        <v>7</v>
      </c>
      <c r="L15" s="16">
        <v>328.3</v>
      </c>
      <c r="M15" s="17"/>
      <c r="N15" s="18"/>
      <c r="O15" s="5"/>
      <c r="P15" s="16"/>
      <c r="Q15" s="5"/>
      <c r="R15" s="16"/>
      <c r="S15" s="18"/>
      <c r="T15" s="21"/>
      <c r="U15" s="19"/>
      <c r="V15" s="20"/>
      <c r="W15" s="19"/>
      <c r="X15" s="95"/>
      <c r="Y15" s="21"/>
      <c r="AX15" s="96"/>
      <c r="AY15" s="96"/>
      <c r="AZ15" s="81"/>
      <c r="BA15" s="81"/>
    </row>
    <row r="16" spans="1:75" s="6" customFormat="1" ht="24.75" customHeight="1" x14ac:dyDescent="0.2">
      <c r="A16" s="63" t="s">
        <v>191</v>
      </c>
      <c r="B16" s="4" t="s">
        <v>182</v>
      </c>
      <c r="C16" s="15" t="s">
        <v>183</v>
      </c>
      <c r="D16" s="5" t="s">
        <v>99</v>
      </c>
      <c r="E16" s="5" t="s">
        <v>100</v>
      </c>
      <c r="F16" s="5" t="s">
        <v>101</v>
      </c>
      <c r="G16" s="30">
        <v>0</v>
      </c>
      <c r="H16" s="37">
        <v>0</v>
      </c>
      <c r="I16" s="94" t="s">
        <v>289</v>
      </c>
      <c r="J16" s="5" t="s">
        <v>250</v>
      </c>
      <c r="K16" s="5">
        <v>1</v>
      </c>
      <c r="L16" s="16">
        <v>61.8</v>
      </c>
      <c r="M16" s="17"/>
      <c r="N16" s="18"/>
      <c r="O16" s="5"/>
      <c r="P16" s="16"/>
      <c r="Q16" s="5"/>
      <c r="R16" s="16"/>
      <c r="S16" s="18"/>
      <c r="T16" s="21"/>
      <c r="U16" s="19"/>
      <c r="V16" s="20"/>
      <c r="W16" s="19"/>
      <c r="X16" s="95"/>
      <c r="Y16" s="21"/>
      <c r="AX16" s="96"/>
      <c r="AY16" s="96"/>
      <c r="AZ16" s="81"/>
      <c r="BA16" s="81"/>
    </row>
    <row r="17" spans="1:53" s="6" customFormat="1" ht="25.5" x14ac:dyDescent="0.2">
      <c r="A17" s="63" t="s">
        <v>147</v>
      </c>
      <c r="B17" s="4" t="s">
        <v>132</v>
      </c>
      <c r="C17" s="15" t="s">
        <v>133</v>
      </c>
      <c r="D17" s="5" t="s">
        <v>99</v>
      </c>
      <c r="E17" s="5" t="s">
        <v>107</v>
      </c>
      <c r="F17" s="5" t="s">
        <v>101</v>
      </c>
      <c r="G17" s="30">
        <v>13</v>
      </c>
      <c r="H17" s="37">
        <v>1878.5</v>
      </c>
      <c r="I17" s="94" t="s">
        <v>23</v>
      </c>
      <c r="J17" s="5" t="s">
        <v>248</v>
      </c>
      <c r="K17" s="5">
        <v>13</v>
      </c>
      <c r="L17" s="61">
        <v>1528.39</v>
      </c>
      <c r="M17" s="17"/>
      <c r="N17" s="18"/>
      <c r="O17" s="5"/>
      <c r="P17" s="16"/>
      <c r="Q17" s="5"/>
      <c r="R17" s="16"/>
      <c r="S17" s="18"/>
      <c r="T17" s="21"/>
      <c r="U17" s="19"/>
      <c r="V17" s="20"/>
      <c r="W17" s="19"/>
      <c r="X17" s="95"/>
      <c r="Y17" s="21"/>
      <c r="AX17" s="96"/>
      <c r="AY17" s="96"/>
      <c r="AZ17" s="81"/>
      <c r="BA17" s="81"/>
    </row>
    <row r="18" spans="1:53" s="6" customFormat="1" ht="25.5" x14ac:dyDescent="0.2">
      <c r="A18" s="63" t="s">
        <v>147</v>
      </c>
      <c r="B18" s="4" t="s">
        <v>132</v>
      </c>
      <c r="C18" s="15" t="s">
        <v>133</v>
      </c>
      <c r="D18" s="5" t="s">
        <v>99</v>
      </c>
      <c r="E18" s="5" t="s">
        <v>107</v>
      </c>
      <c r="F18" s="5" t="s">
        <v>101</v>
      </c>
      <c r="G18" s="30">
        <v>12</v>
      </c>
      <c r="H18" s="37">
        <v>1734</v>
      </c>
      <c r="I18" s="94" t="s">
        <v>23</v>
      </c>
      <c r="J18" s="5" t="s">
        <v>248</v>
      </c>
      <c r="K18" s="5">
        <v>12</v>
      </c>
      <c r="L18" s="61">
        <v>1483.46</v>
      </c>
      <c r="M18" s="17"/>
      <c r="N18" s="18"/>
      <c r="O18" s="5"/>
      <c r="P18" s="16"/>
      <c r="Q18" s="5"/>
      <c r="R18" s="16"/>
      <c r="S18" s="18"/>
      <c r="T18" s="21"/>
      <c r="U18" s="19"/>
      <c r="V18" s="20"/>
      <c r="W18" s="19"/>
      <c r="X18" s="95"/>
      <c r="Y18" s="21"/>
      <c r="AX18" s="96"/>
      <c r="AY18" s="96"/>
      <c r="AZ18" s="81"/>
      <c r="BA18" s="81"/>
    </row>
    <row r="19" spans="1:53" s="6" customFormat="1" ht="25.5" x14ac:dyDescent="0.2">
      <c r="A19" s="63" t="s">
        <v>147</v>
      </c>
      <c r="B19" s="4" t="s">
        <v>132</v>
      </c>
      <c r="C19" s="15" t="s">
        <v>133</v>
      </c>
      <c r="D19" s="5" t="s">
        <v>99</v>
      </c>
      <c r="E19" s="5" t="s">
        <v>107</v>
      </c>
      <c r="F19" s="5" t="s">
        <v>104</v>
      </c>
      <c r="G19" s="30">
        <v>3</v>
      </c>
      <c r="H19" s="37">
        <v>208.5</v>
      </c>
      <c r="I19" s="94" t="s">
        <v>23</v>
      </c>
      <c r="J19" s="5" t="s">
        <v>248</v>
      </c>
      <c r="K19" s="5">
        <v>3</v>
      </c>
      <c r="L19" s="61">
        <v>167.79</v>
      </c>
      <c r="M19" s="17"/>
      <c r="N19" s="18"/>
      <c r="O19" s="5"/>
      <c r="P19" s="16"/>
      <c r="Q19" s="5"/>
      <c r="R19" s="16"/>
      <c r="S19" s="18"/>
      <c r="T19" s="21"/>
      <c r="U19" s="19"/>
      <c r="V19" s="20"/>
      <c r="W19" s="19"/>
      <c r="X19" s="95"/>
      <c r="Y19" s="21"/>
      <c r="AX19" s="96"/>
      <c r="AY19" s="96"/>
      <c r="AZ19" s="81"/>
      <c r="BA19" s="81"/>
    </row>
    <row r="20" spans="1:53" s="6" customFormat="1" ht="89.25" x14ac:dyDescent="0.2">
      <c r="A20" s="63" t="s">
        <v>189</v>
      </c>
      <c r="B20" s="4" t="s">
        <v>179</v>
      </c>
      <c r="C20" s="15" t="s">
        <v>180</v>
      </c>
      <c r="D20" s="5" t="s">
        <v>99</v>
      </c>
      <c r="E20" s="5" t="s">
        <v>107</v>
      </c>
      <c r="F20" s="5" t="s">
        <v>101</v>
      </c>
      <c r="G20" s="30">
        <v>10</v>
      </c>
      <c r="H20" s="37">
        <v>1103</v>
      </c>
      <c r="I20" s="94" t="s">
        <v>24</v>
      </c>
      <c r="J20" s="5" t="s">
        <v>251</v>
      </c>
      <c r="K20" s="5">
        <v>10</v>
      </c>
      <c r="L20" s="61">
        <v>456.8</v>
      </c>
      <c r="M20" s="17"/>
      <c r="N20" s="18"/>
      <c r="O20" s="5"/>
      <c r="P20" s="16"/>
      <c r="Q20" s="5"/>
      <c r="R20" s="16"/>
      <c r="S20" s="18"/>
      <c r="T20" s="21"/>
      <c r="U20" s="19"/>
      <c r="V20" s="20"/>
      <c r="W20" s="19"/>
      <c r="X20" s="95"/>
      <c r="Y20" s="21"/>
      <c r="AX20" s="96"/>
      <c r="AY20" s="96"/>
      <c r="AZ20" s="81"/>
      <c r="BA20" s="81"/>
    </row>
    <row r="21" spans="1:53" s="6" customFormat="1" ht="25.5" x14ac:dyDescent="0.2">
      <c r="A21" s="63" t="s">
        <v>201</v>
      </c>
      <c r="B21" s="4" t="s">
        <v>202</v>
      </c>
      <c r="C21" s="15" t="s">
        <v>203</v>
      </c>
      <c r="D21" s="5" t="s">
        <v>99</v>
      </c>
      <c r="E21" s="5" t="s">
        <v>100</v>
      </c>
      <c r="F21" s="5" t="s">
        <v>104</v>
      </c>
      <c r="G21" s="30">
        <v>1</v>
      </c>
      <c r="H21" s="37">
        <v>121</v>
      </c>
      <c r="I21" s="94" t="s">
        <v>23</v>
      </c>
      <c r="J21" s="5" t="s">
        <v>246</v>
      </c>
      <c r="K21" s="5">
        <v>1</v>
      </c>
      <c r="L21" s="61">
        <v>49.9</v>
      </c>
      <c r="M21" s="17"/>
      <c r="N21" s="18"/>
      <c r="O21" s="5"/>
      <c r="P21" s="16"/>
      <c r="Q21" s="5"/>
      <c r="R21" s="16"/>
      <c r="S21" s="18"/>
      <c r="T21" s="21"/>
      <c r="U21" s="19"/>
      <c r="V21" s="20"/>
      <c r="W21" s="19"/>
      <c r="X21" s="95"/>
      <c r="Y21" s="21"/>
      <c r="AX21" s="96"/>
      <c r="AY21" s="96"/>
      <c r="AZ21" s="81"/>
      <c r="BA21" s="81"/>
    </row>
    <row r="22" spans="1:53" s="6" customFormat="1" ht="12.75" x14ac:dyDescent="0.2">
      <c r="A22" s="63" t="s">
        <v>148</v>
      </c>
      <c r="B22" s="4" t="s">
        <v>136</v>
      </c>
      <c r="C22" s="15" t="s">
        <v>137</v>
      </c>
      <c r="D22" s="5" t="s">
        <v>99</v>
      </c>
      <c r="E22" s="5" t="s">
        <v>107</v>
      </c>
      <c r="F22" s="5" t="s">
        <v>101</v>
      </c>
      <c r="G22" s="30">
        <v>0</v>
      </c>
      <c r="H22" s="37">
        <v>0</v>
      </c>
      <c r="I22" s="94" t="s">
        <v>289</v>
      </c>
      <c r="J22" s="5" t="s">
        <v>250</v>
      </c>
      <c r="K22" s="5">
        <v>4</v>
      </c>
      <c r="L22" s="61">
        <v>484.66</v>
      </c>
      <c r="M22" s="17"/>
      <c r="N22" s="18"/>
      <c r="O22" s="5"/>
      <c r="P22" s="16"/>
      <c r="Q22" s="5"/>
      <c r="R22" s="16"/>
      <c r="S22" s="18"/>
      <c r="T22" s="21"/>
      <c r="U22" s="19"/>
      <c r="V22" s="20"/>
      <c r="W22" s="19"/>
      <c r="X22" s="95"/>
      <c r="Y22" s="21"/>
      <c r="AX22" s="96"/>
      <c r="AY22" s="96"/>
      <c r="AZ22" s="81"/>
      <c r="BA22" s="81"/>
    </row>
    <row r="23" spans="1:53" s="6" customFormat="1" ht="89.25" x14ac:dyDescent="0.2">
      <c r="A23" s="63" t="s">
        <v>148</v>
      </c>
      <c r="B23" s="4" t="s">
        <v>136</v>
      </c>
      <c r="C23" s="15" t="s">
        <v>137</v>
      </c>
      <c r="D23" s="5" t="s">
        <v>99</v>
      </c>
      <c r="E23" s="5" t="s">
        <v>100</v>
      </c>
      <c r="F23" s="5" t="s">
        <v>101</v>
      </c>
      <c r="G23" s="30">
        <v>2</v>
      </c>
      <c r="H23" s="37">
        <v>332</v>
      </c>
      <c r="I23" s="94" t="s">
        <v>24</v>
      </c>
      <c r="J23" s="5" t="s">
        <v>252</v>
      </c>
      <c r="K23" s="5">
        <v>7</v>
      </c>
      <c r="L23" s="16">
        <v>206</v>
      </c>
      <c r="M23" s="17"/>
      <c r="N23" s="18"/>
      <c r="O23" s="5"/>
      <c r="P23" s="16"/>
      <c r="Q23" s="5"/>
      <c r="R23" s="16"/>
      <c r="S23" s="18"/>
      <c r="T23" s="21"/>
      <c r="U23" s="19"/>
      <c r="V23" s="20"/>
      <c r="W23" s="19"/>
      <c r="X23" s="95"/>
      <c r="Y23" s="21"/>
      <c r="AX23" s="96"/>
      <c r="AY23" s="96"/>
      <c r="AZ23" s="81"/>
      <c r="BA23" s="81"/>
    </row>
    <row r="24" spans="1:53" s="6" customFormat="1" ht="38.25" x14ac:dyDescent="0.2">
      <c r="A24" s="63" t="s">
        <v>168</v>
      </c>
      <c r="B24" s="4" t="s">
        <v>144</v>
      </c>
      <c r="C24" s="15" t="s">
        <v>145</v>
      </c>
      <c r="D24" s="5" t="s">
        <v>99</v>
      </c>
      <c r="E24" s="5" t="s">
        <v>107</v>
      </c>
      <c r="F24" s="5" t="s">
        <v>101</v>
      </c>
      <c r="G24" s="30">
        <v>3</v>
      </c>
      <c r="H24" s="37">
        <v>385.5</v>
      </c>
      <c r="I24" s="94" t="s">
        <v>24</v>
      </c>
      <c r="J24" s="5" t="s">
        <v>253</v>
      </c>
      <c r="K24" s="5">
        <v>3</v>
      </c>
      <c r="L24" s="61">
        <v>156.36000000000001</v>
      </c>
      <c r="M24" s="17"/>
      <c r="N24" s="18"/>
      <c r="O24" s="5"/>
      <c r="P24" s="16"/>
      <c r="Q24" s="5"/>
      <c r="R24" s="16"/>
      <c r="S24" s="18"/>
      <c r="T24" s="21"/>
      <c r="U24" s="19"/>
      <c r="V24" s="20"/>
      <c r="W24" s="19"/>
      <c r="X24" s="95"/>
      <c r="Y24" s="21"/>
      <c r="AX24" s="96"/>
      <c r="AY24" s="96"/>
      <c r="AZ24" s="81"/>
      <c r="BA24" s="81"/>
    </row>
    <row r="25" spans="1:53" s="6" customFormat="1" ht="38.25" x14ac:dyDescent="0.2">
      <c r="A25" s="63" t="s">
        <v>168</v>
      </c>
      <c r="B25" s="4" t="s">
        <v>144</v>
      </c>
      <c r="C25" s="15" t="s">
        <v>145</v>
      </c>
      <c r="D25" s="5" t="s">
        <v>99</v>
      </c>
      <c r="E25" s="5" t="s">
        <v>100</v>
      </c>
      <c r="F25" s="5" t="s">
        <v>101</v>
      </c>
      <c r="G25" s="30">
        <v>1</v>
      </c>
      <c r="H25" s="37">
        <v>139</v>
      </c>
      <c r="I25" s="94" t="s">
        <v>40</v>
      </c>
      <c r="J25" s="5" t="s">
        <v>254</v>
      </c>
      <c r="K25" s="5">
        <v>1</v>
      </c>
      <c r="L25" s="61">
        <v>78.02</v>
      </c>
      <c r="M25" s="17"/>
      <c r="N25" s="18"/>
      <c r="O25" s="5"/>
      <c r="P25" s="16"/>
      <c r="Q25" s="5"/>
      <c r="R25" s="16"/>
      <c r="S25" s="18"/>
      <c r="T25" s="21"/>
      <c r="U25" s="19"/>
      <c r="V25" s="20"/>
      <c r="W25" s="19"/>
      <c r="X25" s="95"/>
      <c r="Y25" s="21"/>
      <c r="AX25" s="96"/>
      <c r="AY25" s="96"/>
      <c r="AZ25" s="81"/>
      <c r="BA25" s="81"/>
    </row>
    <row r="26" spans="1:53" s="6" customFormat="1" ht="38.25" x14ac:dyDescent="0.2">
      <c r="A26" s="63" t="s">
        <v>176</v>
      </c>
      <c r="B26" s="4" t="s">
        <v>159</v>
      </c>
      <c r="C26" s="15" t="s">
        <v>160</v>
      </c>
      <c r="D26" s="5" t="s">
        <v>99</v>
      </c>
      <c r="E26" s="5" t="s">
        <v>107</v>
      </c>
      <c r="F26" s="5" t="s">
        <v>101</v>
      </c>
      <c r="G26" s="30">
        <v>3</v>
      </c>
      <c r="H26" s="37">
        <v>385.5</v>
      </c>
      <c r="I26" s="94" t="s">
        <v>24</v>
      </c>
      <c r="J26" s="5" t="s">
        <v>255</v>
      </c>
      <c r="K26" s="5">
        <v>4</v>
      </c>
      <c r="L26" s="16">
        <v>254.5</v>
      </c>
      <c r="M26" s="17"/>
      <c r="N26" s="18"/>
      <c r="O26" s="5"/>
      <c r="P26" s="16"/>
      <c r="Q26" s="5"/>
      <c r="R26" s="16"/>
      <c r="S26" s="18"/>
      <c r="T26" s="21"/>
      <c r="U26" s="19"/>
      <c r="V26" s="20"/>
      <c r="W26" s="19"/>
      <c r="X26" s="95"/>
      <c r="Y26" s="21"/>
      <c r="AX26" s="96"/>
      <c r="AY26" s="96"/>
      <c r="AZ26" s="81"/>
      <c r="BA26" s="81"/>
    </row>
    <row r="27" spans="1:53" s="6" customFormat="1" ht="12.75" x14ac:dyDescent="0.2">
      <c r="A27" s="63" t="s">
        <v>177</v>
      </c>
      <c r="B27" s="4" t="s">
        <v>161</v>
      </c>
      <c r="C27" s="15" t="s">
        <v>162</v>
      </c>
      <c r="D27" s="5" t="s">
        <v>99</v>
      </c>
      <c r="E27" s="5" t="s">
        <v>103</v>
      </c>
      <c r="F27" s="5" t="s">
        <v>101</v>
      </c>
      <c r="G27" s="30">
        <v>0</v>
      </c>
      <c r="H27" s="37">
        <v>0</v>
      </c>
      <c r="I27" s="94" t="s">
        <v>289</v>
      </c>
      <c r="J27" s="5" t="s">
        <v>250</v>
      </c>
      <c r="K27" s="5">
        <v>3</v>
      </c>
      <c r="L27" s="16">
        <v>95.58</v>
      </c>
      <c r="M27" s="17"/>
      <c r="N27" s="18"/>
      <c r="O27" s="5"/>
      <c r="P27" s="16"/>
      <c r="Q27" s="5"/>
      <c r="R27" s="16"/>
      <c r="S27" s="18"/>
      <c r="T27" s="21"/>
      <c r="U27" s="19"/>
      <c r="V27" s="20"/>
      <c r="W27" s="19"/>
      <c r="X27" s="95"/>
      <c r="Y27" s="21"/>
      <c r="AX27" s="96"/>
      <c r="AY27" s="96"/>
      <c r="AZ27" s="81"/>
      <c r="BA27" s="81"/>
    </row>
    <row r="28" spans="1:53" s="6" customFormat="1" ht="25.5" x14ac:dyDescent="0.2">
      <c r="A28" s="63" t="s">
        <v>177</v>
      </c>
      <c r="B28" s="4" t="s">
        <v>161</v>
      </c>
      <c r="C28" s="15" t="s">
        <v>162</v>
      </c>
      <c r="D28" s="5" t="s">
        <v>99</v>
      </c>
      <c r="E28" s="5" t="s">
        <v>117</v>
      </c>
      <c r="F28" s="5" t="s">
        <v>101</v>
      </c>
      <c r="G28" s="30">
        <v>3</v>
      </c>
      <c r="H28" s="37">
        <v>273</v>
      </c>
      <c r="I28" s="94" t="s">
        <v>24</v>
      </c>
      <c r="J28" s="5" t="s">
        <v>256</v>
      </c>
      <c r="K28" s="5">
        <v>3</v>
      </c>
      <c r="L28" s="16">
        <v>95.58</v>
      </c>
      <c r="M28" s="17"/>
      <c r="N28" s="18"/>
      <c r="O28" s="5"/>
      <c r="P28" s="16"/>
      <c r="Q28" s="5"/>
      <c r="R28" s="16"/>
      <c r="S28" s="18"/>
      <c r="T28" s="21"/>
      <c r="U28" s="19"/>
      <c r="V28" s="20"/>
      <c r="W28" s="19"/>
      <c r="X28" s="95"/>
      <c r="Y28" s="21"/>
      <c r="AX28" s="96"/>
      <c r="AY28" s="96"/>
      <c r="AZ28" s="81"/>
      <c r="BA28" s="81"/>
    </row>
    <row r="29" spans="1:53" s="6" customFormat="1" ht="12.75" x14ac:dyDescent="0.2">
      <c r="A29" s="63" t="s">
        <v>124</v>
      </c>
      <c r="B29" s="4" t="s">
        <v>125</v>
      </c>
      <c r="C29" s="15" t="s">
        <v>126</v>
      </c>
      <c r="D29" s="5" t="s">
        <v>99</v>
      </c>
      <c r="E29" s="5" t="s">
        <v>107</v>
      </c>
      <c r="F29" s="5" t="s">
        <v>101</v>
      </c>
      <c r="G29" s="30">
        <v>5</v>
      </c>
      <c r="H29" s="37">
        <v>722.5</v>
      </c>
      <c r="I29" s="94" t="s">
        <v>23</v>
      </c>
      <c r="J29" s="5" t="s">
        <v>259</v>
      </c>
      <c r="K29" s="5">
        <v>5</v>
      </c>
      <c r="L29" s="61">
        <v>434.7</v>
      </c>
      <c r="M29" s="17"/>
      <c r="N29" s="18"/>
      <c r="O29" s="5"/>
      <c r="P29" s="16"/>
      <c r="Q29" s="5"/>
      <c r="R29" s="16"/>
      <c r="S29" s="18"/>
      <c r="T29" s="21"/>
      <c r="U29" s="19"/>
      <c r="V29" s="20"/>
      <c r="W29" s="19"/>
      <c r="X29" s="95"/>
      <c r="Y29" s="21"/>
      <c r="AX29" s="96"/>
      <c r="AY29" s="96"/>
      <c r="AZ29" s="81"/>
      <c r="BA29" s="81"/>
    </row>
    <row r="30" spans="1:53" s="6" customFormat="1" ht="12.75" x14ac:dyDescent="0.2">
      <c r="A30" s="63" t="s">
        <v>172</v>
      </c>
      <c r="B30" s="4" t="s">
        <v>173</v>
      </c>
      <c r="C30" s="15" t="s">
        <v>174</v>
      </c>
      <c r="D30" s="5" t="s">
        <v>99</v>
      </c>
      <c r="E30" s="5" t="s">
        <v>107</v>
      </c>
      <c r="F30" s="5" t="s">
        <v>101</v>
      </c>
      <c r="G30" s="30">
        <v>4</v>
      </c>
      <c r="H30" s="37">
        <v>514</v>
      </c>
      <c r="I30" s="94" t="s">
        <v>23</v>
      </c>
      <c r="J30" s="5" t="s">
        <v>267</v>
      </c>
      <c r="K30" s="5">
        <v>4</v>
      </c>
      <c r="L30" s="61">
        <v>300.52</v>
      </c>
      <c r="M30" s="17"/>
      <c r="N30" s="18"/>
      <c r="O30" s="5"/>
      <c r="P30" s="16"/>
      <c r="Q30" s="5"/>
      <c r="R30" s="16"/>
      <c r="S30" s="18"/>
      <c r="T30" s="21"/>
      <c r="U30" s="19"/>
      <c r="V30" s="20"/>
      <c r="W30" s="19"/>
      <c r="X30" s="95"/>
      <c r="Y30" s="21"/>
      <c r="AX30" s="96"/>
      <c r="AY30" s="96"/>
      <c r="AZ30" s="81"/>
      <c r="BA30" s="81"/>
    </row>
    <row r="31" spans="1:53" s="6" customFormat="1" ht="89.25" x14ac:dyDescent="0.2">
      <c r="A31" s="56" t="s">
        <v>215</v>
      </c>
      <c r="B31" s="4" t="s">
        <v>216</v>
      </c>
      <c r="C31" s="15" t="s">
        <v>217</v>
      </c>
      <c r="D31" s="5" t="s">
        <v>99</v>
      </c>
      <c r="E31" s="5" t="s">
        <v>103</v>
      </c>
      <c r="F31" s="5" t="s">
        <v>101</v>
      </c>
      <c r="G31" s="30">
        <v>2</v>
      </c>
      <c r="H31" s="37">
        <v>64</v>
      </c>
      <c r="I31" s="94" t="s">
        <v>40</v>
      </c>
      <c r="J31" s="5" t="s">
        <v>257</v>
      </c>
      <c r="K31" s="5">
        <v>25</v>
      </c>
      <c r="L31" s="61">
        <v>2034.26</v>
      </c>
      <c r="M31" s="17"/>
      <c r="N31" s="18"/>
      <c r="O31" s="5"/>
      <c r="P31" s="16"/>
      <c r="Q31" s="5"/>
      <c r="R31" s="16"/>
      <c r="S31" s="18"/>
      <c r="T31" s="21"/>
      <c r="U31" s="19"/>
      <c r="V31" s="20"/>
      <c r="W31" s="19"/>
      <c r="X31" s="95"/>
      <c r="Y31" s="21"/>
      <c r="AX31" s="96"/>
      <c r="AY31" s="96"/>
      <c r="AZ31" s="81"/>
      <c r="BA31" s="81"/>
    </row>
    <row r="32" spans="1:53" s="6" customFormat="1" ht="12.75" x14ac:dyDescent="0.2">
      <c r="A32" s="63" t="s">
        <v>119</v>
      </c>
      <c r="B32" s="4" t="s">
        <v>120</v>
      </c>
      <c r="C32" s="15" t="s">
        <v>121</v>
      </c>
      <c r="D32" s="5" t="s">
        <v>99</v>
      </c>
      <c r="E32" s="5" t="s">
        <v>107</v>
      </c>
      <c r="F32" s="5" t="s">
        <v>101</v>
      </c>
      <c r="G32" s="30">
        <v>0</v>
      </c>
      <c r="H32" s="37">
        <v>0</v>
      </c>
      <c r="I32" s="94" t="s">
        <v>289</v>
      </c>
      <c r="J32" s="5" t="s">
        <v>250</v>
      </c>
      <c r="K32" s="5">
        <v>3</v>
      </c>
      <c r="L32" s="61">
        <v>150.69999999999999</v>
      </c>
      <c r="M32" s="17"/>
      <c r="N32" s="18"/>
      <c r="O32" s="5"/>
      <c r="P32" s="16"/>
      <c r="Q32" s="5"/>
      <c r="R32" s="16"/>
      <c r="S32" s="18"/>
      <c r="T32" s="21"/>
      <c r="U32" s="19"/>
      <c r="V32" s="20"/>
      <c r="W32" s="19"/>
      <c r="X32" s="95"/>
      <c r="Y32" s="21"/>
      <c r="AX32" s="96"/>
      <c r="AY32" s="96"/>
      <c r="AZ32" s="81"/>
      <c r="BA32" s="81"/>
    </row>
    <row r="33" spans="1:55" s="6" customFormat="1" ht="25.5" x14ac:dyDescent="0.2">
      <c r="A33" s="63" t="s">
        <v>119</v>
      </c>
      <c r="B33" s="4" t="s">
        <v>120</v>
      </c>
      <c r="C33" s="15" t="s">
        <v>121</v>
      </c>
      <c r="D33" s="5" t="s">
        <v>99</v>
      </c>
      <c r="E33" s="5" t="s">
        <v>100</v>
      </c>
      <c r="F33" s="5" t="s">
        <v>101</v>
      </c>
      <c r="G33" s="30">
        <v>3</v>
      </c>
      <c r="H33" s="37">
        <v>417</v>
      </c>
      <c r="I33" s="94" t="s">
        <v>40</v>
      </c>
      <c r="J33" s="5" t="s">
        <v>258</v>
      </c>
      <c r="K33" s="5">
        <v>3</v>
      </c>
      <c r="L33" s="61">
        <v>130.69999999999999</v>
      </c>
      <c r="M33" s="17"/>
      <c r="N33" s="18"/>
      <c r="O33" s="5"/>
      <c r="P33" s="16"/>
      <c r="Q33" s="5"/>
      <c r="R33" s="16"/>
      <c r="S33" s="18"/>
      <c r="T33" s="21"/>
      <c r="U33" s="19"/>
      <c r="V33" s="20"/>
      <c r="W33" s="19"/>
      <c r="X33" s="95"/>
      <c r="Y33" s="21"/>
      <c r="AX33" s="96"/>
      <c r="AY33" s="96"/>
      <c r="AZ33" s="81"/>
      <c r="BA33" s="81"/>
    </row>
    <row r="34" spans="1:55" s="6" customFormat="1" ht="12.75" x14ac:dyDescent="0.2">
      <c r="A34" s="63" t="s">
        <v>127</v>
      </c>
      <c r="B34" s="4" t="s">
        <v>128</v>
      </c>
      <c r="C34" s="15" t="s">
        <v>129</v>
      </c>
      <c r="D34" s="5" t="s">
        <v>99</v>
      </c>
      <c r="E34" s="5" t="s">
        <v>107</v>
      </c>
      <c r="F34" s="5" t="s">
        <v>101</v>
      </c>
      <c r="G34" s="30">
        <v>2</v>
      </c>
      <c r="H34" s="37">
        <v>257</v>
      </c>
      <c r="I34" s="94" t="s">
        <v>24</v>
      </c>
      <c r="J34" s="5" t="s">
        <v>259</v>
      </c>
      <c r="K34" s="5">
        <v>2</v>
      </c>
      <c r="L34" s="61">
        <v>259.7</v>
      </c>
      <c r="M34" s="17"/>
      <c r="N34" s="18"/>
      <c r="O34" s="5"/>
      <c r="P34" s="16"/>
      <c r="Q34" s="5"/>
      <c r="R34" s="16"/>
      <c r="S34" s="18"/>
      <c r="T34" s="21"/>
      <c r="U34" s="19"/>
      <c r="V34" s="20"/>
      <c r="W34" s="19"/>
      <c r="X34" s="95"/>
      <c r="Y34" s="21"/>
      <c r="AX34" s="96"/>
      <c r="AY34" s="96"/>
      <c r="AZ34" s="81"/>
      <c r="BA34" s="81"/>
    </row>
    <row r="35" spans="1:55" s="6" customFormat="1" ht="25.5" x14ac:dyDescent="0.2">
      <c r="A35" s="63" t="s">
        <v>127</v>
      </c>
      <c r="B35" s="4" t="s">
        <v>128</v>
      </c>
      <c r="C35" s="15" t="s">
        <v>129</v>
      </c>
      <c r="D35" s="5" t="s">
        <v>99</v>
      </c>
      <c r="E35" s="5" t="s">
        <v>117</v>
      </c>
      <c r="F35" s="5" t="s">
        <v>101</v>
      </c>
      <c r="G35" s="30">
        <v>4</v>
      </c>
      <c r="H35" s="37">
        <v>150</v>
      </c>
      <c r="I35" s="94" t="s">
        <v>40</v>
      </c>
      <c r="J35" s="5" t="s">
        <v>260</v>
      </c>
      <c r="K35" s="5">
        <v>4</v>
      </c>
      <c r="L35" s="16">
        <v>118.83</v>
      </c>
      <c r="M35" s="17"/>
      <c r="N35" s="18"/>
      <c r="O35" s="5"/>
      <c r="P35" s="16"/>
      <c r="Q35" s="5"/>
      <c r="R35" s="16"/>
      <c r="S35" s="18"/>
      <c r="T35" s="21"/>
      <c r="U35" s="19"/>
      <c r="V35" s="20"/>
      <c r="W35" s="19"/>
      <c r="X35" s="95"/>
      <c r="Y35" s="21"/>
      <c r="AX35" s="96"/>
      <c r="AY35" s="96"/>
      <c r="AZ35" s="81"/>
      <c r="BA35" s="81"/>
    </row>
    <row r="36" spans="1:55" s="6" customFormat="1" ht="12.75" x14ac:dyDescent="0.2">
      <c r="A36" s="63" t="s">
        <v>146</v>
      </c>
      <c r="B36" s="4" t="s">
        <v>130</v>
      </c>
      <c r="C36" s="15" t="s">
        <v>131</v>
      </c>
      <c r="D36" s="5" t="s">
        <v>99</v>
      </c>
      <c r="E36" s="5" t="s">
        <v>100</v>
      </c>
      <c r="F36" s="5" t="s">
        <v>101</v>
      </c>
      <c r="G36" s="30">
        <v>1</v>
      </c>
      <c r="H36" s="37">
        <v>289</v>
      </c>
      <c r="I36" s="94" t="s">
        <v>23</v>
      </c>
      <c r="J36" s="5" t="s">
        <v>259</v>
      </c>
      <c r="K36" s="5">
        <v>1</v>
      </c>
      <c r="L36" s="61">
        <v>86.9</v>
      </c>
      <c r="M36" s="17"/>
      <c r="N36" s="18"/>
      <c r="O36" s="5"/>
      <c r="P36" s="16"/>
      <c r="Q36" s="5"/>
      <c r="R36" s="16"/>
      <c r="S36" s="18"/>
      <c r="T36" s="21"/>
      <c r="U36" s="19"/>
      <c r="V36" s="20"/>
      <c r="W36" s="19"/>
      <c r="X36" s="95"/>
      <c r="Y36" s="21"/>
      <c r="AX36" s="96"/>
      <c r="AY36" s="96"/>
      <c r="AZ36" s="81"/>
      <c r="BA36" s="81"/>
    </row>
    <row r="37" spans="1:55" s="6" customFormat="1" ht="12.75" x14ac:dyDescent="0.2">
      <c r="A37" s="63" t="s">
        <v>170</v>
      </c>
      <c r="B37" s="4" t="s">
        <v>134</v>
      </c>
      <c r="C37" s="15" t="s">
        <v>135</v>
      </c>
      <c r="D37" s="5" t="s">
        <v>99</v>
      </c>
      <c r="E37" s="5" t="s">
        <v>107</v>
      </c>
      <c r="F37" s="5" t="s">
        <v>101</v>
      </c>
      <c r="G37" s="30">
        <v>6</v>
      </c>
      <c r="H37" s="37">
        <v>867</v>
      </c>
      <c r="I37" s="94" t="s">
        <v>23</v>
      </c>
      <c r="J37" s="5" t="s">
        <v>259</v>
      </c>
      <c r="K37" s="5">
        <v>6</v>
      </c>
      <c r="L37" s="61">
        <v>497.01</v>
      </c>
      <c r="M37" s="17"/>
      <c r="N37" s="18"/>
      <c r="O37" s="5"/>
      <c r="P37" s="16"/>
      <c r="Q37" s="5"/>
      <c r="R37" s="16"/>
      <c r="S37" s="18"/>
      <c r="T37" s="21"/>
      <c r="U37" s="19"/>
      <c r="V37" s="20"/>
      <c r="W37" s="19"/>
      <c r="X37" s="95"/>
      <c r="Y37" s="21"/>
      <c r="AX37" s="96"/>
      <c r="AY37" s="96"/>
      <c r="AZ37" s="81"/>
      <c r="BA37" s="81"/>
    </row>
    <row r="38" spans="1:55" s="6" customFormat="1" ht="102" x14ac:dyDescent="0.2">
      <c r="A38" s="63" t="s">
        <v>198</v>
      </c>
      <c r="B38" s="4" t="s">
        <v>199</v>
      </c>
      <c r="C38" s="15" t="s">
        <v>200</v>
      </c>
      <c r="D38" s="5" t="s">
        <v>181</v>
      </c>
      <c r="E38" s="5" t="s">
        <v>107</v>
      </c>
      <c r="F38" s="5" t="s">
        <v>101</v>
      </c>
      <c r="G38" s="30">
        <v>12</v>
      </c>
      <c r="H38" s="37">
        <v>1040.4000000000001</v>
      </c>
      <c r="I38" s="94" t="s">
        <v>24</v>
      </c>
      <c r="J38" s="5" t="s">
        <v>261</v>
      </c>
      <c r="K38" s="5">
        <v>22</v>
      </c>
      <c r="L38" s="61">
        <v>1225.5</v>
      </c>
      <c r="M38" s="17"/>
      <c r="N38" s="18"/>
      <c r="O38" s="5"/>
      <c r="P38" s="16"/>
      <c r="Q38" s="5"/>
      <c r="R38" s="16"/>
      <c r="S38" s="18"/>
      <c r="T38" s="21"/>
      <c r="U38" s="19"/>
      <c r="V38" s="20"/>
      <c r="W38" s="19"/>
      <c r="X38" s="95"/>
      <c r="Y38" s="21"/>
      <c r="AX38" s="96"/>
      <c r="AY38" s="96"/>
      <c r="AZ38" s="81"/>
      <c r="BA38" s="81"/>
    </row>
    <row r="39" spans="1:55" s="6" customFormat="1" ht="25.5" x14ac:dyDescent="0.2">
      <c r="A39" s="63" t="s">
        <v>198</v>
      </c>
      <c r="B39" s="4" t="s">
        <v>199</v>
      </c>
      <c r="C39" s="15" t="s">
        <v>200</v>
      </c>
      <c r="D39" s="5" t="s">
        <v>181</v>
      </c>
      <c r="E39" s="5" t="s">
        <v>100</v>
      </c>
      <c r="F39" s="5" t="s">
        <v>101</v>
      </c>
      <c r="G39" s="30">
        <v>0</v>
      </c>
      <c r="H39" s="37">
        <v>0</v>
      </c>
      <c r="I39" s="94" t="s">
        <v>289</v>
      </c>
      <c r="J39" s="5" t="s">
        <v>250</v>
      </c>
      <c r="K39" s="5">
        <v>4</v>
      </c>
      <c r="L39" s="61">
        <v>1351.8</v>
      </c>
      <c r="M39" s="17"/>
      <c r="N39" s="18"/>
      <c r="O39" s="5"/>
      <c r="P39" s="16"/>
      <c r="Q39" s="5"/>
      <c r="R39" s="16"/>
      <c r="S39" s="18"/>
      <c r="T39" s="21"/>
      <c r="U39" s="19"/>
      <c r="V39" s="20"/>
      <c r="W39" s="19"/>
      <c r="X39" s="95"/>
      <c r="Y39" s="21"/>
      <c r="AX39" s="96"/>
      <c r="AY39" s="96"/>
      <c r="AZ39" s="81"/>
      <c r="BA39" s="81"/>
    </row>
    <row r="40" spans="1:55" s="6" customFormat="1" ht="51" x14ac:dyDescent="0.2">
      <c r="A40" s="63" t="s">
        <v>184</v>
      </c>
      <c r="B40" s="4" t="s">
        <v>185</v>
      </c>
      <c r="C40" s="15" t="s">
        <v>186</v>
      </c>
      <c r="D40" s="5" t="s">
        <v>99</v>
      </c>
      <c r="E40" s="5" t="s">
        <v>107</v>
      </c>
      <c r="F40" s="5" t="s">
        <v>101</v>
      </c>
      <c r="G40" s="30">
        <v>22</v>
      </c>
      <c r="H40" s="37">
        <v>3179</v>
      </c>
      <c r="I40" s="94" t="s">
        <v>24</v>
      </c>
      <c r="J40" s="5" t="s">
        <v>268</v>
      </c>
      <c r="K40" s="5">
        <v>27</v>
      </c>
      <c r="L40" s="61">
        <v>2622</v>
      </c>
      <c r="M40" s="17"/>
      <c r="N40" s="18"/>
      <c r="O40" s="5"/>
      <c r="P40" s="16"/>
      <c r="Q40" s="5"/>
      <c r="R40" s="16"/>
      <c r="S40" s="18"/>
      <c r="T40" s="21"/>
      <c r="U40" s="19"/>
      <c r="V40" s="20"/>
      <c r="W40" s="19"/>
      <c r="X40" s="95"/>
      <c r="Y40" s="21"/>
      <c r="AX40" s="96"/>
      <c r="AY40" s="96"/>
      <c r="AZ40" s="81"/>
      <c r="BA40" s="81"/>
    </row>
    <row r="41" spans="1:55" s="6" customFormat="1" ht="12.75" x14ac:dyDescent="0.2">
      <c r="A41" s="63" t="s">
        <v>184</v>
      </c>
      <c r="B41" s="4" t="s">
        <v>185</v>
      </c>
      <c r="C41" s="15" t="s">
        <v>186</v>
      </c>
      <c r="D41" s="5" t="s">
        <v>99</v>
      </c>
      <c r="E41" s="5" t="s">
        <v>100</v>
      </c>
      <c r="F41" s="5" t="s">
        <v>101</v>
      </c>
      <c r="G41" s="30">
        <v>0</v>
      </c>
      <c r="H41" s="37">
        <v>0</v>
      </c>
      <c r="I41" s="94" t="s">
        <v>289</v>
      </c>
      <c r="J41" s="5" t="s">
        <v>250</v>
      </c>
      <c r="K41" s="5">
        <v>1</v>
      </c>
      <c r="L41" s="16">
        <v>347.16</v>
      </c>
      <c r="M41" s="17"/>
      <c r="N41" s="18"/>
      <c r="O41" s="5"/>
      <c r="P41" s="16"/>
      <c r="Q41" s="5"/>
      <c r="R41" s="16"/>
      <c r="S41" s="18"/>
      <c r="T41" s="21"/>
      <c r="U41" s="19"/>
      <c r="V41" s="20"/>
      <c r="W41" s="19"/>
      <c r="X41" s="95"/>
      <c r="Y41" s="21"/>
      <c r="AX41" s="96"/>
      <c r="AY41" s="96"/>
      <c r="AZ41" s="81"/>
      <c r="BA41" s="81"/>
    </row>
    <row r="42" spans="1:55" s="6" customFormat="1" ht="63.75" x14ac:dyDescent="0.2">
      <c r="A42" s="63" t="s">
        <v>190</v>
      </c>
      <c r="B42" s="4" t="s">
        <v>185</v>
      </c>
      <c r="C42" s="15" t="s">
        <v>186</v>
      </c>
      <c r="D42" s="5" t="s">
        <v>99</v>
      </c>
      <c r="E42" s="5" t="s">
        <v>107</v>
      </c>
      <c r="F42" s="5" t="s">
        <v>104</v>
      </c>
      <c r="G42" s="30">
        <v>2</v>
      </c>
      <c r="H42" s="37">
        <v>166</v>
      </c>
      <c r="I42" s="94" t="s">
        <v>24</v>
      </c>
      <c r="J42" s="5" t="s">
        <v>262</v>
      </c>
      <c r="K42" s="5">
        <v>6</v>
      </c>
      <c r="L42" s="61">
        <v>377.58</v>
      </c>
      <c r="M42" s="17"/>
      <c r="N42" s="18"/>
      <c r="O42" s="5"/>
      <c r="P42" s="16"/>
      <c r="Q42" s="5"/>
      <c r="R42" s="16"/>
      <c r="S42" s="18"/>
      <c r="T42" s="21"/>
      <c r="U42" s="19"/>
      <c r="V42" s="20"/>
      <c r="W42" s="19"/>
      <c r="X42" s="95"/>
      <c r="Y42" s="21"/>
      <c r="AX42" s="96"/>
      <c r="AY42" s="96"/>
      <c r="AZ42" s="81"/>
      <c r="BA42" s="81"/>
    </row>
    <row r="43" spans="1:55" s="6" customFormat="1" ht="12.75" x14ac:dyDescent="0.2">
      <c r="A43" s="63" t="s">
        <v>195</v>
      </c>
      <c r="B43" s="4" t="s">
        <v>196</v>
      </c>
      <c r="C43" s="15" t="s">
        <v>197</v>
      </c>
      <c r="D43" s="5" t="s">
        <v>99</v>
      </c>
      <c r="E43" s="5" t="s">
        <v>103</v>
      </c>
      <c r="F43" s="5" t="s">
        <v>104</v>
      </c>
      <c r="G43" s="30">
        <v>1</v>
      </c>
      <c r="H43" s="37">
        <v>214</v>
      </c>
      <c r="I43" s="94" t="s">
        <v>23</v>
      </c>
      <c r="J43" s="5" t="s">
        <v>259</v>
      </c>
      <c r="K43" s="5">
        <v>1</v>
      </c>
      <c r="L43" s="61">
        <v>99.9</v>
      </c>
      <c r="M43" s="17"/>
      <c r="N43" s="18"/>
      <c r="O43" s="5"/>
      <c r="P43" s="16"/>
      <c r="Q43" s="5"/>
      <c r="R43" s="16"/>
      <c r="S43" s="18"/>
      <c r="T43" s="21"/>
      <c r="U43" s="19"/>
      <c r="V43" s="20"/>
      <c r="W43" s="19"/>
      <c r="X43" s="95"/>
      <c r="Y43" s="21"/>
      <c r="AX43" s="96"/>
      <c r="AY43" s="96"/>
      <c r="AZ43" s="81"/>
      <c r="BA43" s="81"/>
    </row>
    <row r="44" spans="1:55" s="6" customFormat="1" ht="12.75" x14ac:dyDescent="0.2">
      <c r="A44" s="63" t="s">
        <v>154</v>
      </c>
      <c r="B44" s="4" t="s">
        <v>138</v>
      </c>
      <c r="C44" s="15" t="s">
        <v>139</v>
      </c>
      <c r="D44" s="5" t="s">
        <v>99</v>
      </c>
      <c r="E44" s="5" t="s">
        <v>107</v>
      </c>
      <c r="F44" s="5" t="s">
        <v>101</v>
      </c>
      <c r="G44" s="30">
        <v>0</v>
      </c>
      <c r="H44" s="37">
        <v>0</v>
      </c>
      <c r="I44" s="94" t="s">
        <v>289</v>
      </c>
      <c r="J44" s="5" t="s">
        <v>250</v>
      </c>
      <c r="K44" s="5">
        <v>2</v>
      </c>
      <c r="L44" s="61">
        <v>208.8</v>
      </c>
      <c r="M44" s="17"/>
      <c r="N44" s="18"/>
      <c r="O44" s="5"/>
      <c r="P44" s="16"/>
      <c r="Q44" s="5"/>
      <c r="R44" s="16"/>
      <c r="S44" s="18"/>
      <c r="T44" s="21"/>
      <c r="U44" s="19">
        <f t="shared" si="0"/>
        <v>0</v>
      </c>
      <c r="V44" s="20">
        <f t="shared" si="0"/>
        <v>0</v>
      </c>
      <c r="W44" s="19"/>
      <c r="X44" s="95"/>
      <c r="Y44" s="21"/>
      <c r="AY44" s="96"/>
      <c r="AZ44" s="81"/>
      <c r="BA44" s="81"/>
    </row>
    <row r="45" spans="1:55" s="6" customFormat="1" ht="25.5" x14ac:dyDescent="0.2">
      <c r="A45" s="63" t="s">
        <v>154</v>
      </c>
      <c r="B45" s="4" t="s">
        <v>138</v>
      </c>
      <c r="C45" s="15" t="s">
        <v>139</v>
      </c>
      <c r="D45" s="5" t="s">
        <v>99</v>
      </c>
      <c r="E45" s="5" t="s">
        <v>100</v>
      </c>
      <c r="F45" s="5" t="s">
        <v>101</v>
      </c>
      <c r="G45" s="30">
        <v>1</v>
      </c>
      <c r="H45" s="37">
        <v>107</v>
      </c>
      <c r="I45" s="94" t="s">
        <v>40</v>
      </c>
      <c r="J45" s="5" t="s">
        <v>264</v>
      </c>
      <c r="K45" s="5">
        <v>1</v>
      </c>
      <c r="L45" s="16">
        <v>42</v>
      </c>
      <c r="M45" s="17"/>
      <c r="N45" s="18"/>
      <c r="O45" s="5"/>
      <c r="P45" s="16"/>
      <c r="Q45" s="5"/>
      <c r="R45" s="16"/>
      <c r="S45" s="18"/>
      <c r="T45" s="21"/>
      <c r="U45" s="19">
        <f t="shared" si="0"/>
        <v>0</v>
      </c>
      <c r="V45" s="20">
        <f t="shared" si="0"/>
        <v>0</v>
      </c>
      <c r="W45" s="19"/>
      <c r="X45" s="95"/>
      <c r="Y45" s="21"/>
      <c r="AY45" s="96"/>
      <c r="AZ45" s="81"/>
      <c r="BA45" s="81"/>
    </row>
    <row r="46" spans="1:55" s="131" customFormat="1" ht="63.75" x14ac:dyDescent="0.2">
      <c r="A46" s="63" t="s">
        <v>155</v>
      </c>
      <c r="B46" s="4" t="s">
        <v>140</v>
      </c>
      <c r="C46" s="15" t="s">
        <v>141</v>
      </c>
      <c r="D46" s="5" t="s">
        <v>99</v>
      </c>
      <c r="E46" s="5" t="s">
        <v>117</v>
      </c>
      <c r="F46" s="5" t="s">
        <v>101</v>
      </c>
      <c r="G46" s="30">
        <v>1</v>
      </c>
      <c r="H46" s="37">
        <v>10.5</v>
      </c>
      <c r="I46" s="94" t="s">
        <v>40</v>
      </c>
      <c r="J46" s="5" t="s">
        <v>265</v>
      </c>
      <c r="K46" s="5">
        <v>1</v>
      </c>
      <c r="L46" s="61">
        <v>69.45</v>
      </c>
      <c r="M46" s="17"/>
      <c r="N46" s="18"/>
      <c r="O46" s="5"/>
      <c r="P46" s="16"/>
      <c r="Q46" s="5"/>
      <c r="R46" s="16"/>
      <c r="S46" s="18"/>
      <c r="T46" s="21"/>
      <c r="U46" s="19">
        <f t="shared" si="0"/>
        <v>0</v>
      </c>
      <c r="V46" s="20">
        <f t="shared" si="0"/>
        <v>0</v>
      </c>
      <c r="W46" s="19"/>
      <c r="X46" s="95"/>
      <c r="Y46" s="21"/>
      <c r="AY46" s="96"/>
      <c r="AZ46" s="81"/>
      <c r="BA46" s="81"/>
      <c r="BB46" s="6"/>
      <c r="BC46" s="6"/>
    </row>
    <row r="47" spans="1:55" s="131" customFormat="1" ht="12.75" x14ac:dyDescent="0.2">
      <c r="A47" s="63" t="s">
        <v>169</v>
      </c>
      <c r="B47" s="4" t="s">
        <v>142</v>
      </c>
      <c r="C47" s="15" t="s">
        <v>143</v>
      </c>
      <c r="D47" s="5" t="s">
        <v>99</v>
      </c>
      <c r="E47" s="5" t="s">
        <v>103</v>
      </c>
      <c r="F47" s="5" t="s">
        <v>104</v>
      </c>
      <c r="G47" s="30">
        <v>1</v>
      </c>
      <c r="H47" s="37">
        <v>166</v>
      </c>
      <c r="I47" s="94" t="s">
        <v>23</v>
      </c>
      <c r="J47" s="5" t="s">
        <v>259</v>
      </c>
      <c r="K47" s="5">
        <v>1</v>
      </c>
      <c r="L47" s="16">
        <v>71.900000000000006</v>
      </c>
      <c r="M47" s="17"/>
      <c r="N47" s="18"/>
      <c r="O47" s="5"/>
      <c r="P47" s="16"/>
      <c r="Q47" s="5"/>
      <c r="R47" s="16"/>
      <c r="S47" s="18"/>
      <c r="T47" s="21"/>
      <c r="U47" s="19">
        <f t="shared" si="0"/>
        <v>0</v>
      </c>
      <c r="V47" s="20">
        <f t="shared" si="0"/>
        <v>0</v>
      </c>
      <c r="W47" s="19"/>
      <c r="X47" s="95"/>
      <c r="Y47" s="21"/>
      <c r="AY47" s="96"/>
      <c r="AZ47" s="81"/>
      <c r="BA47" s="81"/>
      <c r="BB47" s="6"/>
      <c r="BC47" s="6"/>
    </row>
    <row r="48" spans="1:55" s="131" customFormat="1" ht="25.5" x14ac:dyDescent="0.2">
      <c r="A48" s="56" t="s">
        <v>156</v>
      </c>
      <c r="B48" s="4" t="s">
        <v>157</v>
      </c>
      <c r="C48" s="15" t="s">
        <v>158</v>
      </c>
      <c r="D48" s="5" t="s">
        <v>99</v>
      </c>
      <c r="E48" s="5" t="s">
        <v>117</v>
      </c>
      <c r="F48" s="5" t="s">
        <v>101</v>
      </c>
      <c r="G48" s="30">
        <v>12</v>
      </c>
      <c r="H48" s="37">
        <v>1092</v>
      </c>
      <c r="I48" s="94" t="s">
        <v>23</v>
      </c>
      <c r="J48" s="5" t="s">
        <v>259</v>
      </c>
      <c r="K48" s="5">
        <v>12</v>
      </c>
      <c r="L48" s="16">
        <v>486</v>
      </c>
      <c r="M48" s="17"/>
      <c r="N48" s="18"/>
      <c r="O48" s="5"/>
      <c r="P48" s="16"/>
      <c r="Q48" s="5"/>
      <c r="R48" s="16"/>
      <c r="S48" s="18"/>
      <c r="T48" s="21"/>
      <c r="U48" s="19">
        <f t="shared" si="0"/>
        <v>0</v>
      </c>
      <c r="V48" s="20">
        <f t="shared" si="0"/>
        <v>0</v>
      </c>
      <c r="W48" s="19"/>
      <c r="X48" s="95"/>
      <c r="Y48" s="21"/>
      <c r="AY48" s="96"/>
      <c r="AZ48" s="81"/>
      <c r="BA48" s="81"/>
      <c r="BB48" s="6"/>
      <c r="BC48" s="6"/>
    </row>
    <row r="49" spans="1:55" s="131" customFormat="1" ht="12.75" x14ac:dyDescent="0.2">
      <c r="A49" s="56" t="s">
        <v>213</v>
      </c>
      <c r="B49" s="4" t="s">
        <v>207</v>
      </c>
      <c r="C49" s="15" t="s">
        <v>208</v>
      </c>
      <c r="D49" s="5" t="s">
        <v>99</v>
      </c>
      <c r="E49" s="5" t="s">
        <v>103</v>
      </c>
      <c r="F49" s="5" t="s">
        <v>101</v>
      </c>
      <c r="G49" s="30">
        <v>0</v>
      </c>
      <c r="H49" s="37">
        <v>0</v>
      </c>
      <c r="I49" s="94" t="s">
        <v>289</v>
      </c>
      <c r="J49" s="5" t="s">
        <v>250</v>
      </c>
      <c r="K49" s="5">
        <v>1</v>
      </c>
      <c r="L49" s="16">
        <v>52.12</v>
      </c>
      <c r="M49" s="17"/>
      <c r="N49" s="18"/>
      <c r="O49" s="5"/>
      <c r="P49" s="16"/>
      <c r="Q49" s="5"/>
      <c r="R49" s="16"/>
      <c r="S49" s="18"/>
      <c r="T49" s="21"/>
      <c r="U49" s="19">
        <f t="shared" si="0"/>
        <v>0</v>
      </c>
      <c r="V49" s="20">
        <f t="shared" si="0"/>
        <v>0</v>
      </c>
      <c r="W49" s="19"/>
      <c r="X49" s="95"/>
      <c r="Y49" s="21"/>
      <c r="AY49" s="96"/>
      <c r="AZ49" s="81"/>
      <c r="BA49" s="81"/>
      <c r="BB49" s="6"/>
      <c r="BC49" s="6"/>
    </row>
    <row r="50" spans="1:55" s="131" customFormat="1" ht="25.5" x14ac:dyDescent="0.2">
      <c r="A50" s="56" t="s">
        <v>213</v>
      </c>
      <c r="B50" s="4" t="s">
        <v>207</v>
      </c>
      <c r="C50" s="15" t="s">
        <v>208</v>
      </c>
      <c r="D50" s="5" t="s">
        <v>99</v>
      </c>
      <c r="E50" s="5" t="s">
        <v>117</v>
      </c>
      <c r="F50" s="5" t="s">
        <v>101</v>
      </c>
      <c r="G50" s="30">
        <v>1</v>
      </c>
      <c r="H50" s="37">
        <v>128.5</v>
      </c>
      <c r="I50" s="94" t="s">
        <v>25</v>
      </c>
      <c r="J50" s="5" t="s">
        <v>266</v>
      </c>
      <c r="K50" s="5">
        <v>1</v>
      </c>
      <c r="L50" s="16">
        <v>52.12</v>
      </c>
      <c r="M50" s="17"/>
      <c r="N50" s="18"/>
      <c r="O50" s="5"/>
      <c r="P50" s="16"/>
      <c r="Q50" s="5"/>
      <c r="R50" s="16"/>
      <c r="S50" s="18"/>
      <c r="T50" s="21"/>
      <c r="U50" s="19">
        <f t="shared" si="0"/>
        <v>0</v>
      </c>
      <c r="V50" s="20">
        <f t="shared" si="0"/>
        <v>0</v>
      </c>
      <c r="W50" s="19"/>
      <c r="X50" s="95"/>
      <c r="Y50" s="21"/>
      <c r="AY50" s="96"/>
      <c r="AZ50" s="81"/>
      <c r="BA50" s="81"/>
      <c r="BB50" s="6"/>
      <c r="BC50" s="6"/>
    </row>
    <row r="51" spans="1:55" s="131" customFormat="1" ht="51" x14ac:dyDescent="0.2">
      <c r="A51" s="56" t="s">
        <v>279</v>
      </c>
      <c r="B51" s="4" t="s">
        <v>278</v>
      </c>
      <c r="C51" s="15">
        <v>16638896000179</v>
      </c>
      <c r="D51" s="5" t="s">
        <v>99</v>
      </c>
      <c r="E51" s="5" t="s">
        <v>103</v>
      </c>
      <c r="F51" s="5" t="s">
        <v>101</v>
      </c>
      <c r="G51" s="30">
        <v>2</v>
      </c>
      <c r="H51" s="37">
        <v>578</v>
      </c>
      <c r="I51" s="94" t="s">
        <v>295</v>
      </c>
      <c r="J51" s="5" t="s">
        <v>323</v>
      </c>
      <c r="K51" s="5">
        <v>16</v>
      </c>
      <c r="L51" s="16">
        <v>1850.49</v>
      </c>
      <c r="M51" s="17"/>
      <c r="N51" s="18"/>
      <c r="O51" s="5"/>
      <c r="P51" s="16"/>
      <c r="Q51" s="5"/>
      <c r="R51" s="16"/>
      <c r="S51" s="18"/>
      <c r="T51" s="21"/>
      <c r="U51" s="19"/>
      <c r="V51" s="20"/>
      <c r="W51" s="19"/>
      <c r="X51" s="95"/>
      <c r="Y51" s="21"/>
      <c r="AY51" s="96"/>
      <c r="AZ51" s="81"/>
      <c r="BA51" s="81"/>
      <c r="BB51" s="6"/>
      <c r="BC51" s="6"/>
    </row>
    <row r="52" spans="1:55" s="131" customFormat="1" ht="25.5" x14ac:dyDescent="0.2">
      <c r="A52" s="56" t="s">
        <v>280</v>
      </c>
      <c r="B52" s="4" t="s">
        <v>233</v>
      </c>
      <c r="C52" s="15">
        <v>7340874000137</v>
      </c>
      <c r="D52" s="5" t="s">
        <v>99</v>
      </c>
      <c r="E52" s="5" t="s">
        <v>103</v>
      </c>
      <c r="F52" s="5" t="s">
        <v>104</v>
      </c>
      <c r="G52" s="30">
        <v>1</v>
      </c>
      <c r="H52" s="37">
        <v>170</v>
      </c>
      <c r="I52" s="94" t="s">
        <v>295</v>
      </c>
      <c r="J52" s="5" t="s">
        <v>324</v>
      </c>
      <c r="K52" s="5">
        <v>8</v>
      </c>
      <c r="L52" s="16">
        <v>319.36</v>
      </c>
      <c r="M52" s="17"/>
      <c r="N52" s="18"/>
      <c r="O52" s="5"/>
      <c r="P52" s="16"/>
      <c r="Q52" s="5"/>
      <c r="R52" s="16"/>
      <c r="S52" s="18"/>
      <c r="T52" s="21"/>
      <c r="U52" s="19"/>
      <c r="V52" s="20"/>
      <c r="W52" s="19"/>
      <c r="X52" s="95"/>
      <c r="Y52" s="21"/>
      <c r="AY52" s="96"/>
      <c r="AZ52" s="81"/>
      <c r="BA52" s="81"/>
      <c r="BB52" s="6"/>
      <c r="BC52" s="6"/>
    </row>
    <row r="53" spans="1:55" s="131" customFormat="1" ht="63.75" x14ac:dyDescent="0.2">
      <c r="A53" s="56" t="s">
        <v>281</v>
      </c>
      <c r="B53" s="4" t="s">
        <v>234</v>
      </c>
      <c r="C53" s="15">
        <v>2997029000115</v>
      </c>
      <c r="D53" s="5" t="s">
        <v>99</v>
      </c>
      <c r="E53" s="5" t="s">
        <v>107</v>
      </c>
      <c r="F53" s="5" t="s">
        <v>101</v>
      </c>
      <c r="G53" s="30">
        <v>1</v>
      </c>
      <c r="H53" s="37">
        <v>170</v>
      </c>
      <c r="I53" s="94" t="s">
        <v>295</v>
      </c>
      <c r="J53" s="5" t="s">
        <v>325</v>
      </c>
      <c r="K53" s="5">
        <v>10</v>
      </c>
      <c r="L53" s="16">
        <v>750.9</v>
      </c>
      <c r="M53" s="17"/>
      <c r="N53" s="18"/>
      <c r="O53" s="5"/>
      <c r="P53" s="16"/>
      <c r="Q53" s="5"/>
      <c r="R53" s="16"/>
      <c r="S53" s="18"/>
      <c r="T53" s="21"/>
      <c r="U53" s="19"/>
      <c r="V53" s="20"/>
      <c r="W53" s="19"/>
      <c r="X53" s="95"/>
      <c r="Y53" s="21"/>
      <c r="AY53" s="96"/>
      <c r="AZ53" s="81"/>
      <c r="BA53" s="81"/>
      <c r="BB53" s="6"/>
      <c r="BC53" s="6"/>
    </row>
    <row r="54" spans="1:55" s="131" customFormat="1" ht="63.75" x14ac:dyDescent="0.2">
      <c r="A54" s="56" t="s">
        <v>282</v>
      </c>
      <c r="B54" s="4" t="s">
        <v>235</v>
      </c>
      <c r="C54" s="15">
        <v>3744993000102</v>
      </c>
      <c r="D54" s="5" t="s">
        <v>99</v>
      </c>
      <c r="E54" s="5" t="s">
        <v>107</v>
      </c>
      <c r="F54" s="5" t="s">
        <v>101</v>
      </c>
      <c r="G54" s="30">
        <v>1</v>
      </c>
      <c r="H54" s="37">
        <v>170</v>
      </c>
      <c r="I54" s="94" t="s">
        <v>295</v>
      </c>
      <c r="J54" s="5" t="s">
        <v>326</v>
      </c>
      <c r="K54" s="5">
        <v>4</v>
      </c>
      <c r="L54" s="16">
        <v>213.9</v>
      </c>
      <c r="M54" s="17"/>
      <c r="N54" s="18"/>
      <c r="O54" s="5"/>
      <c r="P54" s="16"/>
      <c r="Q54" s="5"/>
      <c r="R54" s="16"/>
      <c r="S54" s="18"/>
      <c r="T54" s="21"/>
      <c r="U54" s="19"/>
      <c r="V54" s="20"/>
      <c r="W54" s="19"/>
      <c r="X54" s="95"/>
      <c r="Y54" s="21"/>
      <c r="AY54" s="96"/>
      <c r="AZ54" s="81"/>
      <c r="BA54" s="81"/>
      <c r="BB54" s="6"/>
      <c r="BC54" s="6"/>
    </row>
    <row r="55" spans="1:55" x14ac:dyDescent="0.2">
      <c r="A55" s="112"/>
      <c r="B55" s="113"/>
      <c r="C55" s="114"/>
      <c r="D55" s="115"/>
      <c r="E55" s="115"/>
      <c r="F55" s="115"/>
      <c r="G55" s="116"/>
      <c r="H55" s="117"/>
      <c r="I55" s="118"/>
      <c r="J55" s="115"/>
      <c r="K55" s="115"/>
      <c r="L55" s="119"/>
      <c r="M55" s="120"/>
      <c r="N55" s="121"/>
      <c r="O55" s="115"/>
      <c r="P55" s="119"/>
      <c r="Q55" s="115"/>
      <c r="R55" s="119"/>
      <c r="S55" s="121"/>
      <c r="T55" s="122"/>
      <c r="U55" s="123"/>
      <c r="V55" s="124"/>
      <c r="W55" s="123"/>
      <c r="X55" s="125"/>
      <c r="Y55" s="122"/>
      <c r="AY55" s="1"/>
      <c r="AZ55" s="2"/>
      <c r="BA55" s="2"/>
      <c r="BB55" s="104"/>
      <c r="BC55" s="104"/>
    </row>
    <row r="56" spans="1:55" x14ac:dyDescent="0.2">
      <c r="A56" s="112"/>
      <c r="B56" s="113"/>
      <c r="C56" s="114"/>
      <c r="D56" s="115"/>
      <c r="E56" s="115"/>
      <c r="F56" s="115"/>
      <c r="G56" s="116"/>
      <c r="H56" s="117"/>
      <c r="I56" s="118"/>
      <c r="J56" s="115"/>
      <c r="K56" s="115"/>
      <c r="L56" s="119"/>
      <c r="M56" s="120"/>
      <c r="N56" s="121"/>
      <c r="O56" s="115"/>
      <c r="P56" s="119"/>
      <c r="Q56" s="115"/>
      <c r="R56" s="119"/>
      <c r="S56" s="121"/>
      <c r="T56" s="122"/>
      <c r="U56" s="123"/>
      <c r="V56" s="124"/>
      <c r="W56" s="123"/>
      <c r="X56" s="125"/>
      <c r="Y56" s="122"/>
      <c r="AY56" s="1"/>
      <c r="AZ56" s="2"/>
      <c r="BA56" s="2"/>
      <c r="BB56" s="104"/>
      <c r="BC56" s="104"/>
    </row>
    <row r="57" spans="1:55" x14ac:dyDescent="0.2">
      <c r="A57" s="112"/>
      <c r="B57" s="113"/>
      <c r="C57" s="114"/>
      <c r="D57" s="115"/>
      <c r="E57" s="115"/>
      <c r="F57" s="115"/>
      <c r="G57" s="116"/>
      <c r="H57" s="117"/>
      <c r="I57" s="118"/>
      <c r="J57" s="115"/>
      <c r="K57" s="115"/>
      <c r="L57" s="119"/>
      <c r="M57" s="120"/>
      <c r="N57" s="121"/>
      <c r="O57" s="115"/>
      <c r="P57" s="119"/>
      <c r="Q57" s="115"/>
      <c r="R57" s="119"/>
      <c r="S57" s="121"/>
      <c r="T57" s="122"/>
      <c r="U57" s="123"/>
      <c r="V57" s="124"/>
      <c r="W57" s="123"/>
      <c r="X57" s="125"/>
      <c r="Y57" s="122"/>
      <c r="AY57" s="1"/>
      <c r="AZ57" s="2"/>
      <c r="BA57" s="2"/>
      <c r="BB57" s="104"/>
      <c r="BC57" s="104"/>
    </row>
    <row r="58" spans="1:55" x14ac:dyDescent="0.2">
      <c r="A58" s="28"/>
      <c r="B58" s="113"/>
      <c r="C58" s="114"/>
      <c r="D58" s="115"/>
      <c r="E58" s="115"/>
      <c r="F58" s="115"/>
      <c r="G58" s="108"/>
      <c r="H58" s="127"/>
      <c r="I58" s="118"/>
      <c r="J58" s="115"/>
      <c r="K58" s="115"/>
      <c r="L58" s="119"/>
      <c r="M58" s="120"/>
      <c r="N58" s="121"/>
      <c r="O58" s="115"/>
      <c r="P58" s="119"/>
      <c r="Q58" s="115"/>
      <c r="R58" s="119"/>
      <c r="S58" s="121"/>
      <c r="T58" s="122"/>
      <c r="U58" s="123">
        <f t="shared" si="0"/>
        <v>0</v>
      </c>
      <c r="V58" s="124">
        <f t="shared" si="0"/>
        <v>0</v>
      </c>
      <c r="W58" s="123"/>
      <c r="X58" s="125"/>
      <c r="Y58" s="122"/>
      <c r="AY58" s="1"/>
      <c r="AZ58" s="2"/>
      <c r="BA58" s="2"/>
      <c r="BB58" s="104"/>
      <c r="BC58" s="104"/>
    </row>
    <row r="59" spans="1:55" s="2" customFormat="1" ht="10.5" x14ac:dyDescent="0.15">
      <c r="A59" s="147"/>
      <c r="B59" s="148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55" s="1" customFormat="1" ht="10.5" x14ac:dyDescent="0.15">
      <c r="A60" s="149"/>
      <c r="B60" s="150"/>
      <c r="C60" s="128"/>
      <c r="D60" s="128"/>
      <c r="G60" s="129" t="s">
        <v>15</v>
      </c>
      <c r="H60" s="127">
        <f>SUM(H10:H58)</f>
        <v>19633.900000000001</v>
      </c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2"/>
      <c r="V60" s="2"/>
      <c r="W60" s="129" t="s">
        <v>16</v>
      </c>
      <c r="X60" s="127">
        <f>SUM(X10:X58)</f>
        <v>0</v>
      </c>
    </row>
    <row r="61" spans="1:55" s="2" customFormat="1" ht="10.5" x14ac:dyDescent="0.15">
      <c r="A61" s="149"/>
      <c r="B61" s="150"/>
      <c r="H61" s="13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55" s="2" customFormat="1" ht="10.5" x14ac:dyDescent="0.15">
      <c r="A62" s="151"/>
      <c r="B62" s="152"/>
      <c r="H62" s="13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55" s="10" customFormat="1" ht="10.5" x14ac:dyDescent="0.15">
      <c r="A63" s="2"/>
      <c r="B63" s="2"/>
      <c r="C63" s="2"/>
      <c r="D63" s="2"/>
      <c r="E63" s="2"/>
      <c r="F63" s="2"/>
      <c r="G63" s="2"/>
      <c r="H63" s="13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55" s="10" customFormat="1" ht="10.5" x14ac:dyDescent="0.15">
      <c r="A64" s="11" t="s">
        <v>17</v>
      </c>
      <c r="B64" s="12"/>
      <c r="C64" s="12"/>
      <c r="D64" s="12"/>
      <c r="E64" s="12"/>
      <c r="F64" s="12"/>
      <c r="G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s="10" customFormat="1" ht="10.5" x14ac:dyDescent="0.15">
      <c r="A65" s="11" t="s">
        <v>43</v>
      </c>
      <c r="G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s="2" customFormat="1" ht="10.5" x14ac:dyDescent="0.15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s="2" customFormat="1" ht="10.5" x14ac:dyDescent="0.15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s="2" customFormat="1" ht="10.5" x14ac:dyDescent="0.15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s="2" customFormat="1" ht="10.5" x14ac:dyDescent="0.1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s="2" customFormat="1" ht="10.5" x14ac:dyDescent="0.15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s="2" customFormat="1" ht="10.5" x14ac:dyDescent="0.1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s="2" customFormat="1" ht="10.5" x14ac:dyDescent="0.1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3">
    <mergeCell ref="A1:C1"/>
    <mergeCell ref="M8:X8"/>
    <mergeCell ref="A59:B62"/>
  </mergeCells>
  <dataValidations count="10">
    <dataValidation type="list" allowBlank="1" showInputMessage="1" showErrorMessage="1" sqref="F10:F58">
      <formula1>"Banda Larga,Voz,R&amp;T"</formula1>
    </dataValidation>
    <dataValidation type="list" allowBlank="1" showInputMessage="1" showErrorMessage="1" sqref="E10:E58">
      <formula1>"Incremento,Novo,Renovação,Transferência de Titularidade"</formula1>
    </dataValidation>
    <dataValidation type="list" allowBlank="1" showInputMessage="1" showErrorMessage="1" sqref="D10:D58">
      <formula1>"Associação ou Cooperativa,Governo,Grandes Contas,PME"</formula1>
    </dataValidation>
    <dataValidation type="list" allowBlank="1" showInputMessage="1" showErrorMessage="1" sqref="Y10:Y58">
      <formula1>$BB$2:$BV$2</formula1>
    </dataValidation>
    <dataValidation type="list" allowBlank="1" showInputMessage="1" showErrorMessage="1" sqref="I10:I58">
      <formula1>$BB$1:$BR$1</formula1>
    </dataValidation>
    <dataValidation type="list" allowBlank="1" showInputMessage="1" showErrorMessage="1" sqref="M10:M58">
      <formula1>"Procedente,Parcialmente Procedente,Improcedente,Improcedente/ Estorno"</formula1>
    </dataValidation>
    <dataValidation type="list" allowBlank="1" showInputMessage="1" showErrorMessage="1" sqref="X5">
      <formula1>"SP1,SP2,RJ/ES,MG,PR/SC,RS,CO,BA/SE,NE,NO"</formula1>
    </dataValidation>
    <dataValidation type="list" allowBlank="1" showInputMessage="1" showErrorMessage="1" sqref="X6">
      <formula1>"Complementar,Fechamento Março/ 14,Fechamento Abril/ 14,Fechamento Maio/ 14,Fechamento Junho/ 14,Fechamento Julho/ 14,Fechamento Agosto/ 14,Fechamento Setembro/ 14,Fechamento Outubro/ 14,Fechamento Novembro/ 14,Fechamento Dezembro/ 14"</formula1>
    </dataValidation>
    <dataValidation type="list" allowBlank="1" showInputMessage="1" showErrorMessage="1" sqref="B6">
      <formula1>"Prata, Ouro, Diamante"</formula1>
    </dataValidation>
    <dataValidation type="list" allowBlank="1" showInputMessage="1" showErrorMessage="1" sqref="B7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 APROVADAS</vt:lpstr>
      <vt:lpstr>BACK LOG PARA MAIO</vt:lpstr>
      <vt:lpstr>ESTORNO</vt:lpstr>
      <vt:lpstr>COMISSÃO BACK OFFICE</vt:lpstr>
      <vt:lpstr>DIFERIDO</vt:lpstr>
    </vt:vector>
  </TitlesOfParts>
  <Company>CLARO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92036017</dc:creator>
  <cp:lastModifiedBy>Paulo Henrique Freire</cp:lastModifiedBy>
  <dcterms:created xsi:type="dcterms:W3CDTF">2013-02-19T16:56:32Z</dcterms:created>
  <dcterms:modified xsi:type="dcterms:W3CDTF">2014-06-20T17:41:30Z</dcterms:modified>
</cp:coreProperties>
</file>