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3"/>
  </bookViews>
  <sheets>
    <sheet name="Junção de turma" sheetId="5" r:id="rId1"/>
    <sheet name="Professor remanejado" sheetId="1" r:id="rId2"/>
    <sheet name="Prof. Faltante" sheetId="2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5" hidden="1">'Resumo financeiro'!$A$2:$R$55</definedName>
    <definedName name="_xlnm._FilterDatabase" localSheetId="4" hidden="1">Resumo_Pedag!$A$2:$AJ$40</definedName>
  </definedNames>
  <calcPr calcId="124519"/>
</workbook>
</file>

<file path=xl/calcChain.xml><?xml version="1.0" encoding="utf-8"?>
<calcChain xmlns="http://schemas.openxmlformats.org/spreadsheetml/2006/main">
  <c r="C3" i="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E18" i="4"/>
  <c r="E55" i="6" l="1"/>
  <c r="E3"/>
  <c r="D3"/>
  <c r="I4" i="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3"/>
  <c r="R4" i="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26" i="4"/>
  <c r="O27"/>
  <c r="O28"/>
  <c r="O29"/>
  <c r="O30"/>
  <c r="O31"/>
  <c r="O32"/>
  <c r="O33"/>
  <c r="O34"/>
  <c r="O35"/>
  <c r="O36"/>
  <c r="O37"/>
  <c r="O38"/>
  <c r="O39"/>
  <c r="O40"/>
  <c r="N26"/>
  <c r="N27"/>
  <c r="N28"/>
  <c r="N29"/>
  <c r="N30"/>
  <c r="N31"/>
  <c r="N32"/>
  <c r="N33"/>
  <c r="N34"/>
  <c r="N35"/>
  <c r="N36"/>
  <c r="N37"/>
  <c r="N38"/>
  <c r="N39"/>
  <c r="N40"/>
  <c r="M26"/>
  <c r="M27"/>
  <c r="M28"/>
  <c r="M29"/>
  <c r="M30"/>
  <c r="M31"/>
  <c r="M32"/>
  <c r="M33"/>
  <c r="M34"/>
  <c r="M35"/>
  <c r="M36"/>
  <c r="M37"/>
  <c r="M38"/>
  <c r="M39"/>
  <c r="M40"/>
  <c r="L26"/>
  <c r="L27"/>
  <c r="L28"/>
  <c r="L29"/>
  <c r="L30"/>
  <c r="L31"/>
  <c r="L32"/>
  <c r="L33"/>
  <c r="L34"/>
  <c r="L35"/>
  <c r="L36"/>
  <c r="L37"/>
  <c r="L38"/>
  <c r="L39"/>
  <c r="L40"/>
  <c r="D38"/>
  <c r="J38" s="1"/>
  <c r="D39"/>
  <c r="J39" s="1"/>
  <c r="Q40" i="2"/>
  <c r="U38" i="4"/>
  <c r="U39"/>
  <c r="U40"/>
  <c r="T38"/>
  <c r="T39"/>
  <c r="T40"/>
  <c r="V40" s="1"/>
  <c r="S38"/>
  <c r="S39"/>
  <c r="S40"/>
  <c r="N39" i="3"/>
  <c r="N28"/>
  <c r="N29"/>
  <c r="H3" i="6"/>
  <c r="J3"/>
  <c r="I3"/>
  <c r="R3"/>
  <c r="Q3"/>
  <c r="P3"/>
  <c r="O3"/>
  <c r="A6"/>
  <c r="U18" i="4"/>
  <c r="T18"/>
  <c r="S18"/>
  <c r="T6"/>
  <c r="T8"/>
  <c r="U8"/>
  <c r="U6"/>
  <c r="U4"/>
  <c r="U5"/>
  <c r="T4"/>
  <c r="S6"/>
  <c r="S8"/>
  <c r="S4"/>
  <c r="L6"/>
  <c r="O4"/>
  <c r="N4"/>
  <c r="M4"/>
  <c r="L4"/>
  <c r="E23"/>
  <c r="C23"/>
  <c r="B23"/>
  <c r="A23"/>
  <c r="B18"/>
  <c r="A18"/>
  <c r="C18"/>
  <c r="A19"/>
  <c r="B19"/>
  <c r="C19"/>
  <c r="E19"/>
  <c r="L19"/>
  <c r="M19"/>
  <c r="N19"/>
  <c r="O19"/>
  <c r="S19"/>
  <c r="T19"/>
  <c r="U19"/>
  <c r="E6"/>
  <c r="C6"/>
  <c r="B6"/>
  <c r="A6"/>
  <c r="N14" i="3"/>
  <c r="Q22" i="2"/>
  <c r="Q16"/>
  <c r="Q6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3"/>
  <c r="A4"/>
  <c r="A5"/>
  <c r="A7"/>
  <c r="A8"/>
  <c r="A9"/>
  <c r="A10"/>
  <c r="A11"/>
  <c r="A12"/>
  <c r="A13"/>
  <c r="A14"/>
  <c r="A15"/>
  <c r="A16" s="1"/>
  <c r="A17" s="1"/>
  <c r="A18" s="1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3"/>
  <c r="Q4" i="2"/>
  <c r="Q5"/>
  <c r="Q7"/>
  <c r="Q8"/>
  <c r="Q9"/>
  <c r="Q10"/>
  <c r="Q11"/>
  <c r="Q12"/>
  <c r="Q13"/>
  <c r="Q14"/>
  <c r="Q15"/>
  <c r="Q17"/>
  <c r="Q18"/>
  <c r="Q19"/>
  <c r="Q20"/>
  <c r="Q21"/>
  <c r="Q23"/>
  <c r="Q24"/>
  <c r="Q25"/>
  <c r="Q26"/>
  <c r="Q27"/>
  <c r="Q28"/>
  <c r="Q29"/>
  <c r="Q30"/>
  <c r="Q31"/>
  <c r="Q32"/>
  <c r="Q33"/>
  <c r="Q34"/>
  <c r="Q35"/>
  <c r="Q36"/>
  <c r="Q37"/>
  <c r="Q38"/>
  <c r="Q39"/>
  <c r="Q3"/>
  <c r="V39" i="4" l="1"/>
  <c r="V38"/>
  <c r="D18"/>
  <c r="J18" s="1"/>
  <c r="V18"/>
  <c r="V6"/>
  <c r="O56" i="6"/>
  <c r="D19" i="4"/>
  <c r="J19" s="1"/>
  <c r="D6"/>
  <c r="J6" s="1"/>
  <c r="V19"/>
  <c r="R56" i="6"/>
  <c r="P56"/>
  <c r="D15" i="4"/>
  <c r="J15" s="1"/>
  <c r="N4" i="3" l="1"/>
  <c r="N5"/>
  <c r="N6"/>
  <c r="N7"/>
  <c r="N8"/>
  <c r="N9"/>
  <c r="N10"/>
  <c r="N11"/>
  <c r="N12"/>
  <c r="N13"/>
  <c r="N15"/>
  <c r="N16"/>
  <c r="N17"/>
  <c r="N18"/>
  <c r="N19"/>
  <c r="N20"/>
  <c r="N21"/>
  <c r="N22"/>
  <c r="N23"/>
  <c r="N24"/>
  <c r="N25"/>
  <c r="N26"/>
  <c r="N27"/>
  <c r="N30"/>
  <c r="N31"/>
  <c r="N32"/>
  <c r="N33"/>
  <c r="N34"/>
  <c r="N35"/>
  <c r="N36"/>
  <c r="N37"/>
  <c r="N38"/>
  <c r="N40"/>
  <c r="N3"/>
  <c r="L12" i="4"/>
  <c r="L13"/>
  <c r="L14"/>
  <c r="L15"/>
  <c r="L16"/>
  <c r="L17"/>
  <c r="L20"/>
  <c r="L21"/>
  <c r="L22"/>
  <c r="U15"/>
  <c r="T15"/>
  <c r="S15"/>
  <c r="C13"/>
  <c r="C14"/>
  <c r="C16"/>
  <c r="E13"/>
  <c r="E14"/>
  <c r="E16"/>
  <c r="E17"/>
  <c r="E20"/>
  <c r="E21"/>
  <c r="E22"/>
  <c r="E24"/>
  <c r="E25"/>
  <c r="E26"/>
  <c r="E27"/>
  <c r="E28"/>
  <c r="E29"/>
  <c r="E30"/>
  <c r="E31"/>
  <c r="E32"/>
  <c r="E33"/>
  <c r="E34"/>
  <c r="E35"/>
  <c r="E36"/>
  <c r="E37"/>
  <c r="E40"/>
  <c r="B13"/>
  <c r="B14"/>
  <c r="B16"/>
  <c r="B17"/>
  <c r="B20"/>
  <c r="B21"/>
  <c r="B22"/>
  <c r="B24"/>
  <c r="B25"/>
  <c r="B26"/>
  <c r="B27"/>
  <c r="B28"/>
  <c r="B29"/>
  <c r="B30"/>
  <c r="B31"/>
  <c r="B32"/>
  <c r="B33"/>
  <c r="B34"/>
  <c r="B35"/>
  <c r="B36"/>
  <c r="B37"/>
  <c r="B40"/>
  <c r="A13"/>
  <c r="A14"/>
  <c r="A16"/>
  <c r="A17"/>
  <c r="A20"/>
  <c r="A21"/>
  <c r="A22"/>
  <c r="A24"/>
  <c r="A25"/>
  <c r="A26"/>
  <c r="A27"/>
  <c r="A28"/>
  <c r="A29"/>
  <c r="A30"/>
  <c r="A31"/>
  <c r="A32"/>
  <c r="A33"/>
  <c r="A34"/>
  <c r="A35"/>
  <c r="A36"/>
  <c r="A37"/>
  <c r="A40"/>
  <c r="N5"/>
  <c r="N7"/>
  <c r="N8"/>
  <c r="N9"/>
  <c r="N10"/>
  <c r="N11"/>
  <c r="N12"/>
  <c r="N13"/>
  <c r="N14"/>
  <c r="N16"/>
  <c r="N17"/>
  <c r="N20"/>
  <c r="N21"/>
  <c r="N22"/>
  <c r="N23"/>
  <c r="N24"/>
  <c r="N25"/>
  <c r="U13"/>
  <c r="T13"/>
  <c r="S13"/>
  <c r="E12"/>
  <c r="C12"/>
  <c r="B12"/>
  <c r="A12"/>
  <c r="U12"/>
  <c r="S12"/>
  <c r="T12"/>
  <c r="U7"/>
  <c r="U9"/>
  <c r="U10"/>
  <c r="U11"/>
  <c r="U14"/>
  <c r="U16"/>
  <c r="U17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T5"/>
  <c r="T7"/>
  <c r="T9"/>
  <c r="T10"/>
  <c r="T11"/>
  <c r="T14"/>
  <c r="T16"/>
  <c r="T17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U3"/>
  <c r="T3"/>
  <c r="S5"/>
  <c r="S7"/>
  <c r="S9"/>
  <c r="S10"/>
  <c r="S11"/>
  <c r="S14"/>
  <c r="S16"/>
  <c r="S17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"/>
  <c r="O5"/>
  <c r="O7"/>
  <c r="O8"/>
  <c r="O9"/>
  <c r="O10"/>
  <c r="O11"/>
  <c r="O14"/>
  <c r="O16"/>
  <c r="O17"/>
  <c r="O20"/>
  <c r="O21"/>
  <c r="O22"/>
  <c r="O23"/>
  <c r="O24"/>
  <c r="O25"/>
  <c r="O3"/>
  <c r="N3"/>
  <c r="M5"/>
  <c r="M7"/>
  <c r="M8"/>
  <c r="M9"/>
  <c r="M10"/>
  <c r="M11"/>
  <c r="M14"/>
  <c r="M16"/>
  <c r="M17"/>
  <c r="M20"/>
  <c r="M21"/>
  <c r="M22"/>
  <c r="M23"/>
  <c r="M24"/>
  <c r="M25"/>
  <c r="M3"/>
  <c r="L5"/>
  <c r="L7"/>
  <c r="L8"/>
  <c r="L9"/>
  <c r="L10"/>
  <c r="L11"/>
  <c r="L23"/>
  <c r="L24"/>
  <c r="L25"/>
  <c r="L3"/>
  <c r="E4"/>
  <c r="E5"/>
  <c r="E7"/>
  <c r="E8"/>
  <c r="E9"/>
  <c r="E10"/>
  <c r="E11"/>
  <c r="E3"/>
  <c r="C4"/>
  <c r="C5"/>
  <c r="C7"/>
  <c r="C8"/>
  <c r="C9"/>
  <c r="C10"/>
  <c r="C11"/>
  <c r="C17"/>
  <c r="C20"/>
  <c r="C21"/>
  <c r="C22"/>
  <c r="C24"/>
  <c r="C25"/>
  <c r="C26"/>
  <c r="C27"/>
  <c r="C28"/>
  <c r="C29"/>
  <c r="C30"/>
  <c r="C32"/>
  <c r="C33"/>
  <c r="C34"/>
  <c r="C35"/>
  <c r="C36"/>
  <c r="C37"/>
  <c r="C40"/>
  <c r="C3"/>
  <c r="B4"/>
  <c r="B5"/>
  <c r="B7"/>
  <c r="B8"/>
  <c r="B9"/>
  <c r="B10"/>
  <c r="B11"/>
  <c r="B3"/>
  <c r="D3" s="1"/>
  <c r="J3" s="1"/>
  <c r="A4"/>
  <c r="A5"/>
  <c r="A7"/>
  <c r="A8"/>
  <c r="A9"/>
  <c r="A10"/>
  <c r="A11"/>
  <c r="A3"/>
  <c r="B3" i="6" s="1"/>
  <c r="Q56" l="1"/>
  <c r="V3" i="4"/>
  <c r="K3" i="6"/>
  <c r="V15" i="4"/>
  <c r="D4"/>
  <c r="J4" s="1"/>
  <c r="V36"/>
  <c r="V32"/>
  <c r="V28"/>
  <c r="V24"/>
  <c r="V20"/>
  <c r="V14"/>
  <c r="V8"/>
  <c r="V37"/>
  <c r="V33"/>
  <c r="V29"/>
  <c r="V25"/>
  <c r="V21"/>
  <c r="V16"/>
  <c r="V9"/>
  <c r="V4"/>
  <c r="D11"/>
  <c r="J11" s="1"/>
  <c r="D7"/>
  <c r="J7" s="1"/>
  <c r="V34"/>
  <c r="V30"/>
  <c r="V26"/>
  <c r="V22"/>
  <c r="V17"/>
  <c r="V10"/>
  <c r="V5"/>
  <c r="V12"/>
  <c r="V13"/>
  <c r="D14"/>
  <c r="J14" s="1"/>
  <c r="V35"/>
  <c r="V31"/>
  <c r="V27"/>
  <c r="V23"/>
  <c r="V11"/>
  <c r="V7"/>
  <c r="D40"/>
  <c r="J40" s="1"/>
  <c r="D36"/>
  <c r="J36" s="1"/>
  <c r="D34"/>
  <c r="J34" s="1"/>
  <c r="D32"/>
  <c r="J32" s="1"/>
  <c r="D30"/>
  <c r="J30" s="1"/>
  <c r="D28"/>
  <c r="J28" s="1"/>
  <c r="D26"/>
  <c r="J26" s="1"/>
  <c r="D24"/>
  <c r="J24" s="1"/>
  <c r="D22"/>
  <c r="J22" s="1"/>
  <c r="D20"/>
  <c r="J20" s="1"/>
  <c r="D17"/>
  <c r="J17" s="1"/>
  <c r="D10"/>
  <c r="J10" s="1"/>
  <c r="D8"/>
  <c r="J8" s="1"/>
  <c r="D5"/>
  <c r="J5" s="1"/>
  <c r="D12"/>
  <c r="J12" s="1"/>
  <c r="D37"/>
  <c r="J37" s="1"/>
  <c r="D35"/>
  <c r="J35" s="1"/>
  <c r="D33"/>
  <c r="J33" s="1"/>
  <c r="J31"/>
  <c r="D29"/>
  <c r="J29" s="1"/>
  <c r="D27"/>
  <c r="J27" s="1"/>
  <c r="D25"/>
  <c r="J25" s="1"/>
  <c r="D23"/>
  <c r="J23" s="1"/>
  <c r="D21"/>
  <c r="J21" s="1"/>
  <c r="D16"/>
  <c r="J16" s="1"/>
  <c r="D13"/>
  <c r="J13" s="1"/>
  <c r="D9"/>
  <c r="J9" s="1"/>
</calcChain>
</file>

<file path=xl/sharedStrings.xml><?xml version="1.0" encoding="utf-8"?>
<sst xmlns="http://schemas.openxmlformats.org/spreadsheetml/2006/main" count="705" uniqueCount="188">
  <si>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</si>
  <si>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</si>
  <si>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</si>
  <si>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</si>
  <si>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</si>
  <si>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</si>
  <si>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</si>
  <si>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</si>
  <si>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</si>
  <si>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</si>
  <si>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</si>
  <si>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</si>
  <si>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</si>
  <si>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</si>
  <si>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</si>
  <si>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</si>
  <si>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</si>
  <si>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</si>
  <si>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</si>
  <si>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</si>
  <si>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</si>
  <si>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</si>
  <si>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</si>
  <si>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</si>
  <si>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</si>
  <si>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</si>
  <si>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</si>
  <si>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</si>
  <si>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</si>
  <si>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</si>
  <si>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</si>
  <si>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</si>
  <si>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</si>
  <si>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</si>
  <si>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</si>
  <si>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</si>
  <si>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</si>
  <si>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AS</t>
  </si>
  <si>
    <t>AC</t>
  </si>
  <si>
    <t>Professor Remanejado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</si>
  <si>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</si>
  <si>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</si>
  <si>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</si>
  <si>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</si>
  <si>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</si>
  <si>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</si>
  <si>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</si>
  <si>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</si>
  <si>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</si>
  <si>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</si>
  <si>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</si>
  <si>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</si>
  <si>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</si>
  <si>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</si>
  <si>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</si>
  <si>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</si>
  <si>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</si>
  <si>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</si>
  <si>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</si>
  <si>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Professor Substituto</t>
  </si>
  <si>
    <t>Matéria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</si>
  <si>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</si>
  <si>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</si>
  <si>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</si>
  <si>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</si>
  <si>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</si>
  <si>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</si>
  <si>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</si>
  <si>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</si>
  <si>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</si>
  <si>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</si>
  <si>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</si>
  <si>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</si>
  <si>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</si>
  <si>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</si>
  <si>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</si>
  <si>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</si>
  <si>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</si>
  <si>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</si>
  <si>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</si>
  <si>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</si>
  <si>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</si>
  <si>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</si>
  <si>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</si>
  <si>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</si>
  <si>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</si>
  <si>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</si>
  <si>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</si>
  <si>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</si>
  <si>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</si>
  <si>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</si>
  <si>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</si>
  <si>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</si>
  <si>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</si>
  <si>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</si>
  <si>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</si>
  <si>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</si>
  <si>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</si>
  <si>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</si>
  <si>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</si>
  <si>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</si>
  <si>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</si>
  <si>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</si>
  <si>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</si>
  <si>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</si>
  <si>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</si>
  <si>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</si>
  <si>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</si>
  <si>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</si>
  <si>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</si>
  <si>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</si>
  <si>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</si>
  <si>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</si>
  <si>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</si>
  <si>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</si>
  <si>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</si>
  <si>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</si>
  <si>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</si>
  <si>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</si>
  <si>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</si>
  <si>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</si>
  <si>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</si>
  <si>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</si>
  <si>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</si>
  <si>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</si>
  <si>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</si>
  <si>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</si>
  <si>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</si>
  <si>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</si>
  <si>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</si>
  <si>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</si>
  <si>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</si>
  <si>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</si>
  <si>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</si>
  <si>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</si>
  <si>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</si>
  <si>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</si>
  <si>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</si>
  <si>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</si>
  <si>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</si>
  <si>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</si>
  <si>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</si>
  <si>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</si>
  <si>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</si>
  <si>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Relatórios de faltas - AS</t>
  </si>
  <si>
    <t>Relatório de Remanjeamento - AS</t>
  </si>
  <si>
    <t>Relatório de Substituições - AS</t>
  </si>
  <si>
    <t>Check</t>
  </si>
  <si>
    <t>Junção de turma</t>
  </si>
  <si>
    <t xml:space="preserve">Professor </t>
  </si>
  <si>
    <t>Consolidações</t>
  </si>
  <si>
    <t>Aulas Faltantes</t>
  </si>
  <si>
    <t>Aulas Substituídas</t>
  </si>
  <si>
    <t>Aulas Remanejadas</t>
  </si>
  <si>
    <t>Aulas associadas</t>
  </si>
  <si>
    <t>Relatório Faltas -AS</t>
  </si>
  <si>
    <t>Localidade</t>
  </si>
  <si>
    <t>Local</t>
  </si>
  <si>
    <t>Embaixada</t>
  </si>
  <si>
    <t>Justiça Eleitoral</t>
  </si>
  <si>
    <t>Audiência Familiar</t>
  </si>
  <si>
    <t>Convocação Oficial</t>
  </si>
  <si>
    <t>9ºA</t>
  </si>
  <si>
    <t>Marcos - FIS</t>
  </si>
  <si>
    <t>Gilver - QUI</t>
  </si>
  <si>
    <t>Total de aula (s) não lecionadas médio/Semi</t>
  </si>
  <si>
    <t>Cleber - GEO</t>
  </si>
  <si>
    <t>Renata - HIS</t>
  </si>
  <si>
    <t>Rogério - FIS</t>
  </si>
  <si>
    <t>Edmilson - MUS</t>
  </si>
  <si>
    <t>Domingo</t>
  </si>
  <si>
    <t>2ºC</t>
  </si>
  <si>
    <t>9º</t>
  </si>
  <si>
    <t>Falta do professor Marcondes</t>
  </si>
  <si>
    <t>Aula (s) Substituidas (s)/turma(s) Médio/Semi</t>
  </si>
  <si>
    <t>Renata -  HIS</t>
  </si>
  <si>
    <t>Natalia - PORT</t>
  </si>
  <si>
    <t>Angela - Port</t>
  </si>
  <si>
    <t>Pré Pás</t>
  </si>
  <si>
    <t>Problema pessoal</t>
  </si>
  <si>
    <t>9º B</t>
  </si>
  <si>
    <t>3ºC</t>
  </si>
  <si>
    <t>Thiago - BIO</t>
  </si>
  <si>
    <t>Descontar Médio</t>
  </si>
  <si>
    <t>Descontar Médio/Cursos</t>
  </si>
  <si>
    <t>Descontar Fudamental</t>
  </si>
  <si>
    <t>Abono</t>
  </si>
  <si>
    <t>Descontar fundamental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</si>
</sst>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9" xfId="0" applyFont="1" applyBorder="1" applyAlignment="1">
      <alignment horizontal="left" vertical="center" wrapText="1" readingOrder="2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21" xfId="0" applyBorder="1" applyAlignment="1"/>
    <xf numFmtId="0" fontId="0" fillId="8" borderId="22" xfId="0" applyFill="1" applyBorder="1" applyAlignment="1"/>
    <xf numFmtId="0" fontId="0" fillId="11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5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4" borderId="4" xfId="0" applyFill="1" applyBorder="1"/>
    <xf numFmtId="0" fontId="4" fillId="3" borderId="31" xfId="0" applyFont="1" applyFill="1" applyBorder="1" applyAlignment="1">
      <alignment horizontal="center" wrapText="1"/>
    </xf>
    <xf numFmtId="0" fontId="0" fillId="14" borderId="2" xfId="0" applyFill="1" applyBorder="1"/>
    <xf numFmtId="0" fontId="4" fillId="14" borderId="27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7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left" vertical="center"/>
    </xf>
    <xf numFmtId="0" fontId="0" fillId="0" borderId="20" xfId="0" applyBorder="1" applyAlignment="1"/>
    <xf numFmtId="0" fontId="0" fillId="8" borderId="32" xfId="0" applyFill="1" applyBorder="1" applyAlignment="1"/>
    <xf numFmtId="0" fontId="0" fillId="6" borderId="21" xfId="0" applyFill="1" applyBorder="1" applyAlignment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1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35" xfId="0" applyFont="1" applyBorder="1" applyAlignment="1">
      <alignment horizontal="left" vertical="center" wrapText="1" readingOrder="2"/>
    </xf>
    <xf numFmtId="0" fontId="0" fillId="0" borderId="14" xfId="0" applyBorder="1"/>
    <xf numFmtId="0" fontId="8" fillId="17" borderId="37" xfId="0" applyFont="1" applyFill="1" applyBorder="1"/>
    <xf numFmtId="0" fontId="8" fillId="17" borderId="28" xfId="0" applyFont="1" applyFill="1" applyBorder="1"/>
    <xf numFmtId="0" fontId="8" fillId="17" borderId="29" xfId="0" applyFont="1" applyFill="1" applyBorder="1"/>
    <xf numFmtId="0" fontId="0" fillId="0" borderId="0" xfId="0" applyAlignment="1"/>
    <xf numFmtId="0" fontId="6" fillId="13" borderId="0" xfId="0" applyFont="1" applyFill="1" applyBorder="1" applyAlignment="1">
      <alignment horizontal="center" wrapText="1"/>
    </xf>
    <xf numFmtId="0" fontId="1" fillId="13" borderId="0" xfId="0" applyFont="1" applyFill="1" applyBorder="1"/>
    <xf numFmtId="0" fontId="0" fillId="13" borderId="0" xfId="0" applyFill="1"/>
    <xf numFmtId="0" fontId="4" fillId="15" borderId="33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 wrapText="1"/>
    </xf>
    <xf numFmtId="0" fontId="4" fillId="15" borderId="39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6" borderId="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4" xfId="0" applyFont="1" applyFill="1" applyBorder="1" applyAlignment="1"/>
    <xf numFmtId="0" fontId="0" fillId="13" borderId="0" xfId="0" applyFill="1" applyBorder="1" applyAlignment="1"/>
    <xf numFmtId="0" fontId="0" fillId="13" borderId="6" xfId="0" applyFill="1" applyBorder="1" applyAlignment="1"/>
    <xf numFmtId="0" fontId="0" fillId="13" borderId="4" xfId="0" applyFill="1" applyBorder="1" applyAlignment="1"/>
    <xf numFmtId="0" fontId="0" fillId="0" borderId="12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4" xfId="0" applyFont="1" applyBorder="1" applyAlignment="1">
      <alignment horizontal="left" vertical="center" readingOrder="2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readingOrder="2"/>
    </xf>
    <xf numFmtId="0" fontId="5" fillId="0" borderId="40" xfId="0" applyFont="1" applyBorder="1" applyAlignment="1">
      <alignment horizontal="left" vertical="center" wrapText="1" readingOrder="2"/>
    </xf>
    <xf numFmtId="0" fontId="0" fillId="0" borderId="41" xfId="0" applyFill="1" applyBorder="1"/>
    <xf numFmtId="0" fontId="0" fillId="0" borderId="3" xfId="0" applyBorder="1" applyAlignment="1"/>
    <xf numFmtId="0" fontId="0" fillId="8" borderId="42" xfId="0" applyFill="1" applyBorder="1" applyAlignment="1"/>
    <xf numFmtId="0" fontId="0" fillId="6" borderId="24" xfId="0" applyFill="1" applyBorder="1" applyAlignment="1"/>
    <xf numFmtId="0" fontId="0" fillId="0" borderId="24" xfId="0" applyBorder="1" applyAlignment="1"/>
    <xf numFmtId="0" fontId="12" fillId="5" borderId="0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left" vertical="center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9" fillId="2" borderId="36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left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 wrapText="1"/>
    </xf>
    <xf numFmtId="0" fontId="14" fillId="9" borderId="28" xfId="0" applyFont="1" applyFill="1" applyBorder="1" applyAlignment="1">
      <alignment horizontal="center" wrapText="1"/>
    </xf>
    <xf numFmtId="0" fontId="14" fillId="9" borderId="29" xfId="0" applyFont="1" applyFill="1" applyBorder="1" applyAlignment="1">
      <alignment horizontal="center" wrapText="1"/>
    </xf>
    <xf numFmtId="0" fontId="11" fillId="9" borderId="31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8" xfId="0" applyFont="1" applyFill="1" applyBorder="1" applyAlignment="1">
      <alignment horizontal="center" wrapText="1"/>
    </xf>
    <xf numFmtId="0" fontId="11" fillId="9" borderId="29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4" fillId="2" borderId="26" xfId="0" applyFont="1" applyFill="1" applyBorder="1" applyAlignment="1">
      <alignment horizontal="left" vertical="center"/>
    </xf>
    <xf numFmtId="0" fontId="0" fillId="0" borderId="5" xfId="0" applyBorder="1" applyAlignment="1"/>
    <xf numFmtId="0" fontId="0" fillId="0" borderId="43" xfId="0" applyBorder="1" applyAlignment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6938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'Resumo financeiro'!$O$2:$R$2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financeiro'!$O$56:$R$56</c:f>
              <c:numCache>
                <c:formatCode>General</c:formatCode>
                <c:ptCount val="4"/>
                <c:pt idx="0">
                  <c:v>81</c:v>
                </c:pt>
                <c:pt idx="1">
                  <c:v>8</c:v>
                </c:pt>
                <c:pt idx="2">
                  <c:v>53</c:v>
                </c:pt>
                <c:pt idx="3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161925</xdr:rowOff>
    </xdr:from>
    <xdr:to>
      <xdr:col>26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6"/>
  <sheetViews>
    <sheetView topLeftCell="H1" workbookViewId="0">
      <selection activeCell="N42" sqref="N42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24" t="s">
        <v>32</v>
      </c>
      <c r="I1" s="125"/>
      <c r="J1" s="126"/>
      <c r="K1" s="127" t="s">
        <v>148</v>
      </c>
      <c r="L1" s="128"/>
      <c r="M1" s="128"/>
      <c r="N1" s="129"/>
    </row>
    <row r="2" spans="8:14">
      <c r="H2" s="108" t="s">
        <v>33</v>
      </c>
      <c r="I2" s="107" t="s">
        <v>34</v>
      </c>
      <c r="J2" s="107" t="s">
        <v>35</v>
      </c>
      <c r="K2" s="70" t="s">
        <v>141</v>
      </c>
      <c r="L2" s="70" t="s">
        <v>149</v>
      </c>
      <c r="M2" s="70" t="s">
        <v>142</v>
      </c>
      <c r="N2" s="71" t="s">
        <v>71</v>
      </c>
    </row>
    <row r="3" spans="8:14">
      <c r="H3" s="130">
        <v>16</v>
      </c>
      <c r="I3" s="6"/>
      <c r="J3" s="6"/>
      <c r="K3" s="54"/>
      <c r="L3" s="6"/>
      <c r="M3" s="51"/>
      <c r="N3" s="43">
        <v>0</v>
      </c>
    </row>
    <row r="4" spans="8:14">
      <c r="H4" s="130"/>
      <c r="I4" s="6"/>
      <c r="J4" s="6"/>
      <c r="K4" s="54"/>
      <c r="L4" s="51"/>
      <c r="M4" s="51"/>
      <c r="N4" s="43">
        <v>0</v>
      </c>
    </row>
    <row r="5" spans="8:14">
      <c r="H5" s="50">
        <v>17</v>
      </c>
      <c r="I5" s="51"/>
      <c r="J5" s="51"/>
      <c r="K5" s="54"/>
      <c r="L5" s="51"/>
      <c r="M5" s="51"/>
      <c r="N5" s="43">
        <v>0</v>
      </c>
    </row>
    <row r="6" spans="8:14">
      <c r="H6" s="131">
        <v>18</v>
      </c>
      <c r="I6" s="51"/>
      <c r="J6" s="51"/>
      <c r="K6" s="51"/>
      <c r="L6" s="51"/>
      <c r="M6" s="51"/>
      <c r="N6" s="43">
        <v>0</v>
      </c>
    </row>
    <row r="7" spans="8:14">
      <c r="H7" s="131"/>
      <c r="I7" s="51"/>
      <c r="J7" s="51"/>
      <c r="K7" s="51"/>
      <c r="L7" s="51"/>
      <c r="M7" s="51"/>
      <c r="N7" s="43">
        <v>0</v>
      </c>
    </row>
    <row r="8" spans="8:14">
      <c r="H8" s="50">
        <v>19</v>
      </c>
      <c r="I8" s="51"/>
      <c r="J8" s="51"/>
      <c r="K8" s="51"/>
      <c r="L8" s="51"/>
      <c r="M8" s="51"/>
      <c r="N8" s="43">
        <v>0</v>
      </c>
    </row>
    <row r="9" spans="8:14">
      <c r="H9" s="50">
        <v>20</v>
      </c>
      <c r="I9" s="51"/>
      <c r="J9" s="51"/>
      <c r="K9" s="51"/>
      <c r="L9" s="51"/>
      <c r="M9" s="51"/>
      <c r="N9" s="43">
        <v>0</v>
      </c>
    </row>
    <row r="10" spans="8:14">
      <c r="H10" s="112">
        <v>21</v>
      </c>
      <c r="I10" s="51"/>
      <c r="J10" s="51"/>
      <c r="K10" s="51"/>
      <c r="L10" s="51"/>
      <c r="M10" s="51"/>
      <c r="N10" s="43">
        <v>0</v>
      </c>
    </row>
    <row r="11" spans="8:14">
      <c r="H11" s="112"/>
      <c r="I11" s="51"/>
      <c r="J11" s="51"/>
      <c r="K11" s="51"/>
      <c r="L11" s="51"/>
      <c r="M11" s="51"/>
      <c r="N11" s="43">
        <v>0</v>
      </c>
    </row>
    <row r="12" spans="8:14">
      <c r="H12" s="112"/>
      <c r="I12" s="51"/>
      <c r="J12" s="51"/>
      <c r="K12" s="51"/>
      <c r="L12" s="51"/>
      <c r="M12" s="51"/>
      <c r="N12" s="43">
        <v>0</v>
      </c>
    </row>
    <row r="13" spans="8:14">
      <c r="H13" s="112">
        <v>22</v>
      </c>
      <c r="I13" s="51"/>
      <c r="J13" s="51"/>
      <c r="K13" s="51"/>
      <c r="L13" s="51"/>
      <c r="M13" s="51"/>
      <c r="N13" s="43">
        <v>0</v>
      </c>
    </row>
    <row r="14" spans="8:14">
      <c r="H14" s="112"/>
      <c r="I14" s="51"/>
      <c r="J14" s="51"/>
      <c r="K14" s="51"/>
      <c r="L14" s="51"/>
      <c r="M14" s="51"/>
      <c r="N14" s="43">
        <v>0</v>
      </c>
    </row>
    <row r="15" spans="8:14">
      <c r="H15" s="112">
        <v>23</v>
      </c>
      <c r="I15" s="51"/>
      <c r="J15" s="51"/>
      <c r="K15" s="51"/>
      <c r="L15" s="51"/>
      <c r="M15" s="51"/>
      <c r="N15" s="43">
        <v>0</v>
      </c>
    </row>
    <row r="16" spans="8:14">
      <c r="H16" s="112"/>
      <c r="I16" s="111"/>
      <c r="J16" s="111"/>
      <c r="K16" s="111"/>
      <c r="L16" s="111"/>
      <c r="M16" s="111"/>
      <c r="N16" s="43">
        <v>0</v>
      </c>
    </row>
    <row r="17" spans="8:14">
      <c r="H17" s="122">
        <v>24</v>
      </c>
      <c r="I17" s="51" t="s">
        <v>46</v>
      </c>
      <c r="J17" s="51" t="s">
        <v>37</v>
      </c>
      <c r="K17" s="51" t="s">
        <v>50</v>
      </c>
      <c r="L17" s="51" t="s">
        <v>107</v>
      </c>
      <c r="M17" s="51"/>
      <c r="N17" s="43">
        <v>1</v>
      </c>
    </row>
    <row r="18" spans="8:14">
      <c r="H18" s="123"/>
      <c r="I18" s="111" t="s">
        <v>46</v>
      </c>
      <c r="J18" s="111" t="s">
        <v>37</v>
      </c>
      <c r="K18" s="111" t="s">
        <v>50</v>
      </c>
      <c r="L18" s="111"/>
      <c r="M18" s="111"/>
      <c r="N18" s="43">
        <v>1</v>
      </c>
    </row>
    <row r="19" spans="8:14">
      <c r="H19" s="50">
        <v>25</v>
      </c>
      <c r="I19" s="51"/>
      <c r="J19" s="51"/>
      <c r="K19" s="51"/>
      <c r="L19" s="51"/>
      <c r="M19" s="51"/>
      <c r="N19" s="43">
        <v>0</v>
      </c>
    </row>
    <row r="20" spans="8:14">
      <c r="H20" s="50">
        <v>26</v>
      </c>
      <c r="I20" s="51"/>
      <c r="J20" s="51"/>
      <c r="K20" s="51"/>
      <c r="L20" s="51"/>
      <c r="M20" s="51"/>
      <c r="N20" s="43">
        <v>0</v>
      </c>
    </row>
    <row r="21" spans="8:14">
      <c r="H21" s="50">
        <v>27</v>
      </c>
      <c r="I21" s="51"/>
      <c r="J21" s="51"/>
      <c r="K21" s="51"/>
      <c r="L21" s="51"/>
      <c r="M21" s="51"/>
      <c r="N21" s="43">
        <v>0</v>
      </c>
    </row>
    <row r="22" spans="8:14">
      <c r="H22" s="50">
        <v>28</v>
      </c>
      <c r="I22" s="51"/>
      <c r="J22" s="51"/>
      <c r="K22" s="51"/>
      <c r="L22" s="51"/>
      <c r="M22" s="51"/>
      <c r="N22" s="43">
        <v>0</v>
      </c>
    </row>
    <row r="23" spans="8:14">
      <c r="H23" s="50">
        <v>29</v>
      </c>
      <c r="I23" s="51"/>
      <c r="J23" s="51"/>
      <c r="K23" s="51"/>
      <c r="L23" s="51"/>
      <c r="M23" s="51"/>
      <c r="N23" s="43">
        <v>0</v>
      </c>
    </row>
    <row r="24" spans="8:14">
      <c r="H24" s="50">
        <v>30</v>
      </c>
      <c r="I24" s="51"/>
      <c r="J24" s="51"/>
      <c r="K24" s="51"/>
      <c r="L24" s="51"/>
      <c r="M24" s="51"/>
      <c r="N24" s="43">
        <v>0</v>
      </c>
    </row>
    <row r="25" spans="8:14">
      <c r="H25" s="50">
        <v>31</v>
      </c>
      <c r="I25" s="51" t="s">
        <v>46</v>
      </c>
      <c r="J25" s="51" t="s">
        <v>37</v>
      </c>
      <c r="K25" s="51" t="s">
        <v>50</v>
      </c>
      <c r="L25" s="51" t="s">
        <v>77</v>
      </c>
      <c r="M25" s="111" t="s">
        <v>162</v>
      </c>
      <c r="N25" s="43">
        <v>1</v>
      </c>
    </row>
    <row r="26" spans="8:14">
      <c r="H26" s="50">
        <v>1</v>
      </c>
      <c r="I26" s="51"/>
      <c r="J26" s="51"/>
      <c r="K26" s="51"/>
      <c r="L26" s="51"/>
      <c r="M26" s="51"/>
      <c r="N26" s="43">
        <v>0</v>
      </c>
    </row>
    <row r="27" spans="8:14">
      <c r="H27" s="50">
        <v>2</v>
      </c>
      <c r="I27" s="51"/>
      <c r="J27" s="51"/>
      <c r="K27" s="51"/>
      <c r="L27" s="51"/>
      <c r="M27" s="51"/>
      <c r="N27" s="43">
        <v>0</v>
      </c>
    </row>
    <row r="28" spans="8:14">
      <c r="H28" s="50">
        <v>3</v>
      </c>
      <c r="I28" s="51"/>
      <c r="J28" s="51"/>
      <c r="K28" s="51"/>
      <c r="L28" s="51"/>
      <c r="M28" s="51"/>
      <c r="N28" s="43">
        <v>0</v>
      </c>
    </row>
    <row r="29" spans="8:14">
      <c r="H29" s="50">
        <v>4</v>
      </c>
      <c r="I29" s="51"/>
      <c r="J29" s="51"/>
      <c r="K29" s="51"/>
      <c r="L29" s="51"/>
      <c r="M29" s="51"/>
      <c r="N29" s="43">
        <v>0</v>
      </c>
    </row>
    <row r="30" spans="8:14">
      <c r="H30" s="50">
        <v>5</v>
      </c>
      <c r="I30" s="51"/>
      <c r="J30" s="51"/>
      <c r="K30" s="51"/>
      <c r="L30" s="51"/>
      <c r="M30" s="51"/>
      <c r="N30" s="43">
        <v>0</v>
      </c>
    </row>
    <row r="31" spans="8:14">
      <c r="H31" s="50">
        <v>6</v>
      </c>
      <c r="I31" s="51"/>
      <c r="J31" s="51"/>
      <c r="K31" s="51"/>
      <c r="L31" s="51"/>
      <c r="M31" s="51"/>
      <c r="N31" s="43">
        <v>0</v>
      </c>
    </row>
    <row r="32" spans="8:14">
      <c r="H32" s="50">
        <v>7</v>
      </c>
      <c r="I32" s="51"/>
      <c r="J32" s="51"/>
      <c r="K32" s="51"/>
      <c r="L32" s="51"/>
      <c r="M32" s="51"/>
      <c r="N32" s="43">
        <v>0</v>
      </c>
    </row>
    <row r="33" spans="8:14">
      <c r="H33" s="50">
        <v>8</v>
      </c>
      <c r="I33" s="51"/>
      <c r="J33" s="51"/>
      <c r="K33" s="51"/>
      <c r="L33" s="51"/>
      <c r="M33" s="51"/>
      <c r="N33" s="43">
        <v>0</v>
      </c>
    </row>
    <row r="34" spans="8:14">
      <c r="H34" s="50">
        <v>9</v>
      </c>
      <c r="I34" s="51"/>
      <c r="J34" s="51"/>
      <c r="K34" s="51"/>
      <c r="L34" s="51"/>
      <c r="M34" s="51"/>
      <c r="N34" s="43">
        <v>0</v>
      </c>
    </row>
    <row r="35" spans="8:14">
      <c r="H35" s="50">
        <v>10</v>
      </c>
      <c r="I35" s="51"/>
      <c r="J35" s="51"/>
      <c r="K35" s="51"/>
      <c r="L35" s="51"/>
      <c r="M35" s="51"/>
      <c r="N35" s="43">
        <v>0</v>
      </c>
    </row>
    <row r="36" spans="8:14">
      <c r="H36" s="50">
        <v>11</v>
      </c>
      <c r="I36" s="51"/>
      <c r="J36" s="51"/>
      <c r="K36" s="51"/>
      <c r="L36" s="51"/>
      <c r="M36" s="51"/>
      <c r="N36" s="43">
        <v>0</v>
      </c>
    </row>
    <row r="37" spans="8:14">
      <c r="H37" s="50">
        <v>12</v>
      </c>
      <c r="I37" s="51"/>
      <c r="J37" s="51"/>
      <c r="K37" s="51"/>
      <c r="L37" s="51"/>
      <c r="M37" s="51"/>
      <c r="N37" s="43">
        <v>0</v>
      </c>
    </row>
    <row r="38" spans="8:14">
      <c r="H38" s="50">
        <v>13</v>
      </c>
      <c r="I38" s="51"/>
      <c r="J38" s="51"/>
      <c r="K38" s="54"/>
      <c r="L38" s="54"/>
      <c r="M38" s="54"/>
      <c r="N38" s="43">
        <v>0</v>
      </c>
    </row>
    <row r="39" spans="8:14">
      <c r="H39" s="50">
        <v>14</v>
      </c>
      <c r="I39" s="51"/>
      <c r="J39" s="51"/>
      <c r="K39" s="54"/>
      <c r="L39" s="54"/>
      <c r="M39" s="54"/>
      <c r="N39" s="43">
        <v>0</v>
      </c>
    </row>
    <row r="40" spans="8:14" ht="15.75" thickBot="1">
      <c r="H40" s="16">
        <v>15</v>
      </c>
      <c r="I40" s="15"/>
      <c r="J40" s="15"/>
      <c r="K40" s="109"/>
      <c r="L40" s="109"/>
      <c r="M40" s="109"/>
      <c r="N40" s="56">
        <v>0</v>
      </c>
    </row>
    <row r="91" spans="1:6">
      <c r="A91" t="s">
        <v>35</v>
      </c>
      <c r="B91" t="s">
        <v>43</v>
      </c>
      <c r="C91" t="s">
        <v>0</v>
      </c>
      <c r="D91" t="s">
        <v>1</v>
      </c>
      <c r="E91" t="s">
        <v>49</v>
      </c>
      <c r="F91" t="s">
        <v>3</v>
      </c>
    </row>
    <row r="92" spans="1:6">
      <c r="A92" t="s">
        <v>37</v>
      </c>
      <c r="B92" t="s">
        <v>44</v>
      </c>
      <c r="C92" s="1"/>
      <c r="D92" s="2" t="s">
        <v>4</v>
      </c>
      <c r="E92" s="2" t="s">
        <v>50</v>
      </c>
      <c r="F92" s="2" t="s">
        <v>6</v>
      </c>
    </row>
    <row r="93" spans="1:6">
      <c r="B93" t="s">
        <v>36</v>
      </c>
      <c r="C93" s="3" t="s">
        <v>125</v>
      </c>
      <c r="D93" s="3" t="s">
        <v>7</v>
      </c>
      <c r="E93" s="3" t="s">
        <v>51</v>
      </c>
      <c r="F93" s="3" t="s">
        <v>9</v>
      </c>
    </row>
    <row r="94" spans="1:6">
      <c r="B94" t="s">
        <v>45</v>
      </c>
      <c r="C94" s="3" t="s">
        <v>127</v>
      </c>
      <c r="D94" s="3" t="s">
        <v>10</v>
      </c>
      <c r="E94" s="3" t="s">
        <v>53</v>
      </c>
      <c r="F94" s="3" t="s">
        <v>139</v>
      </c>
    </row>
    <row r="95" spans="1:6">
      <c r="B95" t="s">
        <v>46</v>
      </c>
      <c r="C95" s="3" t="s">
        <v>93</v>
      </c>
      <c r="D95" s="3" t="s">
        <v>12</v>
      </c>
      <c r="E95" s="3" t="s">
        <v>54</v>
      </c>
      <c r="F95" s="3"/>
    </row>
    <row r="96" spans="1:6">
      <c r="B96" t="s">
        <v>47</v>
      </c>
      <c r="C96" s="3" t="s">
        <v>86</v>
      </c>
      <c r="D96" s="3" t="s">
        <v>14</v>
      </c>
      <c r="F96" s="3"/>
    </row>
    <row r="97" spans="2:6">
      <c r="B97" t="s">
        <v>48</v>
      </c>
      <c r="C97" s="3" t="s">
        <v>94</v>
      </c>
      <c r="D97" s="3" t="s">
        <v>16</v>
      </c>
      <c r="E97" s="3"/>
      <c r="F97" s="3"/>
    </row>
    <row r="98" spans="2:6">
      <c r="C98" s="3" t="s">
        <v>75</v>
      </c>
      <c r="D98" s="3" t="s">
        <v>18</v>
      </c>
      <c r="E98" s="3"/>
      <c r="F98" s="3"/>
    </row>
    <row r="99" spans="2:6">
      <c r="C99" s="3" t="s">
        <v>81</v>
      </c>
      <c r="D99" s="3" t="s">
        <v>20</v>
      </c>
      <c r="E99" s="3"/>
      <c r="F99" s="3"/>
    </row>
    <row r="100" spans="2:6">
      <c r="C100" s="3" t="s">
        <v>132</v>
      </c>
      <c r="D100" s="3" t="s">
        <v>22</v>
      </c>
      <c r="E100" s="3"/>
      <c r="F100" s="3"/>
    </row>
    <row r="101" spans="2:6">
      <c r="C101" s="3" t="s">
        <v>113</v>
      </c>
      <c r="D101" s="3" t="s">
        <v>24</v>
      </c>
      <c r="E101" s="3"/>
      <c r="F101" s="3"/>
    </row>
    <row r="102" spans="2:6">
      <c r="C102" s="3" t="s">
        <v>90</v>
      </c>
      <c r="D102" s="3" t="s">
        <v>26</v>
      </c>
      <c r="E102" s="3"/>
      <c r="F102" s="3"/>
    </row>
    <row r="103" spans="2:6">
      <c r="C103" s="3" t="s">
        <v>82</v>
      </c>
      <c r="D103" s="3" t="s">
        <v>28</v>
      </c>
      <c r="E103" s="3"/>
      <c r="F103" s="3"/>
    </row>
    <row r="104" spans="2:6">
      <c r="C104" s="3" t="s">
        <v>120</v>
      </c>
      <c r="D104" s="3" t="s">
        <v>57</v>
      </c>
      <c r="E104" s="3"/>
      <c r="F104" s="3"/>
    </row>
    <row r="105" spans="2:6">
      <c r="C105" s="3" t="s">
        <v>103</v>
      </c>
      <c r="D105" s="3"/>
      <c r="E105" s="3"/>
      <c r="F105" s="3"/>
    </row>
    <row r="106" spans="2:6">
      <c r="C106" s="3" t="s">
        <v>83</v>
      </c>
      <c r="D106" s="3"/>
      <c r="E106" s="3"/>
      <c r="F106" s="3"/>
    </row>
    <row r="107" spans="2:6">
      <c r="C107" s="5" t="s">
        <v>114</v>
      </c>
      <c r="D107" s="3"/>
      <c r="E107" s="3"/>
      <c r="F107" s="3"/>
    </row>
    <row r="108" spans="2:6">
      <c r="C108" s="3" t="s">
        <v>115</v>
      </c>
      <c r="D108" s="3"/>
      <c r="E108" s="3"/>
      <c r="F108" s="3"/>
    </row>
    <row r="109" spans="2:6">
      <c r="C109" s="4" t="s">
        <v>137</v>
      </c>
    </row>
    <row r="110" spans="2:6">
      <c r="C110" s="3" t="s">
        <v>87</v>
      </c>
      <c r="D110" s="3"/>
      <c r="E110" s="3"/>
      <c r="F110" s="3"/>
    </row>
    <row r="111" spans="2:6">
      <c r="C111" s="3" t="s">
        <v>104</v>
      </c>
      <c r="D111" s="3"/>
      <c r="E111" s="3"/>
      <c r="F111" s="3"/>
    </row>
    <row r="112" spans="2:6">
      <c r="C112" s="3" t="s">
        <v>95</v>
      </c>
      <c r="D112" s="3"/>
      <c r="E112" s="3"/>
      <c r="F112" s="3"/>
    </row>
    <row r="113" spans="3:6">
      <c r="C113" s="3" t="s">
        <v>88</v>
      </c>
      <c r="D113" s="3"/>
      <c r="E113" s="3"/>
      <c r="F113" s="3"/>
    </row>
    <row r="114" spans="3:6">
      <c r="C114" s="3" t="s">
        <v>105</v>
      </c>
      <c r="D114" s="3"/>
      <c r="E114" s="3"/>
      <c r="F114" s="3"/>
    </row>
    <row r="115" spans="3:6">
      <c r="C115" s="3" t="s">
        <v>106</v>
      </c>
      <c r="D115" s="3"/>
      <c r="E115" s="3"/>
      <c r="F115" s="3"/>
    </row>
    <row r="116" spans="3:6">
      <c r="C116" s="3" t="s">
        <v>138</v>
      </c>
      <c r="D116" s="3"/>
      <c r="E116" s="3"/>
      <c r="F116" s="3"/>
    </row>
    <row r="117" spans="3:6">
      <c r="C117" s="3" t="s">
        <v>96</v>
      </c>
      <c r="D117" s="3"/>
      <c r="E117" s="3"/>
      <c r="F117" s="3"/>
    </row>
    <row r="118" spans="3:6">
      <c r="C118" s="3" t="s">
        <v>128</v>
      </c>
      <c r="D118" s="3"/>
      <c r="E118" s="3"/>
      <c r="F118" s="3"/>
    </row>
    <row r="119" spans="3:6">
      <c r="C119" s="3" t="s">
        <v>129</v>
      </c>
      <c r="D119" s="3"/>
      <c r="E119" s="3"/>
      <c r="F119" s="3"/>
    </row>
    <row r="120" spans="3:6">
      <c r="C120" s="3" t="s">
        <v>121</v>
      </c>
      <c r="D120" s="3"/>
      <c r="E120" s="3"/>
      <c r="F120" s="3"/>
    </row>
    <row r="121" spans="3:6">
      <c r="C121" s="3" t="s">
        <v>126</v>
      </c>
      <c r="D121" s="3"/>
      <c r="E121" s="3"/>
      <c r="F121" s="3"/>
    </row>
    <row r="122" spans="3:6">
      <c r="C122" s="3" t="s">
        <v>130</v>
      </c>
      <c r="D122" s="3"/>
      <c r="E122" s="3"/>
      <c r="F122" s="3"/>
    </row>
    <row r="123" spans="3:6">
      <c r="C123" s="3" t="s">
        <v>133</v>
      </c>
    </row>
    <row r="124" spans="3:6">
      <c r="C124" s="3" t="s">
        <v>136</v>
      </c>
    </row>
    <row r="125" spans="3:6">
      <c r="C125" s="4" t="s">
        <v>107</v>
      </c>
    </row>
    <row r="126" spans="3:6">
      <c r="C126" s="3" t="s">
        <v>76</v>
      </c>
    </row>
    <row r="127" spans="3:6">
      <c r="C127" s="3" t="s">
        <v>91</v>
      </c>
    </row>
    <row r="128" spans="3:6">
      <c r="C128" s="3" t="s">
        <v>134</v>
      </c>
    </row>
    <row r="129" spans="3:3">
      <c r="C129" s="3" t="s">
        <v>108</v>
      </c>
    </row>
    <row r="130" spans="3:3">
      <c r="C130" s="3" t="s">
        <v>116</v>
      </c>
    </row>
    <row r="131" spans="3:3">
      <c r="C131" s="3" t="s">
        <v>122</v>
      </c>
    </row>
    <row r="132" spans="3:3">
      <c r="C132" s="3" t="s">
        <v>135</v>
      </c>
    </row>
    <row r="133" spans="3:3">
      <c r="C133" s="3" t="s">
        <v>97</v>
      </c>
    </row>
    <row r="134" spans="3:3">
      <c r="C134" s="3" t="s">
        <v>98</v>
      </c>
    </row>
    <row r="135" spans="3:3">
      <c r="C135" s="3" t="s">
        <v>99</v>
      </c>
    </row>
    <row r="136" spans="3:3">
      <c r="C136" s="3" t="s">
        <v>77</v>
      </c>
    </row>
    <row r="137" spans="3:3">
      <c r="C137" s="3" t="s">
        <v>78</v>
      </c>
    </row>
    <row r="138" spans="3:3">
      <c r="C138" s="3" t="s">
        <v>79</v>
      </c>
    </row>
    <row r="139" spans="3:3">
      <c r="C139" s="3" t="s">
        <v>92</v>
      </c>
    </row>
    <row r="140" spans="3:3">
      <c r="C140" s="3" t="s">
        <v>131</v>
      </c>
    </row>
    <row r="141" spans="3:3">
      <c r="C141" s="3" t="s">
        <v>117</v>
      </c>
    </row>
    <row r="142" spans="3:3">
      <c r="C142" s="3" t="s">
        <v>100</v>
      </c>
    </row>
    <row r="143" spans="3:3">
      <c r="C143" s="3" t="s">
        <v>118</v>
      </c>
    </row>
    <row r="144" spans="3:3">
      <c r="C144" s="3" t="s">
        <v>123</v>
      </c>
    </row>
    <row r="145" spans="3:3">
      <c r="C145" s="3" t="s">
        <v>89</v>
      </c>
    </row>
    <row r="146" spans="3:3">
      <c r="C146" s="3" t="s">
        <v>109</v>
      </c>
    </row>
    <row r="147" spans="3:3">
      <c r="C147" s="3" t="s">
        <v>110</v>
      </c>
    </row>
    <row r="148" spans="3:3">
      <c r="C148" s="3" t="s">
        <v>124</v>
      </c>
    </row>
    <row r="149" spans="3:3">
      <c r="C149" s="3" t="s">
        <v>101</v>
      </c>
    </row>
    <row r="150" spans="3:3">
      <c r="C150" s="3" t="s">
        <v>102</v>
      </c>
    </row>
    <row r="151" spans="3:3">
      <c r="C151" s="3" t="s">
        <v>80</v>
      </c>
    </row>
    <row r="152" spans="3:3">
      <c r="C152" s="3" t="s">
        <v>84</v>
      </c>
    </row>
    <row r="153" spans="3:3">
      <c r="C153" s="3" t="s">
        <v>119</v>
      </c>
    </row>
    <row r="154" spans="3:3">
      <c r="C154" s="3" t="s">
        <v>85</v>
      </c>
    </row>
    <row r="155" spans="3:3">
      <c r="C155" s="3" t="s">
        <v>111</v>
      </c>
    </row>
    <row r="156" spans="3:3">
      <c r="C156" s="3" t="s">
        <v>112</v>
      </c>
    </row>
  </sheetData>
  <mergeCells count="5">
    <mergeCell ref="H17:H18"/>
    <mergeCell ref="H1:J1"/>
    <mergeCell ref="K1:N1"/>
    <mergeCell ref="H3:H4"/>
    <mergeCell ref="H6:H7"/>
  </mergeCells>
  <dataValidations count="5">
    <dataValidation type="list" allowBlank="1" showInputMessage="1" showErrorMessage="1" sqref="I3:I40">
      <formula1>$B$92:$B$97</formula1>
    </dataValidation>
    <dataValidation type="list" allowBlank="1" showInputMessage="1" showErrorMessage="1" sqref="J3:J40">
      <formula1>$A$92</formula1>
    </dataValidation>
    <dataValidation type="list" allowBlank="1" showInputMessage="1" showErrorMessage="1" sqref="L10:L12">
      <formula1>$C$94:$C$157</formula1>
    </dataValidation>
    <dataValidation type="list" allowBlank="1" showInputMessage="1" showErrorMessage="1" sqref="L13:L37 L3:L9">
      <formula1>$C$93:$C$156</formula1>
    </dataValidation>
    <dataValidation type="list" allowBlank="1" showInputMessage="1" showErrorMessage="1" sqref="K3:K40">
      <formula1>$E$92:$E$95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8"/>
  <sheetViews>
    <sheetView topLeftCell="H1" workbookViewId="0">
      <selection activeCell="G1" sqref="A1:G1048576"/>
    </sheetView>
  </sheetViews>
  <sheetFormatPr defaultRowHeight="15"/>
  <cols>
    <col min="1" max="7" width="9.140625" hidden="1" customWidth="1"/>
    <col min="8" max="8" width="4.42578125" style="26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43" t="s">
        <v>32</v>
      </c>
      <c r="I1" s="144"/>
      <c r="J1" s="145"/>
      <c r="K1" s="132" t="s">
        <v>39</v>
      </c>
      <c r="L1" s="133"/>
      <c r="M1" s="133"/>
      <c r="N1" s="133"/>
      <c r="O1" s="133"/>
      <c r="P1" s="133"/>
      <c r="Q1" s="134"/>
    </row>
    <row r="2" spans="8:17" ht="23.25" thickBot="1">
      <c r="H2" s="64" t="s">
        <v>33</v>
      </c>
      <c r="I2" s="65" t="s">
        <v>34</v>
      </c>
      <c r="J2" s="66" t="s">
        <v>35</v>
      </c>
      <c r="K2" s="64" t="s">
        <v>40</v>
      </c>
      <c r="L2" s="64" t="s">
        <v>3</v>
      </c>
      <c r="M2" s="64" t="s">
        <v>141</v>
      </c>
      <c r="N2" s="67" t="s">
        <v>143</v>
      </c>
      <c r="O2" s="68" t="s">
        <v>41</v>
      </c>
      <c r="P2" s="69" t="s">
        <v>42</v>
      </c>
      <c r="Q2" s="69" t="s">
        <v>71</v>
      </c>
    </row>
    <row r="3" spans="8:17" s="49" customFormat="1">
      <c r="H3" s="146">
        <v>16</v>
      </c>
      <c r="I3" s="13" t="s">
        <v>45</v>
      </c>
      <c r="J3" s="13" t="s">
        <v>37</v>
      </c>
      <c r="K3" s="13" t="s">
        <v>92</v>
      </c>
      <c r="L3" s="13" t="s">
        <v>9</v>
      </c>
      <c r="M3" s="13" t="s">
        <v>53</v>
      </c>
      <c r="N3" s="13"/>
      <c r="O3" s="13"/>
      <c r="P3" s="55"/>
      <c r="Q3" s="44">
        <v>1</v>
      </c>
    </row>
    <row r="4" spans="8:17" s="49" customFormat="1">
      <c r="H4" s="147"/>
      <c r="I4" s="114" t="s">
        <v>45</v>
      </c>
      <c r="J4" s="114" t="s">
        <v>37</v>
      </c>
      <c r="K4" s="114" t="s">
        <v>75</v>
      </c>
      <c r="L4" s="114" t="s">
        <v>9</v>
      </c>
      <c r="M4" s="114" t="s">
        <v>53</v>
      </c>
      <c r="N4" s="114"/>
      <c r="O4" s="114"/>
      <c r="P4" s="115"/>
      <c r="Q4" s="44">
        <v>3</v>
      </c>
    </row>
    <row r="5" spans="8:17" s="49" customFormat="1">
      <c r="H5" s="50">
        <v>17</v>
      </c>
      <c r="I5" s="51" t="s">
        <v>46</v>
      </c>
      <c r="J5" s="51" t="s">
        <v>37</v>
      </c>
      <c r="K5" s="51" t="s">
        <v>77</v>
      </c>
      <c r="L5" s="51" t="s">
        <v>9</v>
      </c>
      <c r="M5" s="51" t="s">
        <v>53</v>
      </c>
      <c r="N5" s="51"/>
      <c r="O5" s="51"/>
      <c r="P5" s="8"/>
      <c r="Q5" s="44">
        <v>1</v>
      </c>
    </row>
    <row r="6" spans="8:17" s="49" customFormat="1">
      <c r="H6" s="131">
        <v>18</v>
      </c>
      <c r="I6" s="51"/>
      <c r="J6" s="51"/>
      <c r="K6" s="51"/>
      <c r="L6" s="51"/>
      <c r="M6" s="51"/>
      <c r="N6" s="51"/>
      <c r="O6" s="51"/>
      <c r="P6" s="8"/>
      <c r="Q6" s="44">
        <v>0</v>
      </c>
    </row>
    <row r="7" spans="8:17" s="49" customFormat="1">
      <c r="H7" s="131"/>
      <c r="I7" s="51"/>
      <c r="J7" s="51"/>
      <c r="K7" s="51"/>
      <c r="L7" s="51"/>
      <c r="M7" s="51"/>
      <c r="N7" s="51"/>
      <c r="O7" s="51"/>
      <c r="P7" s="8"/>
      <c r="Q7" s="44">
        <v>0</v>
      </c>
    </row>
    <row r="8" spans="8:17" s="49" customFormat="1">
      <c r="H8" s="50">
        <v>19</v>
      </c>
      <c r="I8" s="51"/>
      <c r="J8" s="51"/>
      <c r="K8" s="51"/>
      <c r="L8" s="51"/>
      <c r="M8" s="51"/>
      <c r="N8" s="51"/>
      <c r="O8" s="51"/>
      <c r="P8" s="8"/>
      <c r="Q8" s="44">
        <v>0</v>
      </c>
    </row>
    <row r="9" spans="8:17" s="49" customFormat="1">
      <c r="H9" s="50">
        <v>20</v>
      </c>
      <c r="I9" s="51"/>
      <c r="J9" s="51"/>
      <c r="K9" s="51"/>
      <c r="L9" s="51"/>
      <c r="M9" s="51"/>
      <c r="N9" s="51"/>
      <c r="O9" s="51"/>
      <c r="P9" s="8"/>
      <c r="Q9" s="44">
        <v>0</v>
      </c>
    </row>
    <row r="10" spans="8:17" s="49" customFormat="1">
      <c r="H10" s="50">
        <v>21</v>
      </c>
      <c r="I10" s="51"/>
      <c r="J10" s="51"/>
      <c r="K10" s="51"/>
      <c r="L10" s="51"/>
      <c r="M10" s="51"/>
      <c r="N10" s="51"/>
      <c r="O10" s="51"/>
      <c r="P10" s="8"/>
      <c r="Q10" s="44">
        <v>0</v>
      </c>
    </row>
    <row r="11" spans="8:17" s="49" customFormat="1">
      <c r="H11" s="148">
        <v>22</v>
      </c>
      <c r="I11" s="51"/>
      <c r="J11" s="51"/>
      <c r="K11" s="51"/>
      <c r="L11" s="51"/>
      <c r="M11" s="51"/>
      <c r="N11" s="51"/>
      <c r="O11" s="51"/>
      <c r="P11" s="8"/>
      <c r="Q11" s="44">
        <v>0</v>
      </c>
    </row>
    <row r="12" spans="8:17" s="49" customFormat="1">
      <c r="H12" s="149"/>
      <c r="I12" s="51"/>
      <c r="J12" s="51"/>
      <c r="K12" s="51"/>
      <c r="L12" s="51"/>
      <c r="M12" s="51"/>
      <c r="N12" s="51"/>
      <c r="O12" s="51"/>
      <c r="P12" s="8"/>
      <c r="Q12" s="44">
        <v>0</v>
      </c>
    </row>
    <row r="13" spans="8:17" s="49" customFormat="1">
      <c r="H13" s="150"/>
      <c r="I13" s="51"/>
      <c r="J13" s="51"/>
      <c r="K13" s="51"/>
      <c r="L13" s="51"/>
      <c r="M13" s="51"/>
      <c r="N13" s="51"/>
      <c r="O13" s="51"/>
      <c r="P13" s="8"/>
      <c r="Q13" s="44">
        <v>0</v>
      </c>
    </row>
    <row r="14" spans="8:17" s="49" customFormat="1">
      <c r="H14" s="50">
        <v>23</v>
      </c>
      <c r="I14" s="51"/>
      <c r="J14" s="51"/>
      <c r="K14" s="51"/>
      <c r="L14" s="51"/>
      <c r="M14" s="51"/>
      <c r="N14" s="51"/>
      <c r="O14" s="51"/>
      <c r="P14" s="8"/>
      <c r="Q14" s="44">
        <v>0</v>
      </c>
    </row>
    <row r="15" spans="8:17" s="49" customFormat="1">
      <c r="H15" s="50">
        <v>24</v>
      </c>
      <c r="I15" s="51"/>
      <c r="J15" s="51"/>
      <c r="K15" s="51"/>
      <c r="L15" s="51"/>
      <c r="M15" s="51"/>
      <c r="N15" s="51"/>
      <c r="O15" s="51"/>
      <c r="P15" s="8"/>
      <c r="Q15" s="44">
        <v>0</v>
      </c>
    </row>
    <row r="16" spans="8:17" s="49" customFormat="1">
      <c r="H16" s="50">
        <v>25</v>
      </c>
      <c r="I16" s="51"/>
      <c r="J16" s="51"/>
      <c r="K16" s="51"/>
      <c r="L16" s="51"/>
      <c r="M16" s="51"/>
      <c r="N16" s="51"/>
      <c r="O16" s="51"/>
      <c r="P16" s="8"/>
      <c r="Q16" s="44">
        <v>0</v>
      </c>
    </row>
    <row r="17" spans="8:17" s="49" customFormat="1">
      <c r="H17" s="50">
        <v>26</v>
      </c>
      <c r="I17" s="51"/>
      <c r="J17" s="51"/>
      <c r="K17" s="51"/>
      <c r="L17" s="51"/>
      <c r="M17" s="51"/>
      <c r="N17" s="51"/>
      <c r="O17" s="51"/>
      <c r="P17" s="8"/>
      <c r="Q17" s="44">
        <v>0</v>
      </c>
    </row>
    <row r="18" spans="8:17" s="49" customFormat="1">
      <c r="H18" s="50">
        <v>27</v>
      </c>
      <c r="I18" s="51"/>
      <c r="J18" s="51"/>
      <c r="K18" s="51"/>
      <c r="L18" s="51"/>
      <c r="M18" s="51"/>
      <c r="N18" s="51"/>
      <c r="O18" s="51"/>
      <c r="P18" s="8"/>
      <c r="Q18" s="44">
        <v>0</v>
      </c>
    </row>
    <row r="19" spans="8:17" s="49" customFormat="1">
      <c r="H19" s="50">
        <v>28</v>
      </c>
      <c r="I19" s="51"/>
      <c r="J19" s="51"/>
      <c r="K19" s="51"/>
      <c r="L19" s="51"/>
      <c r="M19" s="51"/>
      <c r="N19" s="51"/>
      <c r="O19" s="51"/>
      <c r="P19" s="8"/>
      <c r="Q19" s="44">
        <v>0</v>
      </c>
    </row>
    <row r="20" spans="8:17" s="49" customFormat="1">
      <c r="H20" s="50">
        <v>29</v>
      </c>
      <c r="I20" s="51"/>
      <c r="J20" s="51"/>
      <c r="K20" s="51"/>
      <c r="L20" s="51"/>
      <c r="M20" s="51"/>
      <c r="N20" s="51"/>
      <c r="O20" s="51"/>
      <c r="P20" s="8"/>
      <c r="Q20" s="44">
        <v>0</v>
      </c>
    </row>
    <row r="21" spans="8:17" s="49" customFormat="1">
      <c r="H21" s="50">
        <v>30</v>
      </c>
      <c r="I21" s="51"/>
      <c r="J21" s="51"/>
      <c r="K21" s="51"/>
      <c r="L21" s="51"/>
      <c r="M21" s="51"/>
      <c r="N21" s="51"/>
      <c r="O21" s="51"/>
      <c r="P21" s="8"/>
      <c r="Q21" s="44">
        <v>0</v>
      </c>
    </row>
    <row r="22" spans="8:17" s="49" customFormat="1">
      <c r="H22" s="122">
        <v>31</v>
      </c>
      <c r="I22" s="51" t="s">
        <v>46</v>
      </c>
      <c r="J22" s="51" t="s">
        <v>37</v>
      </c>
      <c r="K22" s="51" t="s">
        <v>120</v>
      </c>
      <c r="L22" s="51" t="s">
        <v>140</v>
      </c>
      <c r="M22" s="51" t="s">
        <v>50</v>
      </c>
      <c r="N22" s="111" t="s">
        <v>171</v>
      </c>
      <c r="O22" s="111" t="s">
        <v>172</v>
      </c>
      <c r="P22" s="8" t="s">
        <v>173</v>
      </c>
      <c r="Q22" s="44">
        <v>1</v>
      </c>
    </row>
    <row r="23" spans="8:17" s="49" customFormat="1">
      <c r="H23" s="123"/>
      <c r="I23" s="111" t="s">
        <v>46</v>
      </c>
      <c r="J23" s="111" t="s">
        <v>37</v>
      </c>
      <c r="K23" s="111" t="s">
        <v>78</v>
      </c>
      <c r="L23" s="111" t="s">
        <v>9</v>
      </c>
      <c r="M23" s="111" t="s">
        <v>51</v>
      </c>
      <c r="N23" s="111" t="s">
        <v>9</v>
      </c>
      <c r="O23" s="111" t="s">
        <v>171</v>
      </c>
      <c r="P23" s="8" t="s">
        <v>173</v>
      </c>
      <c r="Q23" s="44">
        <v>1</v>
      </c>
    </row>
    <row r="24" spans="8:17" s="49" customFormat="1">
      <c r="H24" s="50">
        <v>1</v>
      </c>
      <c r="I24" s="51"/>
      <c r="J24" s="51"/>
      <c r="K24" s="51"/>
      <c r="L24" s="51"/>
      <c r="M24" s="51"/>
      <c r="N24" s="51"/>
      <c r="O24" s="51"/>
      <c r="P24" s="8"/>
      <c r="Q24" s="44">
        <v>0</v>
      </c>
    </row>
    <row r="25" spans="8:17" s="49" customFormat="1">
      <c r="H25" s="50">
        <v>2</v>
      </c>
      <c r="I25" s="51"/>
      <c r="J25" s="51"/>
      <c r="K25" s="51"/>
      <c r="L25" s="51"/>
      <c r="M25" s="51"/>
      <c r="N25" s="51"/>
      <c r="O25" s="51"/>
      <c r="P25" s="8"/>
      <c r="Q25" s="44">
        <v>0</v>
      </c>
    </row>
    <row r="26" spans="8:17" s="49" customFormat="1">
      <c r="H26" s="50">
        <v>3</v>
      </c>
      <c r="I26" s="51"/>
      <c r="J26" s="51"/>
      <c r="K26" s="51"/>
      <c r="L26" s="51"/>
      <c r="M26" s="51"/>
      <c r="N26" s="51"/>
      <c r="O26" s="51"/>
      <c r="P26" s="8"/>
      <c r="Q26" s="44">
        <v>0</v>
      </c>
    </row>
    <row r="27" spans="8:17" s="49" customFormat="1">
      <c r="H27" s="50">
        <v>4</v>
      </c>
      <c r="I27" s="51"/>
      <c r="J27" s="51"/>
      <c r="K27" s="51"/>
      <c r="L27" s="51"/>
      <c r="M27" s="51"/>
      <c r="N27" s="51"/>
      <c r="O27" s="51"/>
      <c r="P27" s="8"/>
      <c r="Q27" s="44">
        <v>0</v>
      </c>
    </row>
    <row r="28" spans="8:17" s="49" customFormat="1">
      <c r="H28" s="50">
        <v>5</v>
      </c>
      <c r="I28" s="51"/>
      <c r="J28" s="51"/>
      <c r="K28" s="51"/>
      <c r="L28" s="51"/>
      <c r="M28" s="51"/>
      <c r="N28" s="51"/>
      <c r="O28" s="51"/>
      <c r="P28" s="8"/>
      <c r="Q28" s="44">
        <v>0</v>
      </c>
    </row>
    <row r="29" spans="8:17" s="49" customFormat="1">
      <c r="H29" s="50">
        <v>6</v>
      </c>
      <c r="I29" s="51"/>
      <c r="J29" s="51"/>
      <c r="K29" s="51"/>
      <c r="L29" s="51"/>
      <c r="M29" s="51"/>
      <c r="N29" s="51"/>
      <c r="O29" s="51"/>
      <c r="P29" s="8"/>
      <c r="Q29" s="44">
        <v>0</v>
      </c>
    </row>
    <row r="30" spans="8:17" s="49" customFormat="1">
      <c r="H30" s="50">
        <v>7</v>
      </c>
      <c r="I30" s="51"/>
      <c r="J30" s="51"/>
      <c r="K30" s="51"/>
      <c r="L30" s="51"/>
      <c r="M30" s="51"/>
      <c r="N30" s="51"/>
      <c r="O30" s="51"/>
      <c r="P30" s="8"/>
      <c r="Q30" s="44">
        <v>0</v>
      </c>
    </row>
    <row r="31" spans="8:17" s="49" customFormat="1">
      <c r="H31" s="50">
        <v>8</v>
      </c>
      <c r="I31" s="51"/>
      <c r="J31" s="51"/>
      <c r="K31" s="51"/>
      <c r="L31" s="51"/>
      <c r="M31" s="51"/>
      <c r="N31" s="51"/>
      <c r="O31" s="51"/>
      <c r="P31" s="8"/>
      <c r="Q31" s="44">
        <v>0</v>
      </c>
    </row>
    <row r="32" spans="8:17" s="49" customFormat="1">
      <c r="H32" s="50">
        <v>9</v>
      </c>
      <c r="I32" s="51"/>
      <c r="J32" s="51"/>
      <c r="K32" s="51"/>
      <c r="L32" s="51"/>
      <c r="M32" s="51"/>
      <c r="N32" s="51"/>
      <c r="O32" s="51"/>
      <c r="P32" s="8"/>
      <c r="Q32" s="44">
        <v>0</v>
      </c>
    </row>
    <row r="33" spans="8:17" s="49" customFormat="1">
      <c r="H33" s="50">
        <v>10</v>
      </c>
      <c r="I33" s="51"/>
      <c r="J33" s="51"/>
      <c r="K33" s="51"/>
      <c r="L33" s="51"/>
      <c r="M33" s="51"/>
      <c r="N33" s="51"/>
      <c r="O33" s="51"/>
      <c r="P33" s="8"/>
      <c r="Q33" s="44">
        <v>0</v>
      </c>
    </row>
    <row r="34" spans="8:17" s="49" customFormat="1">
      <c r="H34" s="50">
        <v>11</v>
      </c>
      <c r="I34" s="51"/>
      <c r="J34" s="51"/>
      <c r="K34" s="51"/>
      <c r="L34" s="51"/>
      <c r="M34" s="51"/>
      <c r="N34" s="51"/>
      <c r="O34" s="51"/>
      <c r="P34" s="8"/>
      <c r="Q34" s="44">
        <v>0</v>
      </c>
    </row>
    <row r="35" spans="8:17" s="49" customFormat="1">
      <c r="H35" s="50">
        <v>12</v>
      </c>
      <c r="I35" s="51"/>
      <c r="J35" s="51"/>
      <c r="K35" s="51"/>
      <c r="L35" s="51"/>
      <c r="M35" s="51"/>
      <c r="N35" s="51"/>
      <c r="O35" s="51"/>
      <c r="P35" s="8"/>
      <c r="Q35" s="44">
        <v>0</v>
      </c>
    </row>
    <row r="36" spans="8:17" s="49" customFormat="1">
      <c r="H36" s="50">
        <v>13</v>
      </c>
      <c r="I36" s="51"/>
      <c r="J36" s="51"/>
      <c r="K36" s="51"/>
      <c r="L36" s="51"/>
      <c r="M36" s="51"/>
      <c r="N36" s="51"/>
      <c r="O36" s="51"/>
      <c r="P36" s="8"/>
      <c r="Q36" s="44">
        <v>0</v>
      </c>
    </row>
    <row r="37" spans="8:17" s="49" customFormat="1">
      <c r="H37" s="50">
        <v>14</v>
      </c>
      <c r="I37" s="51" t="s">
        <v>46</v>
      </c>
      <c r="J37" s="51" t="s">
        <v>37</v>
      </c>
      <c r="K37" s="51" t="s">
        <v>95</v>
      </c>
      <c r="L37" s="51" t="s">
        <v>140</v>
      </c>
      <c r="M37" s="51" t="s">
        <v>50</v>
      </c>
      <c r="N37" s="49" t="s">
        <v>181</v>
      </c>
      <c r="O37" s="111" t="s">
        <v>180</v>
      </c>
      <c r="P37" s="8"/>
      <c r="Q37" s="44">
        <v>1</v>
      </c>
    </row>
    <row r="38" spans="8:17" s="49" customFormat="1" ht="15.75" thickBot="1">
      <c r="H38" s="14">
        <v>15</v>
      </c>
      <c r="I38" s="45"/>
      <c r="J38" s="45"/>
      <c r="K38" s="15"/>
      <c r="L38" s="15"/>
      <c r="M38" s="15"/>
      <c r="N38" s="15"/>
      <c r="O38" s="15"/>
      <c r="P38" s="9"/>
      <c r="Q38" s="46">
        <v>0</v>
      </c>
    </row>
    <row r="39" spans="8:17" s="49" customFormat="1">
      <c r="H39" s="26"/>
    </row>
    <row r="40" spans="8:17" s="49" customFormat="1">
      <c r="H40" s="26"/>
    </row>
    <row r="41" spans="8:17" s="49" customFormat="1">
      <c r="H41" s="26"/>
    </row>
    <row r="42" spans="8:17" s="49" customFormat="1">
      <c r="H42" s="26"/>
    </row>
    <row r="43" spans="8:17" s="49" customFormat="1">
      <c r="H43" s="26"/>
    </row>
    <row r="44" spans="8:17" s="49" customFormat="1">
      <c r="H44" s="26"/>
    </row>
    <row r="45" spans="8:17" s="49" customFormat="1">
      <c r="H45" s="26"/>
    </row>
    <row r="46" spans="8:17" s="49" customFormat="1">
      <c r="H46" s="26"/>
    </row>
    <row r="47" spans="8:17" s="49" customFormat="1">
      <c r="H47" s="26"/>
    </row>
    <row r="48" spans="8:17" s="49" customFormat="1">
      <c r="H48" s="26"/>
    </row>
    <row r="49" spans="8:8" s="49" customFormat="1">
      <c r="H49" s="26"/>
    </row>
    <row r="50" spans="8:8" s="49" customFormat="1">
      <c r="H50" s="26"/>
    </row>
    <row r="51" spans="8:8" s="49" customFormat="1">
      <c r="H51" s="26"/>
    </row>
    <row r="52" spans="8:8" s="49" customFormat="1">
      <c r="H52" s="26"/>
    </row>
    <row r="53" spans="8:8" s="49" customFormat="1">
      <c r="H53" s="26"/>
    </row>
    <row r="54" spans="8:8" s="49" customFormat="1">
      <c r="H54" s="26"/>
    </row>
    <row r="55" spans="8:8" s="49" customFormat="1">
      <c r="H55" s="26"/>
    </row>
    <row r="56" spans="8:8" s="49" customFormat="1">
      <c r="H56" s="26"/>
    </row>
    <row r="57" spans="8:8" s="49" customFormat="1">
      <c r="H57" s="26"/>
    </row>
    <row r="58" spans="8:8" s="49" customFormat="1">
      <c r="H58" s="26"/>
    </row>
    <row r="59" spans="8:8" s="49" customFormat="1">
      <c r="H59" s="26"/>
    </row>
    <row r="60" spans="8:8" s="49" customFormat="1">
      <c r="H60" s="26"/>
    </row>
    <row r="61" spans="8:8" s="49" customFormat="1">
      <c r="H61" s="26"/>
    </row>
    <row r="62" spans="8:8" s="49" customFormat="1">
      <c r="H62" s="26"/>
    </row>
    <row r="63" spans="8:8" s="49" customFormat="1">
      <c r="H63" s="26"/>
    </row>
    <row r="64" spans="8:8" s="49" customFormat="1">
      <c r="H64" s="26"/>
    </row>
    <row r="65" spans="8:8" s="49" customFormat="1">
      <c r="H65" s="26"/>
    </row>
    <row r="66" spans="8:8" s="49" customFormat="1">
      <c r="H66" s="26"/>
    </row>
    <row r="67" spans="8:8" s="49" customFormat="1">
      <c r="H67" s="26"/>
    </row>
    <row r="68" spans="8:8" s="49" customFormat="1">
      <c r="H68" s="26"/>
    </row>
    <row r="69" spans="8:8" s="49" customFormat="1">
      <c r="H69" s="26"/>
    </row>
    <row r="70" spans="8:8" s="49" customFormat="1">
      <c r="H70" s="26"/>
    </row>
    <row r="71" spans="8:8" s="49" customFormat="1">
      <c r="H71" s="26"/>
    </row>
    <row r="72" spans="8:8" s="49" customFormat="1">
      <c r="H72" s="26"/>
    </row>
    <row r="73" spans="8:8" s="49" customFormat="1">
      <c r="H73" s="26"/>
    </row>
    <row r="74" spans="8:8" s="49" customFormat="1">
      <c r="H74" s="26"/>
    </row>
    <row r="75" spans="8:8" s="49" customFormat="1">
      <c r="H75" s="26"/>
    </row>
    <row r="76" spans="8:8" s="49" customFormat="1">
      <c r="H76" s="26"/>
    </row>
    <row r="77" spans="8:8" s="49" customFormat="1">
      <c r="H77" s="26"/>
    </row>
    <row r="118" spans="1:8">
      <c r="A118" t="s">
        <v>35</v>
      </c>
      <c r="B118" t="s">
        <v>43</v>
      </c>
      <c r="C118" t="s">
        <v>0</v>
      </c>
      <c r="D118" t="s">
        <v>1</v>
      </c>
      <c r="E118" t="s">
        <v>49</v>
      </c>
      <c r="F118" t="s">
        <v>3</v>
      </c>
      <c r="H118" s="26" t="s">
        <v>43</v>
      </c>
    </row>
    <row r="119" spans="1:8" ht="30">
      <c r="A119" t="s">
        <v>37</v>
      </c>
      <c r="B119" t="s">
        <v>44</v>
      </c>
      <c r="C119" s="3" t="s">
        <v>125</v>
      </c>
      <c r="D119" s="3" t="s">
        <v>12</v>
      </c>
      <c r="E119" s="2" t="s">
        <v>50</v>
      </c>
      <c r="F119" s="2" t="s">
        <v>6</v>
      </c>
      <c r="G119" s="2"/>
    </row>
    <row r="120" spans="1:8">
      <c r="B120" t="s">
        <v>36</v>
      </c>
      <c r="C120" s="3" t="s">
        <v>127</v>
      </c>
      <c r="D120" s="3" t="s">
        <v>22</v>
      </c>
      <c r="E120" s="3" t="s">
        <v>51</v>
      </c>
      <c r="F120" s="3" t="s">
        <v>9</v>
      </c>
      <c r="G120" s="3"/>
    </row>
    <row r="121" spans="1:8">
      <c r="B121" t="s">
        <v>45</v>
      </c>
      <c r="C121" s="3" t="s">
        <v>93</v>
      </c>
      <c r="D121" s="3" t="s">
        <v>160</v>
      </c>
      <c r="E121" s="3" t="s">
        <v>53</v>
      </c>
      <c r="F121" s="3" t="s">
        <v>140</v>
      </c>
      <c r="G121" s="3"/>
    </row>
    <row r="122" spans="1:8">
      <c r="B122" t="s">
        <v>46</v>
      </c>
      <c r="C122" s="3" t="s">
        <v>86</v>
      </c>
      <c r="D122" s="3" t="s">
        <v>10</v>
      </c>
      <c r="E122" s="3" t="s">
        <v>54</v>
      </c>
      <c r="F122" s="3"/>
      <c r="G122" s="3"/>
    </row>
    <row r="123" spans="1:8">
      <c r="B123" t="s">
        <v>47</v>
      </c>
      <c r="C123" s="3" t="s">
        <v>94</v>
      </c>
      <c r="D123" s="3" t="s">
        <v>161</v>
      </c>
      <c r="F123" s="3"/>
      <c r="G123" s="3"/>
    </row>
    <row r="124" spans="1:8">
      <c r="B124" t="s">
        <v>48</v>
      </c>
      <c r="C124" s="3" t="s">
        <v>75</v>
      </c>
      <c r="D124" s="3" t="s">
        <v>4</v>
      </c>
      <c r="E124" s="3"/>
      <c r="F124" s="3"/>
      <c r="G124" s="3"/>
    </row>
    <row r="125" spans="1:8">
      <c r="B125" t="s">
        <v>170</v>
      </c>
      <c r="C125" s="3" t="s">
        <v>81</v>
      </c>
      <c r="D125" s="3" t="s">
        <v>158</v>
      </c>
      <c r="E125" s="3"/>
      <c r="F125" s="3"/>
      <c r="G125" s="3"/>
    </row>
    <row r="126" spans="1:8">
      <c r="C126" s="3" t="s">
        <v>132</v>
      </c>
      <c r="D126" s="3" t="s">
        <v>16</v>
      </c>
      <c r="E126" s="3"/>
      <c r="F126" s="3"/>
      <c r="G126" s="3"/>
    </row>
    <row r="127" spans="1:8">
      <c r="C127" s="3" t="s">
        <v>113</v>
      </c>
      <c r="D127" s="3" t="s">
        <v>159</v>
      </c>
      <c r="E127" s="3"/>
      <c r="F127" s="3"/>
      <c r="G127" s="3"/>
    </row>
    <row r="128" spans="1:8">
      <c r="C128" s="3" t="s">
        <v>90</v>
      </c>
      <c r="D128" s="3" t="s">
        <v>28</v>
      </c>
      <c r="E128" s="3"/>
      <c r="F128" s="3"/>
      <c r="G128" s="3"/>
    </row>
    <row r="129" spans="3:7">
      <c r="C129" s="3" t="s">
        <v>82</v>
      </c>
      <c r="D129" s="3" t="s">
        <v>26</v>
      </c>
      <c r="E129" s="3"/>
      <c r="F129" s="3"/>
      <c r="G129" s="3"/>
    </row>
    <row r="130" spans="3:7">
      <c r="C130" s="3" t="s">
        <v>120</v>
      </c>
      <c r="D130" s="3" t="s">
        <v>7</v>
      </c>
      <c r="E130" s="3"/>
      <c r="F130" s="3"/>
      <c r="G130" s="3"/>
    </row>
    <row r="131" spans="3:7">
      <c r="C131" s="3" t="s">
        <v>103</v>
      </c>
      <c r="D131" s="3" t="s">
        <v>20</v>
      </c>
      <c r="E131" s="3"/>
      <c r="F131" s="3"/>
      <c r="G131" s="3"/>
    </row>
    <row r="132" spans="3:7">
      <c r="C132" s="3" t="s">
        <v>83</v>
      </c>
      <c r="D132" s="3" t="s">
        <v>24</v>
      </c>
      <c r="E132" s="3"/>
      <c r="F132" s="3"/>
      <c r="G132" s="3"/>
    </row>
    <row r="133" spans="3:7">
      <c r="C133" s="5" t="s">
        <v>114</v>
      </c>
      <c r="D133" s="3" t="s">
        <v>18</v>
      </c>
      <c r="E133" s="3"/>
      <c r="F133" s="3"/>
      <c r="G133" s="3"/>
    </row>
    <row r="134" spans="3:7">
      <c r="C134" s="3" t="s">
        <v>166</v>
      </c>
      <c r="D134" s="3" t="s">
        <v>14</v>
      </c>
      <c r="E134" s="3"/>
      <c r="F134" s="3"/>
      <c r="G134" s="3"/>
    </row>
    <row r="135" spans="3:7">
      <c r="C135" s="3" t="s">
        <v>115</v>
      </c>
      <c r="D135" s="2"/>
      <c r="E135" s="3"/>
      <c r="F135" s="3"/>
      <c r="G135" s="3"/>
    </row>
    <row r="136" spans="3:7">
      <c r="C136" s="4" t="s">
        <v>137</v>
      </c>
    </row>
    <row r="137" spans="3:7">
      <c r="C137" s="3" t="s">
        <v>87</v>
      </c>
      <c r="D137" s="3"/>
      <c r="E137" s="3"/>
      <c r="F137" s="3"/>
      <c r="G137" s="3"/>
    </row>
    <row r="138" spans="3:7">
      <c r="C138" s="3" t="s">
        <v>169</v>
      </c>
      <c r="D138" s="3"/>
      <c r="E138" s="3"/>
      <c r="F138" s="3"/>
      <c r="G138" s="3"/>
    </row>
    <row r="139" spans="3:7">
      <c r="C139" s="3" t="s">
        <v>104</v>
      </c>
      <c r="D139" s="3"/>
      <c r="E139" s="3"/>
      <c r="F139" s="3"/>
      <c r="G139" s="3"/>
    </row>
    <row r="140" spans="3:7">
      <c r="C140" s="3" t="s">
        <v>95</v>
      </c>
      <c r="D140" s="3"/>
      <c r="E140" s="3"/>
      <c r="F140" s="3"/>
      <c r="G140" s="3"/>
    </row>
    <row r="141" spans="3:7">
      <c r="C141" s="3" t="s">
        <v>88</v>
      </c>
      <c r="D141" s="3"/>
      <c r="E141" s="3"/>
      <c r="F141" s="3"/>
      <c r="G141" s="3"/>
    </row>
    <row r="142" spans="3:7">
      <c r="C142" s="3" t="s">
        <v>105</v>
      </c>
      <c r="D142" s="3"/>
      <c r="E142" s="3"/>
      <c r="F142" s="3"/>
      <c r="G142" s="3"/>
    </row>
    <row r="143" spans="3:7">
      <c r="C143" s="3" t="s">
        <v>164</v>
      </c>
      <c r="D143" s="3"/>
      <c r="E143" s="3"/>
      <c r="F143" s="3"/>
      <c r="G143" s="3"/>
    </row>
    <row r="144" spans="3:7">
      <c r="C144" s="3" t="s">
        <v>106</v>
      </c>
      <c r="D144" s="3"/>
      <c r="E144" s="3"/>
      <c r="F144" s="3"/>
      <c r="G144" s="3"/>
    </row>
    <row r="145" spans="3:7">
      <c r="C145" s="3" t="s">
        <v>138</v>
      </c>
      <c r="D145" s="3"/>
      <c r="E145" s="3"/>
      <c r="F145" s="3"/>
      <c r="G145" s="3"/>
    </row>
    <row r="146" spans="3:7">
      <c r="C146" s="3" t="s">
        <v>96</v>
      </c>
      <c r="D146" s="3"/>
      <c r="E146" s="3"/>
      <c r="F146" s="3"/>
      <c r="G146" s="3"/>
    </row>
    <row r="147" spans="3:7">
      <c r="C147" s="3" t="s">
        <v>128</v>
      </c>
      <c r="D147" s="3"/>
      <c r="E147" s="3"/>
      <c r="F147" s="3"/>
      <c r="G147" s="3"/>
    </row>
    <row r="148" spans="3:7">
      <c r="C148" s="3" t="s">
        <v>129</v>
      </c>
      <c r="D148" s="3"/>
      <c r="E148" s="3"/>
      <c r="F148" s="3"/>
      <c r="G148" s="3"/>
    </row>
    <row r="149" spans="3:7">
      <c r="C149" s="3" t="s">
        <v>121</v>
      </c>
      <c r="D149" s="3"/>
      <c r="E149" s="3"/>
      <c r="F149" s="3"/>
      <c r="G149" s="3"/>
    </row>
    <row r="150" spans="3:7">
      <c r="C150" s="3" t="s">
        <v>126</v>
      </c>
    </row>
    <row r="151" spans="3:7">
      <c r="C151" s="3" t="s">
        <v>130</v>
      </c>
    </row>
    <row r="152" spans="3:7">
      <c r="C152" s="3" t="s">
        <v>133</v>
      </c>
    </row>
    <row r="153" spans="3:7">
      <c r="C153" s="3" t="s">
        <v>136</v>
      </c>
    </row>
    <row r="154" spans="3:7">
      <c r="C154" s="4" t="s">
        <v>107</v>
      </c>
    </row>
    <row r="155" spans="3:7">
      <c r="C155" s="3" t="s">
        <v>76</v>
      </c>
    </row>
    <row r="156" spans="3:7">
      <c r="C156" s="3" t="s">
        <v>91</v>
      </c>
    </row>
    <row r="157" spans="3:7">
      <c r="C157" s="3" t="s">
        <v>134</v>
      </c>
    </row>
    <row r="158" spans="3:7">
      <c r="C158" s="3" t="s">
        <v>108</v>
      </c>
    </row>
    <row r="159" spans="3:7">
      <c r="C159" s="3" t="s">
        <v>116</v>
      </c>
    </row>
    <row r="160" spans="3:7">
      <c r="C160" s="3" t="s">
        <v>122</v>
      </c>
    </row>
    <row r="161" spans="3:3">
      <c r="C161" s="3" t="s">
        <v>135</v>
      </c>
    </row>
    <row r="162" spans="3:3">
      <c r="C162" s="3" t="s">
        <v>97</v>
      </c>
    </row>
    <row r="163" spans="3:3">
      <c r="C163" s="3" t="s">
        <v>98</v>
      </c>
    </row>
    <row r="164" spans="3:3">
      <c r="C164" s="3" t="s">
        <v>99</v>
      </c>
    </row>
    <row r="165" spans="3:3">
      <c r="C165" s="3" t="s">
        <v>77</v>
      </c>
    </row>
    <row r="166" spans="3:3">
      <c r="C166" s="3" t="s">
        <v>163</v>
      </c>
    </row>
    <row r="167" spans="3:3">
      <c r="C167" s="3" t="s">
        <v>78</v>
      </c>
    </row>
    <row r="168" spans="3:3">
      <c r="C168" s="3" t="s">
        <v>79</v>
      </c>
    </row>
    <row r="169" spans="3:3">
      <c r="C169" s="3" t="s">
        <v>92</v>
      </c>
    </row>
    <row r="170" spans="3:3">
      <c r="C170" s="3" t="s">
        <v>131</v>
      </c>
    </row>
    <row r="171" spans="3:3">
      <c r="C171" s="3" t="s">
        <v>117</v>
      </c>
    </row>
    <row r="172" spans="3:3">
      <c r="C172" s="3" t="s">
        <v>100</v>
      </c>
    </row>
    <row r="173" spans="3:3">
      <c r="C173" s="3" t="s">
        <v>118</v>
      </c>
    </row>
    <row r="174" spans="3:3">
      <c r="C174" s="3" t="s">
        <v>123</v>
      </c>
    </row>
    <row r="175" spans="3:3">
      <c r="C175" s="3" t="s">
        <v>167</v>
      </c>
    </row>
    <row r="176" spans="3:3">
      <c r="C176" s="3" t="s">
        <v>168</v>
      </c>
    </row>
    <row r="177" spans="3:3">
      <c r="C177" s="3" t="s">
        <v>89</v>
      </c>
    </row>
    <row r="178" spans="3:3">
      <c r="C178" s="3" t="s">
        <v>109</v>
      </c>
    </row>
    <row r="179" spans="3:3">
      <c r="C179" s="3" t="s">
        <v>110</v>
      </c>
    </row>
    <row r="180" spans="3:3">
      <c r="C180" s="3" t="s">
        <v>124</v>
      </c>
    </row>
    <row r="181" spans="3:3">
      <c r="C181" s="3" t="s">
        <v>101</v>
      </c>
    </row>
    <row r="182" spans="3:3">
      <c r="C182" s="3" t="s">
        <v>102</v>
      </c>
    </row>
    <row r="183" spans="3:3">
      <c r="C183" s="3" t="s">
        <v>80</v>
      </c>
    </row>
    <row r="184" spans="3:3">
      <c r="C184" s="3" t="s">
        <v>84</v>
      </c>
    </row>
    <row r="185" spans="3:3">
      <c r="C185" s="3" t="s">
        <v>119</v>
      </c>
    </row>
    <row r="186" spans="3:3">
      <c r="C186" s="3" t="s">
        <v>85</v>
      </c>
    </row>
    <row r="187" spans="3:3">
      <c r="C187" s="3" t="s">
        <v>111</v>
      </c>
    </row>
    <row r="188" spans="3:3">
      <c r="C188" s="3" t="s">
        <v>112</v>
      </c>
    </row>
  </sheetData>
  <sortState ref="A118:D134">
    <sortCondition ref="D118"/>
  </sortState>
  <mergeCells count="6">
    <mergeCell ref="K1:Q1"/>
    <mergeCell ref="H22:H23"/>
    <mergeCell ref="H1:J1"/>
    <mergeCell ref="H3:H4"/>
    <mergeCell ref="H6:H7"/>
    <mergeCell ref="H11:H13"/>
  </mergeCells>
  <dataValidations count="7">
    <dataValidation type="list" allowBlank="1" showInputMessage="1" showErrorMessage="1" sqref="L39:M179">
      <formula1>$F$119:$F$120</formula1>
    </dataValidation>
    <dataValidation type="list" allowBlank="1" showInputMessage="1" showErrorMessage="1" sqref="M3:M10 M14:M38">
      <formula1>$E$119:$E$122</formula1>
    </dataValidation>
    <dataValidation type="list" allowBlank="1" showInputMessage="1" showErrorMessage="1" sqref="M11:M13">
      <formula1>$E$119:$E$123</formula1>
    </dataValidation>
    <dataValidation type="list" allowBlank="1" showInputMessage="1" showErrorMessage="1" sqref="I3:I174">
      <formula1>$B$119:$B$124</formula1>
    </dataValidation>
    <dataValidation type="list" allowBlank="1" showInputMessage="1" showErrorMessage="1" sqref="J3:J178">
      <formula1>$A$119:$A$121</formula1>
    </dataValidation>
    <dataValidation type="list" allowBlank="1" showInputMessage="1" showErrorMessage="1" sqref="K3:K179">
      <formula1>$C$119:$C$226</formula1>
    </dataValidation>
    <dataValidation type="list" allowBlank="1" showInputMessage="1" showErrorMessage="1" sqref="L3:L38">
      <formula1>$F$119:$F$121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5"/>
  <sheetViews>
    <sheetView topLeftCell="H1" workbookViewId="0">
      <selection activeCell="Q40" sqref="Q40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5" width="15" hidden="1" customWidth="1"/>
    <col min="6" max="7" width="9.140625" hidden="1" customWidth="1"/>
    <col min="8" max="8" width="5.28515625" style="37" customWidth="1"/>
    <col min="9" max="9" width="21.85546875" customWidth="1"/>
    <col min="10" max="10" width="14.85546875" customWidth="1"/>
    <col min="11" max="11" width="17.42578125" customWidth="1"/>
    <col min="12" max="13" width="25.28515625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38" t="s">
        <v>32</v>
      </c>
      <c r="I1" s="139"/>
      <c r="J1" s="140"/>
      <c r="K1" s="132" t="s">
        <v>55</v>
      </c>
      <c r="L1" s="133"/>
      <c r="M1" s="133"/>
      <c r="N1" s="133"/>
      <c r="O1" s="133"/>
      <c r="P1" s="133"/>
      <c r="Q1" s="134"/>
    </row>
    <row r="2" spans="8:17" ht="33.75">
      <c r="H2" s="47" t="s">
        <v>33</v>
      </c>
      <c r="I2" s="48" t="s">
        <v>34</v>
      </c>
      <c r="J2" s="48" t="s">
        <v>35</v>
      </c>
      <c r="K2" s="70" t="s">
        <v>55</v>
      </c>
      <c r="L2" s="70" t="s">
        <v>56</v>
      </c>
      <c r="M2" s="70" t="s">
        <v>142</v>
      </c>
      <c r="N2" s="70" t="s">
        <v>141</v>
      </c>
      <c r="O2" s="70" t="s">
        <v>58</v>
      </c>
      <c r="P2" s="70" t="s">
        <v>165</v>
      </c>
      <c r="Q2" s="71" t="s">
        <v>71</v>
      </c>
    </row>
    <row r="3" spans="8:17">
      <c r="H3" s="141">
        <v>16</v>
      </c>
      <c r="I3" s="6" t="s">
        <v>45</v>
      </c>
      <c r="J3" s="6" t="s">
        <v>37</v>
      </c>
      <c r="K3" s="6" t="s">
        <v>134</v>
      </c>
      <c r="L3" s="6" t="s">
        <v>7</v>
      </c>
      <c r="M3" s="53"/>
      <c r="N3" s="12" t="s">
        <v>50</v>
      </c>
      <c r="O3" s="6">
        <v>6</v>
      </c>
      <c r="P3" s="6">
        <v>0</v>
      </c>
      <c r="Q3" s="43">
        <f>O3+P3</f>
        <v>6</v>
      </c>
    </row>
    <row r="4" spans="8:17">
      <c r="H4" s="142"/>
      <c r="I4" s="6" t="s">
        <v>45</v>
      </c>
      <c r="J4" s="6" t="s">
        <v>37</v>
      </c>
      <c r="K4" s="6" t="s">
        <v>163</v>
      </c>
      <c r="L4" s="6" t="s">
        <v>20</v>
      </c>
      <c r="M4" s="51"/>
      <c r="N4" s="12" t="s">
        <v>53</v>
      </c>
      <c r="O4" s="51">
        <v>0</v>
      </c>
      <c r="P4" s="6">
        <v>5</v>
      </c>
      <c r="Q4" s="43">
        <f t="shared" ref="Q4:Q39" si="0">O4+P4</f>
        <v>5</v>
      </c>
    </row>
    <row r="5" spans="8:17">
      <c r="H5" s="135">
        <v>17</v>
      </c>
      <c r="I5" s="51" t="s">
        <v>46</v>
      </c>
      <c r="J5" s="51" t="s">
        <v>37</v>
      </c>
      <c r="K5" s="51" t="s">
        <v>134</v>
      </c>
      <c r="L5" s="51" t="s">
        <v>7</v>
      </c>
      <c r="M5" s="51"/>
      <c r="N5" s="12" t="s">
        <v>50</v>
      </c>
      <c r="O5" s="51">
        <v>6</v>
      </c>
      <c r="P5" s="51">
        <v>0</v>
      </c>
      <c r="Q5" s="43">
        <f t="shared" si="0"/>
        <v>6</v>
      </c>
    </row>
    <row r="6" spans="8:17">
      <c r="H6" s="135"/>
      <c r="I6" s="111" t="s">
        <v>46</v>
      </c>
      <c r="J6" s="111" t="s">
        <v>37</v>
      </c>
      <c r="K6" s="111" t="s">
        <v>164</v>
      </c>
      <c r="L6" s="111" t="s">
        <v>20</v>
      </c>
      <c r="M6" s="111"/>
      <c r="N6" s="12" t="s">
        <v>53</v>
      </c>
      <c r="O6" s="111">
        <v>0</v>
      </c>
      <c r="P6" s="111">
        <v>1</v>
      </c>
      <c r="Q6" s="43">
        <f t="shared" si="0"/>
        <v>1</v>
      </c>
    </row>
    <row r="7" spans="8:17">
      <c r="H7" s="113">
        <v>18</v>
      </c>
      <c r="I7" s="51" t="s">
        <v>47</v>
      </c>
      <c r="J7" s="51" t="s">
        <v>37</v>
      </c>
      <c r="K7" s="51" t="s">
        <v>98</v>
      </c>
      <c r="L7" s="51" t="s">
        <v>20</v>
      </c>
      <c r="M7" s="51"/>
      <c r="N7" s="12" t="s">
        <v>53</v>
      </c>
      <c r="O7" s="51">
        <v>0</v>
      </c>
      <c r="P7" s="51">
        <v>6</v>
      </c>
      <c r="Q7" s="43">
        <f t="shared" si="0"/>
        <v>6</v>
      </c>
    </row>
    <row r="8" spans="8:17">
      <c r="H8" s="113"/>
      <c r="I8" s="51"/>
      <c r="J8" s="51"/>
      <c r="K8" s="51"/>
      <c r="L8" s="51"/>
      <c r="M8" s="51"/>
      <c r="N8" s="51"/>
      <c r="O8" s="51"/>
      <c r="P8" s="51"/>
      <c r="Q8" s="43">
        <f t="shared" si="0"/>
        <v>0</v>
      </c>
    </row>
    <row r="9" spans="8:17">
      <c r="H9" s="23">
        <v>19</v>
      </c>
      <c r="I9" s="51"/>
      <c r="J9" s="51"/>
      <c r="K9" s="51"/>
      <c r="L9" s="51"/>
      <c r="M9" s="51"/>
      <c r="N9" s="51"/>
      <c r="O9" s="51"/>
      <c r="P9" s="51"/>
      <c r="Q9" s="43">
        <f t="shared" si="0"/>
        <v>0</v>
      </c>
    </row>
    <row r="10" spans="8:17">
      <c r="H10" s="23">
        <v>20</v>
      </c>
      <c r="I10" s="51"/>
      <c r="J10" s="51"/>
      <c r="K10" s="51"/>
      <c r="L10" s="51"/>
      <c r="M10" s="51"/>
      <c r="N10" s="51"/>
      <c r="O10" s="51"/>
      <c r="P10" s="51"/>
      <c r="Q10" s="43">
        <f t="shared" si="0"/>
        <v>0</v>
      </c>
    </row>
    <row r="11" spans="8:17">
      <c r="H11" s="23">
        <v>21</v>
      </c>
      <c r="I11" s="51"/>
      <c r="J11" s="51"/>
      <c r="K11" s="51"/>
      <c r="L11" s="51"/>
      <c r="M11" s="51"/>
      <c r="N11" s="51"/>
      <c r="O11" s="51"/>
      <c r="P11" s="51"/>
      <c r="Q11" s="43">
        <f t="shared" si="0"/>
        <v>0</v>
      </c>
    </row>
    <row r="12" spans="8:17">
      <c r="H12" s="137">
        <v>22</v>
      </c>
      <c r="I12" s="51"/>
      <c r="J12" s="51"/>
      <c r="K12" s="51"/>
      <c r="L12" s="51"/>
      <c r="M12" s="51"/>
      <c r="N12" s="51"/>
      <c r="O12" s="51"/>
      <c r="P12" s="51"/>
      <c r="Q12" s="43">
        <f t="shared" si="0"/>
        <v>0</v>
      </c>
    </row>
    <row r="13" spans="8:17">
      <c r="H13" s="137"/>
      <c r="I13" s="51"/>
      <c r="J13" s="51"/>
      <c r="K13" s="51"/>
      <c r="L13" s="51"/>
      <c r="M13" s="51"/>
      <c r="N13" s="51"/>
      <c r="O13" s="51"/>
      <c r="P13" s="51"/>
      <c r="Q13" s="43">
        <f t="shared" si="0"/>
        <v>0</v>
      </c>
    </row>
    <row r="14" spans="8:17">
      <c r="H14" s="23">
        <v>23</v>
      </c>
      <c r="I14" s="51"/>
      <c r="J14" s="51"/>
      <c r="K14" s="51"/>
      <c r="L14" s="51"/>
      <c r="M14" s="51"/>
      <c r="N14" s="51"/>
      <c r="O14" s="51"/>
      <c r="P14" s="51"/>
      <c r="Q14" s="43">
        <f t="shared" si="0"/>
        <v>0</v>
      </c>
    </row>
    <row r="15" spans="8:17">
      <c r="H15" s="122">
        <v>24</v>
      </c>
      <c r="I15" s="51" t="s">
        <v>46</v>
      </c>
      <c r="J15" s="51" t="s">
        <v>37</v>
      </c>
      <c r="K15" s="51" t="s">
        <v>97</v>
      </c>
      <c r="L15" s="51" t="s">
        <v>22</v>
      </c>
      <c r="M15" s="51"/>
      <c r="N15" s="51" t="s">
        <v>50</v>
      </c>
      <c r="O15" s="51">
        <v>6</v>
      </c>
      <c r="P15" s="51">
        <v>0</v>
      </c>
      <c r="Q15" s="43">
        <f t="shared" si="0"/>
        <v>6</v>
      </c>
    </row>
    <row r="16" spans="8:17">
      <c r="H16" s="123"/>
      <c r="I16" s="111" t="s">
        <v>46</v>
      </c>
      <c r="J16" s="111" t="s">
        <v>37</v>
      </c>
      <c r="K16" s="111" t="s">
        <v>166</v>
      </c>
      <c r="L16" s="111" t="s">
        <v>22</v>
      </c>
      <c r="M16" s="111"/>
      <c r="N16" s="111" t="s">
        <v>50</v>
      </c>
      <c r="O16" s="111">
        <v>6</v>
      </c>
      <c r="P16" s="111">
        <v>0</v>
      </c>
      <c r="Q16" s="43">
        <f t="shared" si="0"/>
        <v>6</v>
      </c>
    </row>
    <row r="17" spans="8:17">
      <c r="H17" s="23">
        <v>25</v>
      </c>
      <c r="I17" s="51" t="s">
        <v>47</v>
      </c>
      <c r="J17" s="51" t="s">
        <v>37</v>
      </c>
      <c r="K17" s="51" t="s">
        <v>166</v>
      </c>
      <c r="L17" s="51" t="s">
        <v>22</v>
      </c>
      <c r="M17" s="51"/>
      <c r="N17" s="51" t="s">
        <v>50</v>
      </c>
      <c r="O17" s="51">
        <v>6</v>
      </c>
      <c r="P17" s="51">
        <v>0</v>
      </c>
      <c r="Q17" s="43">
        <f t="shared" si="0"/>
        <v>6</v>
      </c>
    </row>
    <row r="18" spans="8:17">
      <c r="H18" s="23">
        <v>26</v>
      </c>
      <c r="I18" s="51"/>
      <c r="J18" s="51"/>
      <c r="K18" s="51"/>
      <c r="L18" s="51"/>
      <c r="M18" s="51"/>
      <c r="N18" s="51"/>
      <c r="O18" s="51"/>
      <c r="P18" s="51"/>
      <c r="Q18" s="43">
        <f t="shared" si="0"/>
        <v>0</v>
      </c>
    </row>
    <row r="19" spans="8:17">
      <c r="H19" s="23">
        <v>27</v>
      </c>
      <c r="I19" s="51"/>
      <c r="J19" s="51"/>
      <c r="K19" s="51"/>
      <c r="L19" s="51"/>
      <c r="M19" s="51"/>
      <c r="N19" s="51"/>
      <c r="O19" s="51"/>
      <c r="P19" s="51"/>
      <c r="Q19" s="43">
        <f t="shared" si="0"/>
        <v>0</v>
      </c>
    </row>
    <row r="20" spans="8:17">
      <c r="H20" s="23">
        <v>28</v>
      </c>
      <c r="I20" s="51"/>
      <c r="J20" s="51"/>
      <c r="K20" s="51"/>
      <c r="L20" s="51"/>
      <c r="M20" s="51"/>
      <c r="N20" s="51"/>
      <c r="O20" s="51"/>
      <c r="P20" s="51"/>
      <c r="Q20" s="43">
        <f t="shared" si="0"/>
        <v>0</v>
      </c>
    </row>
    <row r="21" spans="8:17">
      <c r="H21" s="122">
        <v>29</v>
      </c>
      <c r="I21" s="51" t="s">
        <v>36</v>
      </c>
      <c r="J21" s="51" t="s">
        <v>37</v>
      </c>
      <c r="K21" s="51" t="s">
        <v>167</v>
      </c>
      <c r="L21" s="51" t="s">
        <v>4</v>
      </c>
      <c r="M21" s="51"/>
      <c r="N21" s="51" t="s">
        <v>50</v>
      </c>
      <c r="O21" s="51">
        <v>6</v>
      </c>
      <c r="P21" s="51">
        <v>0</v>
      </c>
      <c r="Q21" s="43">
        <f t="shared" si="0"/>
        <v>6</v>
      </c>
    </row>
    <row r="22" spans="8:17">
      <c r="H22" s="136"/>
      <c r="I22" s="111" t="s">
        <v>36</v>
      </c>
      <c r="J22" s="111" t="s">
        <v>37</v>
      </c>
      <c r="K22" s="111" t="s">
        <v>117</v>
      </c>
      <c r="L22" s="111" t="s">
        <v>4</v>
      </c>
      <c r="M22" s="111"/>
      <c r="N22" s="111" t="s">
        <v>54</v>
      </c>
      <c r="O22" s="111">
        <v>5</v>
      </c>
      <c r="P22" s="111">
        <v>0</v>
      </c>
      <c r="Q22" s="43">
        <f t="shared" si="0"/>
        <v>5</v>
      </c>
    </row>
    <row r="23" spans="8:17">
      <c r="H23" s="23">
        <v>30</v>
      </c>
      <c r="I23" s="51"/>
      <c r="J23" s="51"/>
      <c r="K23" s="51"/>
      <c r="L23" s="51"/>
      <c r="M23" s="51"/>
      <c r="N23" s="51"/>
      <c r="O23" s="51"/>
      <c r="P23" s="51"/>
      <c r="Q23" s="43">
        <f t="shared" si="0"/>
        <v>0</v>
      </c>
    </row>
    <row r="24" spans="8:17">
      <c r="H24" s="23">
        <v>31</v>
      </c>
      <c r="I24" s="51" t="s">
        <v>46</v>
      </c>
      <c r="J24" s="51" t="s">
        <v>37</v>
      </c>
      <c r="K24" s="51" t="s">
        <v>99</v>
      </c>
      <c r="L24" s="51" t="s">
        <v>4</v>
      </c>
      <c r="M24" s="51"/>
      <c r="N24" s="51" t="s">
        <v>50</v>
      </c>
      <c r="O24" s="51">
        <v>6</v>
      </c>
      <c r="P24" s="51"/>
      <c r="Q24" s="43">
        <f t="shared" si="0"/>
        <v>6</v>
      </c>
    </row>
    <row r="25" spans="8:17">
      <c r="H25" s="23">
        <v>1</v>
      </c>
      <c r="I25" s="51" t="s">
        <v>47</v>
      </c>
      <c r="J25" s="51" t="s">
        <v>37</v>
      </c>
      <c r="K25" s="51" t="s">
        <v>99</v>
      </c>
      <c r="L25" s="51" t="s">
        <v>4</v>
      </c>
      <c r="M25" s="51"/>
      <c r="N25" s="51" t="s">
        <v>50</v>
      </c>
      <c r="O25" s="51">
        <v>6</v>
      </c>
      <c r="P25" s="51"/>
      <c r="Q25" s="43">
        <f t="shared" si="0"/>
        <v>6</v>
      </c>
    </row>
    <row r="26" spans="8:17">
      <c r="H26" s="23">
        <v>2</v>
      </c>
      <c r="I26" s="51"/>
      <c r="J26" s="51"/>
      <c r="K26" s="51"/>
      <c r="L26" s="51"/>
      <c r="M26" s="51"/>
      <c r="N26" s="51"/>
      <c r="O26" s="51"/>
      <c r="P26" s="51"/>
      <c r="Q26" s="43">
        <f t="shared" si="0"/>
        <v>0</v>
      </c>
    </row>
    <row r="27" spans="8:17">
      <c r="H27" s="23">
        <v>3</v>
      </c>
      <c r="I27" s="51"/>
      <c r="J27" s="51"/>
      <c r="K27" s="51"/>
      <c r="L27" s="51"/>
      <c r="M27" s="51"/>
      <c r="N27" s="51"/>
      <c r="O27" s="51"/>
      <c r="P27" s="51"/>
      <c r="Q27" s="43">
        <f t="shared" si="0"/>
        <v>0</v>
      </c>
    </row>
    <row r="28" spans="8:17">
      <c r="H28" s="23">
        <v>4</v>
      </c>
      <c r="I28" s="51"/>
      <c r="J28" s="51"/>
      <c r="K28" s="51"/>
      <c r="L28" s="51"/>
      <c r="M28" s="51"/>
      <c r="N28" s="51"/>
      <c r="O28" s="51"/>
      <c r="P28" s="51"/>
      <c r="Q28" s="43">
        <f t="shared" si="0"/>
        <v>0</v>
      </c>
    </row>
    <row r="29" spans="8:17">
      <c r="H29" s="23">
        <v>5</v>
      </c>
      <c r="I29" s="51" t="s">
        <v>36</v>
      </c>
      <c r="J29" s="51" t="s">
        <v>37</v>
      </c>
      <c r="K29" s="51" t="s">
        <v>177</v>
      </c>
      <c r="L29" s="51" t="s">
        <v>20</v>
      </c>
      <c r="M29" s="51"/>
      <c r="N29" s="51" t="s">
        <v>178</v>
      </c>
      <c r="O29" s="51">
        <v>0</v>
      </c>
      <c r="P29" s="51">
        <v>3</v>
      </c>
      <c r="Q29" s="43">
        <f t="shared" si="0"/>
        <v>3</v>
      </c>
    </row>
    <row r="30" spans="8:17">
      <c r="H30" s="23">
        <v>6</v>
      </c>
      <c r="I30" s="51" t="s">
        <v>45</v>
      </c>
      <c r="J30" s="51" t="s">
        <v>37</v>
      </c>
      <c r="K30" s="51" t="s">
        <v>77</v>
      </c>
      <c r="L30" s="51" t="s">
        <v>20</v>
      </c>
      <c r="M30" s="51"/>
      <c r="N30" s="51" t="s">
        <v>178</v>
      </c>
      <c r="O30" s="51">
        <v>0</v>
      </c>
      <c r="P30" s="51">
        <v>2</v>
      </c>
      <c r="Q30" s="43">
        <f t="shared" si="0"/>
        <v>2</v>
      </c>
    </row>
    <row r="31" spans="8:17">
      <c r="H31" s="23">
        <v>7</v>
      </c>
      <c r="I31" s="51"/>
      <c r="J31" s="51"/>
      <c r="K31" s="51"/>
      <c r="L31" s="51"/>
      <c r="M31" s="51"/>
      <c r="N31" s="51"/>
      <c r="O31" s="51"/>
      <c r="P31" s="51"/>
      <c r="Q31" s="43">
        <f t="shared" si="0"/>
        <v>0</v>
      </c>
    </row>
    <row r="32" spans="8:17">
      <c r="H32" s="23">
        <v>8</v>
      </c>
      <c r="I32" s="51"/>
      <c r="J32" s="51"/>
      <c r="K32" s="51"/>
      <c r="L32" s="51"/>
      <c r="M32" s="51"/>
      <c r="N32" s="51"/>
      <c r="O32" s="51"/>
      <c r="P32" s="51"/>
      <c r="Q32" s="43">
        <f t="shared" si="0"/>
        <v>0</v>
      </c>
    </row>
    <row r="33" spans="8:17">
      <c r="H33" s="23">
        <v>9</v>
      </c>
      <c r="I33" s="51"/>
      <c r="J33" s="51"/>
      <c r="K33" s="51"/>
      <c r="L33" s="51"/>
      <c r="M33" s="51"/>
      <c r="N33" s="51"/>
      <c r="O33" s="51"/>
      <c r="P33" s="51"/>
      <c r="Q33" s="43">
        <f t="shared" si="0"/>
        <v>0</v>
      </c>
    </row>
    <row r="34" spans="8:17">
      <c r="H34" s="23">
        <v>10</v>
      </c>
      <c r="I34" s="51"/>
      <c r="J34" s="51"/>
      <c r="K34" s="51"/>
      <c r="L34" s="51"/>
      <c r="M34" s="51"/>
      <c r="N34" s="51"/>
      <c r="O34" s="51"/>
      <c r="P34" s="51"/>
      <c r="Q34" s="43">
        <f t="shared" si="0"/>
        <v>0</v>
      </c>
    </row>
    <row r="35" spans="8:17">
      <c r="H35" s="23">
        <v>11</v>
      </c>
      <c r="I35" s="51" t="s">
        <v>44</v>
      </c>
      <c r="J35" s="51" t="s">
        <v>37</v>
      </c>
      <c r="K35" s="51" t="s">
        <v>83</v>
      </c>
      <c r="L35" s="51" t="s">
        <v>179</v>
      </c>
      <c r="M35" s="51"/>
      <c r="N35" s="51" t="s">
        <v>50</v>
      </c>
      <c r="O35" s="51">
        <v>2</v>
      </c>
      <c r="P35" s="51"/>
      <c r="Q35" s="43">
        <f t="shared" si="0"/>
        <v>2</v>
      </c>
    </row>
    <row r="36" spans="8:17">
      <c r="H36" s="23">
        <v>12</v>
      </c>
      <c r="I36" s="51" t="s">
        <v>36</v>
      </c>
      <c r="J36" s="51" t="s">
        <v>37</v>
      </c>
      <c r="K36" s="51" t="s">
        <v>166</v>
      </c>
      <c r="L36" s="51" t="s">
        <v>20</v>
      </c>
      <c r="M36" s="51"/>
      <c r="N36" s="51" t="s">
        <v>50</v>
      </c>
      <c r="O36" s="51">
        <v>5</v>
      </c>
      <c r="P36" s="51"/>
      <c r="Q36" s="43">
        <f t="shared" si="0"/>
        <v>5</v>
      </c>
    </row>
    <row r="37" spans="8:17">
      <c r="H37" s="23">
        <v>13</v>
      </c>
      <c r="I37" s="51"/>
      <c r="J37" s="51"/>
      <c r="K37" s="51"/>
      <c r="L37" s="51"/>
      <c r="M37" s="51"/>
      <c r="N37" s="51"/>
      <c r="O37" s="51"/>
      <c r="P37" s="51"/>
      <c r="Q37" s="43">
        <f t="shared" si="0"/>
        <v>0</v>
      </c>
    </row>
    <row r="38" spans="8:17">
      <c r="H38" s="23">
        <v>14</v>
      </c>
      <c r="I38" s="51" t="s">
        <v>46</v>
      </c>
      <c r="J38" s="51" t="s">
        <v>37</v>
      </c>
      <c r="K38" s="51" t="s">
        <v>91</v>
      </c>
      <c r="L38" s="51" t="s">
        <v>22</v>
      </c>
      <c r="M38" s="51"/>
      <c r="N38" s="51" t="s">
        <v>50</v>
      </c>
      <c r="O38" s="51">
        <v>4</v>
      </c>
      <c r="P38" s="51"/>
      <c r="Q38" s="43">
        <f t="shared" si="0"/>
        <v>4</v>
      </c>
    </row>
    <row r="39" spans="8:17" ht="15.75" thickBot="1">
      <c r="H39" s="36">
        <v>15</v>
      </c>
      <c r="I39" s="15"/>
      <c r="J39" s="15"/>
      <c r="K39" s="15"/>
      <c r="L39" s="15"/>
      <c r="M39" s="15"/>
      <c r="N39" s="15"/>
      <c r="O39" s="15"/>
      <c r="P39" s="15"/>
      <c r="Q39" s="56">
        <f t="shared" si="0"/>
        <v>0</v>
      </c>
    </row>
    <row r="40" spans="8:17">
      <c r="P40" t="s">
        <v>71</v>
      </c>
      <c r="Q40" s="116">
        <f>SUM(Q3:Q39)</f>
        <v>81</v>
      </c>
    </row>
    <row r="94" spans="1:6">
      <c r="A94" t="s">
        <v>35</v>
      </c>
      <c r="B94" t="s">
        <v>43</v>
      </c>
      <c r="C94" t="s">
        <v>0</v>
      </c>
      <c r="D94" t="s">
        <v>1</v>
      </c>
      <c r="E94" t="s">
        <v>49</v>
      </c>
      <c r="F94" t="s">
        <v>3</v>
      </c>
    </row>
    <row r="95" spans="1:6" ht="30">
      <c r="A95" t="s">
        <v>37</v>
      </c>
      <c r="B95" t="s">
        <v>44</v>
      </c>
      <c r="C95" s="3" t="s">
        <v>125</v>
      </c>
      <c r="D95" s="3" t="s">
        <v>12</v>
      </c>
      <c r="E95" s="2" t="s">
        <v>50</v>
      </c>
      <c r="F95" s="2" t="s">
        <v>6</v>
      </c>
    </row>
    <row r="96" spans="1:6">
      <c r="B96" t="s">
        <v>36</v>
      </c>
      <c r="C96" s="3" t="s">
        <v>127</v>
      </c>
      <c r="D96" s="3" t="s">
        <v>22</v>
      </c>
      <c r="E96" s="3" t="s">
        <v>51</v>
      </c>
      <c r="F96" s="3" t="s">
        <v>9</v>
      </c>
    </row>
    <row r="97" spans="2:6">
      <c r="B97" t="s">
        <v>45</v>
      </c>
      <c r="C97" s="3" t="s">
        <v>93</v>
      </c>
      <c r="D97" s="3" t="s">
        <v>10</v>
      </c>
      <c r="E97" s="3" t="s">
        <v>53</v>
      </c>
      <c r="F97" s="3" t="s">
        <v>139</v>
      </c>
    </row>
    <row r="98" spans="2:6">
      <c r="B98" t="s">
        <v>46</v>
      </c>
      <c r="C98" s="3" t="s">
        <v>86</v>
      </c>
      <c r="D98" s="3" t="s">
        <v>161</v>
      </c>
      <c r="E98" s="3" t="s">
        <v>54</v>
      </c>
      <c r="F98" s="3"/>
    </row>
    <row r="99" spans="2:6">
      <c r="B99" t="s">
        <v>47</v>
      </c>
      <c r="C99" s="3" t="s">
        <v>94</v>
      </c>
      <c r="D99" s="3" t="s">
        <v>4</v>
      </c>
      <c r="E99" s="3" t="s">
        <v>178</v>
      </c>
      <c r="F99" s="3"/>
    </row>
    <row r="100" spans="2:6">
      <c r="B100" t="s">
        <v>48</v>
      </c>
      <c r="C100" s="3" t="s">
        <v>75</v>
      </c>
      <c r="D100" s="3" t="s">
        <v>16</v>
      </c>
      <c r="E100" s="3"/>
      <c r="F100" s="3"/>
    </row>
    <row r="101" spans="2:6">
      <c r="C101" s="3" t="s">
        <v>81</v>
      </c>
      <c r="D101" s="3" t="s">
        <v>57</v>
      </c>
      <c r="E101" s="3"/>
      <c r="F101" s="3"/>
    </row>
    <row r="102" spans="2:6">
      <c r="C102" s="3" t="s">
        <v>132</v>
      </c>
      <c r="D102" s="3" t="s">
        <v>28</v>
      </c>
      <c r="E102" s="3"/>
      <c r="F102" s="3"/>
    </row>
    <row r="103" spans="2:6">
      <c r="C103" s="3" t="s">
        <v>113</v>
      </c>
      <c r="D103" s="3" t="s">
        <v>26</v>
      </c>
      <c r="E103" s="3"/>
      <c r="F103" s="3"/>
    </row>
    <row r="104" spans="2:6">
      <c r="C104" s="3" t="s">
        <v>90</v>
      </c>
      <c r="D104" s="3" t="s">
        <v>7</v>
      </c>
      <c r="E104" s="3"/>
      <c r="F104" s="3"/>
    </row>
    <row r="105" spans="2:6">
      <c r="C105" s="3" t="s">
        <v>82</v>
      </c>
      <c r="D105" s="3" t="s">
        <v>20</v>
      </c>
      <c r="E105" s="3"/>
      <c r="F105" s="3"/>
    </row>
    <row r="106" spans="2:6">
      <c r="C106" s="3" t="s">
        <v>120</v>
      </c>
      <c r="D106" s="3" t="s">
        <v>24</v>
      </c>
      <c r="E106" s="3"/>
      <c r="F106" s="3"/>
    </row>
    <row r="107" spans="2:6">
      <c r="C107" s="3" t="s">
        <v>103</v>
      </c>
      <c r="D107" s="3" t="s">
        <v>18</v>
      </c>
      <c r="E107" s="3"/>
      <c r="F107" s="3"/>
    </row>
    <row r="108" spans="2:6">
      <c r="C108" s="3" t="s">
        <v>83</v>
      </c>
      <c r="D108" s="3" t="s">
        <v>14</v>
      </c>
      <c r="E108" s="3"/>
      <c r="F108" s="3"/>
    </row>
    <row r="109" spans="2:6">
      <c r="C109" s="5" t="s">
        <v>114</v>
      </c>
      <c r="D109" s="2" t="s">
        <v>179</v>
      </c>
      <c r="E109" s="3"/>
      <c r="F109" s="3"/>
    </row>
    <row r="110" spans="2:6">
      <c r="C110" s="3" t="s">
        <v>166</v>
      </c>
      <c r="D110" s="3"/>
      <c r="E110" s="3"/>
      <c r="F110" s="3"/>
    </row>
    <row r="111" spans="2:6">
      <c r="C111" s="3" t="s">
        <v>115</v>
      </c>
      <c r="D111" s="3"/>
      <c r="E111" s="3"/>
      <c r="F111" s="3"/>
    </row>
    <row r="112" spans="2:6">
      <c r="C112" s="4" t="s">
        <v>137</v>
      </c>
    </row>
    <row r="113" spans="3:6">
      <c r="C113" s="3" t="s">
        <v>87</v>
      </c>
      <c r="D113" s="3"/>
      <c r="E113" s="3"/>
      <c r="F113" s="3"/>
    </row>
    <row r="114" spans="3:6">
      <c r="C114" s="3" t="s">
        <v>169</v>
      </c>
      <c r="D114" s="3"/>
      <c r="E114" s="3"/>
      <c r="F114" s="3"/>
    </row>
    <row r="115" spans="3:6">
      <c r="C115" s="3" t="s">
        <v>104</v>
      </c>
      <c r="D115" s="3"/>
      <c r="E115" s="3"/>
      <c r="F115" s="3"/>
    </row>
    <row r="116" spans="3:6">
      <c r="C116" s="3" t="s">
        <v>95</v>
      </c>
      <c r="D116" s="3"/>
      <c r="E116" s="3"/>
      <c r="F116" s="3"/>
    </row>
    <row r="117" spans="3:6">
      <c r="C117" s="3" t="s">
        <v>88</v>
      </c>
      <c r="D117" s="3"/>
      <c r="E117" s="3"/>
      <c r="F117" s="3"/>
    </row>
    <row r="118" spans="3:6">
      <c r="C118" s="3" t="s">
        <v>105</v>
      </c>
      <c r="D118" s="3"/>
      <c r="E118" s="3"/>
      <c r="F118" s="3"/>
    </row>
    <row r="119" spans="3:6">
      <c r="C119" s="3" t="s">
        <v>164</v>
      </c>
      <c r="D119" s="3"/>
      <c r="E119" s="3"/>
      <c r="F119" s="3"/>
    </row>
    <row r="120" spans="3:6">
      <c r="C120" s="3" t="s">
        <v>106</v>
      </c>
      <c r="D120" s="3"/>
      <c r="E120" s="3"/>
      <c r="F120" s="3"/>
    </row>
    <row r="121" spans="3:6">
      <c r="C121" s="3" t="s">
        <v>138</v>
      </c>
      <c r="D121" s="3"/>
      <c r="E121" s="3"/>
      <c r="F121" s="3"/>
    </row>
    <row r="122" spans="3:6">
      <c r="C122" s="3" t="s">
        <v>96</v>
      </c>
      <c r="D122" s="3"/>
      <c r="E122" s="3"/>
      <c r="F122" s="3"/>
    </row>
    <row r="123" spans="3:6">
      <c r="C123" s="3" t="s">
        <v>128</v>
      </c>
      <c r="D123" s="3"/>
      <c r="E123" s="3"/>
      <c r="F123" s="3"/>
    </row>
    <row r="124" spans="3:6">
      <c r="C124" s="3" t="s">
        <v>129</v>
      </c>
      <c r="D124" s="3"/>
      <c r="E124" s="3"/>
      <c r="F124" s="3"/>
    </row>
    <row r="125" spans="3:6">
      <c r="C125" s="3" t="s">
        <v>121</v>
      </c>
      <c r="D125" s="3"/>
      <c r="E125" s="3"/>
      <c r="F125" s="3"/>
    </row>
    <row r="126" spans="3:6">
      <c r="C126" s="3" t="s">
        <v>126</v>
      </c>
    </row>
    <row r="127" spans="3:6">
      <c r="C127" s="3" t="s">
        <v>130</v>
      </c>
    </row>
    <row r="128" spans="3:6">
      <c r="C128" s="3" t="s">
        <v>133</v>
      </c>
    </row>
    <row r="129" spans="3:3">
      <c r="C129" s="3" t="s">
        <v>136</v>
      </c>
    </row>
    <row r="130" spans="3:3">
      <c r="C130" s="4" t="s">
        <v>107</v>
      </c>
    </row>
    <row r="131" spans="3:3">
      <c r="C131" s="3" t="s">
        <v>76</v>
      </c>
    </row>
    <row r="132" spans="3:3">
      <c r="C132" s="3" t="s">
        <v>91</v>
      </c>
    </row>
    <row r="133" spans="3:3">
      <c r="C133" s="3" t="s">
        <v>134</v>
      </c>
    </row>
    <row r="134" spans="3:3">
      <c r="C134" s="3" t="s">
        <v>108</v>
      </c>
    </row>
    <row r="135" spans="3:3">
      <c r="C135" s="3" t="s">
        <v>116</v>
      </c>
    </row>
    <row r="136" spans="3:3">
      <c r="C136" s="3" t="s">
        <v>122</v>
      </c>
    </row>
    <row r="137" spans="3:3">
      <c r="C137" s="3" t="s">
        <v>135</v>
      </c>
    </row>
    <row r="138" spans="3:3">
      <c r="C138" s="3" t="s">
        <v>97</v>
      </c>
    </row>
    <row r="139" spans="3:3">
      <c r="C139" s="3" t="s">
        <v>98</v>
      </c>
    </row>
    <row r="140" spans="3:3">
      <c r="C140" s="3" t="s">
        <v>99</v>
      </c>
    </row>
    <row r="141" spans="3:3">
      <c r="C141" s="3" t="s">
        <v>77</v>
      </c>
    </row>
    <row r="142" spans="3:3">
      <c r="C142" s="3" t="s">
        <v>163</v>
      </c>
    </row>
    <row r="143" spans="3:3">
      <c r="C143" s="3" t="s">
        <v>78</v>
      </c>
    </row>
    <row r="144" spans="3:3">
      <c r="C144" s="3" t="s">
        <v>79</v>
      </c>
    </row>
    <row r="145" spans="3:3">
      <c r="C145" s="3" t="s">
        <v>92</v>
      </c>
    </row>
    <row r="146" spans="3:3">
      <c r="C146" s="3" t="s">
        <v>131</v>
      </c>
    </row>
    <row r="147" spans="3:3">
      <c r="C147" s="3" t="s">
        <v>117</v>
      </c>
    </row>
    <row r="148" spans="3:3">
      <c r="C148" s="3" t="s">
        <v>100</v>
      </c>
    </row>
    <row r="149" spans="3:3">
      <c r="C149" s="3" t="s">
        <v>118</v>
      </c>
    </row>
    <row r="150" spans="3:3">
      <c r="C150" s="3" t="s">
        <v>123</v>
      </c>
    </row>
    <row r="151" spans="3:3">
      <c r="C151" s="3" t="s">
        <v>167</v>
      </c>
    </row>
    <row r="152" spans="3:3">
      <c r="C152" s="3" t="s">
        <v>168</v>
      </c>
    </row>
    <row r="153" spans="3:3">
      <c r="C153" s="3" t="s">
        <v>89</v>
      </c>
    </row>
    <row r="154" spans="3:3">
      <c r="C154" s="3" t="s">
        <v>109</v>
      </c>
    </row>
    <row r="155" spans="3:3">
      <c r="C155" s="3" t="s">
        <v>110</v>
      </c>
    </row>
    <row r="156" spans="3:3">
      <c r="C156" s="3" t="s">
        <v>124</v>
      </c>
    </row>
    <row r="157" spans="3:3">
      <c r="C157" s="3" t="s">
        <v>101</v>
      </c>
    </row>
    <row r="158" spans="3:3">
      <c r="C158" s="3" t="s">
        <v>102</v>
      </c>
    </row>
    <row r="159" spans="3:3">
      <c r="C159" s="3" t="s">
        <v>80</v>
      </c>
    </row>
    <row r="160" spans="3:3">
      <c r="C160" s="3" t="s">
        <v>84</v>
      </c>
    </row>
    <row r="161" spans="3:3">
      <c r="C161" s="3" t="s">
        <v>119</v>
      </c>
    </row>
    <row r="162" spans="3:3">
      <c r="C162" s="3" t="s">
        <v>85</v>
      </c>
    </row>
    <row r="163" spans="3:3">
      <c r="C163" s="3" t="s">
        <v>111</v>
      </c>
    </row>
    <row r="164" spans="3:3">
      <c r="C164" s="3" t="s">
        <v>112</v>
      </c>
    </row>
    <row r="165" spans="3:3">
      <c r="C165" s="3" t="s">
        <v>177</v>
      </c>
    </row>
  </sheetData>
  <sortState ref="C95:C164">
    <sortCondition ref="C164"/>
  </sortState>
  <mergeCells count="7">
    <mergeCell ref="K1:Q1"/>
    <mergeCell ref="H5:H6"/>
    <mergeCell ref="H21:H22"/>
    <mergeCell ref="H15:H16"/>
    <mergeCell ref="H12:H13"/>
    <mergeCell ref="H1:J1"/>
    <mergeCell ref="H3:H4"/>
  </mergeCells>
  <dataValidations count="8">
    <dataValidation type="list" allowBlank="1" showInputMessage="1" showErrorMessage="1" sqref="J3:J11 J15:J39">
      <formula1>$A$95:$A$95</formula1>
    </dataValidation>
    <dataValidation type="list" allowBlank="1" showInputMessage="1" showErrorMessage="1" sqref="I3:I11 I15:I39">
      <formula1>$B$95:$B$100</formula1>
    </dataValidation>
    <dataValidation type="list" allowBlank="1" showInputMessage="1" showErrorMessage="1" sqref="L3:L11 L15:L39">
      <formula1>$D$95:$D$110</formula1>
    </dataValidation>
    <dataValidation type="list" allowBlank="1" showInputMessage="1" showErrorMessage="1" sqref="L12:L14">
      <formula1>$D$96:$D$111</formula1>
    </dataValidation>
    <dataValidation type="list" allowBlank="1" showInputMessage="1" showErrorMessage="1" sqref="I12:I14">
      <formula1>$B$96:$B$101</formula1>
    </dataValidation>
    <dataValidation type="list" allowBlank="1" showInputMessage="1" showErrorMessage="1" sqref="J12:J14">
      <formula1>$A$96:$A$97</formula1>
    </dataValidation>
    <dataValidation type="list" allowBlank="1" showInputMessage="1" showErrorMessage="1" sqref="K3:K39">
      <formula1>$C$95:$C$190</formula1>
    </dataValidation>
    <dataValidation type="list" allowBlank="1" showInputMessage="1" showErrorMessage="1" sqref="N3:N39">
      <formula1>$E$95:$E$102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3"/>
  <sheetViews>
    <sheetView tabSelected="1" topLeftCell="G1" workbookViewId="0">
      <selection activeCell="K39" sqref="K39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6" width="9.140625" hidden="1" customWidth="1"/>
    <col min="7" max="7" width="0.140625" customWidth="1"/>
    <col min="8" max="8" width="9.140625" style="26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24" t="s">
        <v>32</v>
      </c>
      <c r="I1" s="125"/>
      <c r="J1" s="126"/>
      <c r="K1" s="151" t="s">
        <v>59</v>
      </c>
      <c r="L1" s="152"/>
      <c r="M1" s="152"/>
      <c r="N1" s="153"/>
    </row>
    <row r="2" spans="8:14" ht="36" thickBot="1">
      <c r="H2" s="27" t="s">
        <v>33</v>
      </c>
      <c r="I2" s="10" t="s">
        <v>34</v>
      </c>
      <c r="J2" s="11" t="s">
        <v>35</v>
      </c>
      <c r="K2" s="31" t="s">
        <v>59</v>
      </c>
      <c r="L2" s="33" t="s">
        <v>174</v>
      </c>
      <c r="M2" s="35" t="s">
        <v>74</v>
      </c>
      <c r="N2" s="25" t="s">
        <v>71</v>
      </c>
    </row>
    <row r="3" spans="8:14">
      <c r="H3" s="110">
        <v>16</v>
      </c>
      <c r="I3" s="6" t="s">
        <v>45</v>
      </c>
      <c r="J3" s="6" t="s">
        <v>37</v>
      </c>
      <c r="K3" s="12" t="s">
        <v>175</v>
      </c>
      <c r="L3" s="32">
        <v>0</v>
      </c>
      <c r="M3" s="34">
        <v>6</v>
      </c>
      <c r="N3" s="24">
        <f t="shared" ref="N3:N40" si="0">L3+M3</f>
        <v>6</v>
      </c>
    </row>
    <row r="4" spans="8:14">
      <c r="H4" s="7">
        <v>17</v>
      </c>
      <c r="I4" s="7" t="s">
        <v>46</v>
      </c>
      <c r="J4" s="7" t="s">
        <v>37</v>
      </c>
      <c r="K4" s="12" t="s">
        <v>176</v>
      </c>
      <c r="L4" s="30">
        <v>0</v>
      </c>
      <c r="M4" s="29">
        <v>3</v>
      </c>
      <c r="N4" s="24">
        <f t="shared" si="0"/>
        <v>3</v>
      </c>
    </row>
    <row r="5" spans="8:14">
      <c r="H5" s="111">
        <v>18</v>
      </c>
      <c r="I5" s="7"/>
      <c r="J5" s="7"/>
      <c r="K5" s="12"/>
      <c r="L5" s="30"/>
      <c r="M5" s="29"/>
      <c r="N5" s="24">
        <f t="shared" si="0"/>
        <v>0</v>
      </c>
    </row>
    <row r="6" spans="8:14">
      <c r="H6" s="7">
        <v>19</v>
      </c>
      <c r="I6" s="7"/>
      <c r="J6" s="7"/>
      <c r="K6" s="12"/>
      <c r="L6" s="30"/>
      <c r="M6" s="29"/>
      <c r="N6" s="24">
        <f t="shared" si="0"/>
        <v>0</v>
      </c>
    </row>
    <row r="7" spans="8:14">
      <c r="H7" s="7">
        <v>20</v>
      </c>
      <c r="I7" s="7"/>
      <c r="J7" s="7"/>
      <c r="K7" s="12"/>
      <c r="L7" s="30"/>
      <c r="M7" s="29"/>
      <c r="N7" s="24">
        <f t="shared" si="0"/>
        <v>0</v>
      </c>
    </row>
    <row r="8" spans="8:14">
      <c r="H8" s="112">
        <v>21</v>
      </c>
      <c r="I8" s="7"/>
      <c r="J8" s="7"/>
      <c r="K8" s="12"/>
      <c r="L8" s="30"/>
      <c r="M8" s="29"/>
      <c r="N8" s="24">
        <f t="shared" si="0"/>
        <v>0</v>
      </c>
    </row>
    <row r="9" spans="8:14">
      <c r="H9" s="112"/>
      <c r="I9" s="7"/>
      <c r="J9" s="7"/>
      <c r="K9" s="12"/>
      <c r="L9" s="30"/>
      <c r="M9" s="29"/>
      <c r="N9" s="24">
        <f t="shared" si="0"/>
        <v>0</v>
      </c>
    </row>
    <row r="10" spans="8:14">
      <c r="H10" s="112"/>
      <c r="I10" s="7"/>
      <c r="J10" s="7"/>
      <c r="K10" s="12"/>
      <c r="L10" s="30"/>
      <c r="M10" s="29"/>
      <c r="N10" s="24">
        <f t="shared" si="0"/>
        <v>0</v>
      </c>
    </row>
    <row r="11" spans="8:14">
      <c r="H11" s="112">
        <v>22</v>
      </c>
      <c r="I11" s="28"/>
      <c r="J11" s="28"/>
      <c r="K11" s="12"/>
      <c r="L11" s="30"/>
      <c r="M11" s="29"/>
      <c r="N11" s="24">
        <f t="shared" si="0"/>
        <v>0</v>
      </c>
    </row>
    <row r="12" spans="8:14">
      <c r="H12" s="112"/>
      <c r="I12" s="7"/>
      <c r="J12" s="7"/>
      <c r="K12" s="12"/>
      <c r="L12" s="30"/>
      <c r="M12" s="29"/>
      <c r="N12" s="24">
        <f t="shared" si="0"/>
        <v>0</v>
      </c>
    </row>
    <row r="13" spans="8:14">
      <c r="H13" s="7">
        <v>23</v>
      </c>
      <c r="I13" s="7"/>
      <c r="J13" s="7"/>
      <c r="K13" s="12"/>
      <c r="L13" s="30"/>
      <c r="M13" s="29"/>
      <c r="N13" s="24">
        <f t="shared" si="0"/>
        <v>0</v>
      </c>
    </row>
    <row r="14" spans="8:14">
      <c r="H14" s="111"/>
      <c r="I14" s="111" t="s">
        <v>46</v>
      </c>
      <c r="J14" s="111" t="s">
        <v>37</v>
      </c>
      <c r="K14" s="12" t="s">
        <v>112</v>
      </c>
      <c r="L14" s="30">
        <v>0</v>
      </c>
      <c r="M14" s="29">
        <v>4</v>
      </c>
      <c r="N14" s="24">
        <f t="shared" si="0"/>
        <v>4</v>
      </c>
    </row>
    <row r="15" spans="8:14">
      <c r="H15" s="7">
        <v>24</v>
      </c>
      <c r="I15" s="7" t="s">
        <v>46</v>
      </c>
      <c r="J15" s="7" t="s">
        <v>37</v>
      </c>
      <c r="K15" s="12" t="s">
        <v>175</v>
      </c>
      <c r="L15" s="30">
        <v>0</v>
      </c>
      <c r="M15" s="29">
        <v>6</v>
      </c>
      <c r="N15" s="24">
        <f t="shared" si="0"/>
        <v>6</v>
      </c>
    </row>
    <row r="16" spans="8:14">
      <c r="H16" s="7">
        <v>25</v>
      </c>
      <c r="I16" s="7" t="s">
        <v>47</v>
      </c>
      <c r="J16" s="7" t="s">
        <v>37</v>
      </c>
      <c r="K16" s="12" t="s">
        <v>118</v>
      </c>
      <c r="L16" s="30">
        <v>0</v>
      </c>
      <c r="M16" s="29">
        <v>6</v>
      </c>
      <c r="N16" s="24">
        <f t="shared" si="0"/>
        <v>6</v>
      </c>
    </row>
    <row r="17" spans="8:14">
      <c r="H17" s="7">
        <v>26</v>
      </c>
      <c r="I17" s="7"/>
      <c r="J17" s="7"/>
      <c r="K17" s="12"/>
      <c r="L17" s="30"/>
      <c r="M17" s="29"/>
      <c r="N17" s="24">
        <f t="shared" si="0"/>
        <v>0</v>
      </c>
    </row>
    <row r="18" spans="8:14">
      <c r="H18" s="7">
        <v>27</v>
      </c>
      <c r="I18" s="7"/>
      <c r="J18" s="7"/>
      <c r="K18" s="12"/>
      <c r="L18" s="30"/>
      <c r="M18" s="29"/>
      <c r="N18" s="24">
        <f t="shared" si="0"/>
        <v>0</v>
      </c>
    </row>
    <row r="19" spans="8:14">
      <c r="H19" s="7">
        <v>28</v>
      </c>
      <c r="I19" s="7"/>
      <c r="J19" s="7"/>
      <c r="K19" s="12"/>
      <c r="L19" s="30"/>
      <c r="M19" s="29"/>
      <c r="N19" s="24">
        <f t="shared" si="0"/>
        <v>0</v>
      </c>
    </row>
    <row r="20" spans="8:14">
      <c r="H20" s="7">
        <v>29</v>
      </c>
      <c r="I20" s="7" t="s">
        <v>36</v>
      </c>
      <c r="J20" s="7" t="s">
        <v>37</v>
      </c>
      <c r="K20" s="12" t="s">
        <v>80</v>
      </c>
      <c r="L20" s="30">
        <v>0</v>
      </c>
      <c r="M20" s="29">
        <v>6</v>
      </c>
      <c r="N20" s="24">
        <f t="shared" si="0"/>
        <v>6</v>
      </c>
    </row>
    <row r="21" spans="8:14">
      <c r="H21" s="7">
        <v>30</v>
      </c>
      <c r="I21" s="7"/>
      <c r="J21" s="7"/>
      <c r="K21" s="12"/>
      <c r="L21" s="30"/>
      <c r="M21" s="29"/>
      <c r="N21" s="24">
        <f t="shared" si="0"/>
        <v>0</v>
      </c>
    </row>
    <row r="22" spans="8:14">
      <c r="H22" s="7">
        <v>31</v>
      </c>
      <c r="I22" s="7" t="s">
        <v>46</v>
      </c>
      <c r="J22" s="7" t="s">
        <v>37</v>
      </c>
      <c r="K22" s="12" t="s">
        <v>176</v>
      </c>
      <c r="L22" s="30">
        <v>0</v>
      </c>
      <c r="M22" s="29">
        <v>1</v>
      </c>
      <c r="N22" s="24">
        <f t="shared" si="0"/>
        <v>1</v>
      </c>
    </row>
    <row r="23" spans="8:14">
      <c r="H23" s="7">
        <v>1</v>
      </c>
      <c r="I23" s="7" t="s">
        <v>47</v>
      </c>
      <c r="J23" s="7" t="s">
        <v>37</v>
      </c>
      <c r="K23" s="12" t="s">
        <v>118</v>
      </c>
      <c r="L23" s="30"/>
      <c r="M23" s="29">
        <v>6</v>
      </c>
      <c r="N23" s="24">
        <f t="shared" si="0"/>
        <v>6</v>
      </c>
    </row>
    <row r="24" spans="8:14">
      <c r="H24" s="7">
        <v>2</v>
      </c>
      <c r="I24" s="7"/>
      <c r="J24" s="7"/>
      <c r="K24" s="12"/>
      <c r="L24" s="30"/>
      <c r="M24" s="29"/>
      <c r="N24" s="24">
        <f t="shared" si="0"/>
        <v>0</v>
      </c>
    </row>
    <row r="25" spans="8:14">
      <c r="H25" s="7">
        <v>3</v>
      </c>
      <c r="I25" s="7"/>
      <c r="J25" s="7"/>
      <c r="K25" s="12"/>
      <c r="L25" s="30"/>
      <c r="M25" s="29"/>
      <c r="N25" s="24">
        <f t="shared" si="0"/>
        <v>0</v>
      </c>
    </row>
    <row r="26" spans="8:14">
      <c r="H26" s="7">
        <v>4</v>
      </c>
      <c r="I26" s="7"/>
      <c r="J26" s="7"/>
      <c r="K26" s="12"/>
      <c r="L26" s="30"/>
      <c r="M26" s="29"/>
      <c r="N26" s="24">
        <f t="shared" si="0"/>
        <v>0</v>
      </c>
    </row>
    <row r="27" spans="8:14">
      <c r="H27" s="154">
        <v>5</v>
      </c>
      <c r="I27" s="7" t="s">
        <v>36</v>
      </c>
      <c r="J27" s="7" t="s">
        <v>37</v>
      </c>
      <c r="K27" s="12" t="s">
        <v>169</v>
      </c>
      <c r="L27" s="30"/>
      <c r="M27" s="29">
        <v>1</v>
      </c>
      <c r="N27" s="24">
        <f t="shared" si="0"/>
        <v>1</v>
      </c>
    </row>
    <row r="28" spans="8:14">
      <c r="H28" s="155"/>
      <c r="I28" s="111" t="s">
        <v>36</v>
      </c>
      <c r="J28" s="111" t="s">
        <v>37</v>
      </c>
      <c r="K28" s="12" t="s">
        <v>126</v>
      </c>
      <c r="L28" s="30"/>
      <c r="M28" s="29">
        <v>1</v>
      </c>
      <c r="N28" s="24">
        <f t="shared" si="0"/>
        <v>1</v>
      </c>
    </row>
    <row r="29" spans="8:14">
      <c r="H29" s="156"/>
      <c r="I29" s="111" t="s">
        <v>36</v>
      </c>
      <c r="J29" s="111" t="s">
        <v>37</v>
      </c>
      <c r="K29" s="12" t="s">
        <v>111</v>
      </c>
      <c r="L29" s="30"/>
      <c r="M29" s="29">
        <v>1</v>
      </c>
      <c r="N29" s="24">
        <f t="shared" si="0"/>
        <v>1</v>
      </c>
    </row>
    <row r="30" spans="8:14">
      <c r="H30" s="7">
        <v>6</v>
      </c>
      <c r="I30" s="7" t="s">
        <v>45</v>
      </c>
      <c r="J30" s="7" t="s">
        <v>37</v>
      </c>
      <c r="K30" s="12" t="s">
        <v>182</v>
      </c>
      <c r="L30" s="30"/>
      <c r="M30" s="29">
        <v>2</v>
      </c>
      <c r="N30" s="24">
        <f t="shared" si="0"/>
        <v>2</v>
      </c>
    </row>
    <row r="31" spans="8:14">
      <c r="H31" s="7">
        <v>7</v>
      </c>
      <c r="I31" s="7"/>
      <c r="J31" s="7"/>
      <c r="K31" s="12"/>
      <c r="L31" s="30"/>
      <c r="M31" s="29"/>
      <c r="N31" s="24">
        <f t="shared" si="0"/>
        <v>0</v>
      </c>
    </row>
    <row r="32" spans="8:14">
      <c r="H32" s="7">
        <v>8</v>
      </c>
      <c r="I32" s="7"/>
      <c r="J32" s="7"/>
      <c r="K32" s="12"/>
      <c r="L32" s="30"/>
      <c r="M32" s="29"/>
      <c r="N32" s="24">
        <f t="shared" si="0"/>
        <v>0</v>
      </c>
    </row>
    <row r="33" spans="8:14">
      <c r="H33" s="7">
        <v>9</v>
      </c>
      <c r="I33" s="7"/>
      <c r="J33" s="7"/>
      <c r="K33" s="12"/>
      <c r="L33" s="30"/>
      <c r="M33" s="29"/>
      <c r="N33" s="24">
        <f t="shared" si="0"/>
        <v>0</v>
      </c>
    </row>
    <row r="34" spans="8:14">
      <c r="H34" s="7">
        <v>10</v>
      </c>
      <c r="I34" s="7"/>
      <c r="J34" s="7"/>
      <c r="K34" s="12"/>
      <c r="L34" s="30"/>
      <c r="M34" s="29"/>
      <c r="N34" s="24">
        <f t="shared" si="0"/>
        <v>0</v>
      </c>
    </row>
    <row r="35" spans="8:14">
      <c r="H35" s="7">
        <v>11</v>
      </c>
      <c r="I35" s="7" t="s">
        <v>44</v>
      </c>
      <c r="J35" s="7" t="s">
        <v>37</v>
      </c>
      <c r="K35" s="12" t="s">
        <v>176</v>
      </c>
      <c r="L35" s="30">
        <v>2</v>
      </c>
      <c r="M35" s="29"/>
      <c r="N35" s="24">
        <f t="shared" si="0"/>
        <v>2</v>
      </c>
    </row>
    <row r="36" spans="8:14">
      <c r="H36" s="7">
        <v>12</v>
      </c>
      <c r="I36" s="7" t="s">
        <v>36</v>
      </c>
      <c r="J36" s="7" t="s">
        <v>37</v>
      </c>
      <c r="K36" s="12" t="s">
        <v>176</v>
      </c>
      <c r="L36" s="30">
        <v>5</v>
      </c>
      <c r="M36" s="29"/>
      <c r="N36" s="24">
        <f t="shared" si="0"/>
        <v>5</v>
      </c>
    </row>
    <row r="37" spans="8:14">
      <c r="H37" s="7">
        <v>13</v>
      </c>
      <c r="I37" s="7"/>
      <c r="J37" s="7"/>
      <c r="K37" s="12"/>
      <c r="L37" s="30"/>
      <c r="M37" s="29"/>
      <c r="N37" s="24">
        <f t="shared" si="0"/>
        <v>0</v>
      </c>
    </row>
    <row r="38" spans="8:14">
      <c r="H38" s="154">
        <v>14</v>
      </c>
      <c r="I38" s="7" t="s">
        <v>46</v>
      </c>
      <c r="J38" s="7" t="s">
        <v>37</v>
      </c>
      <c r="K38" s="12" t="s">
        <v>79</v>
      </c>
      <c r="L38" s="30">
        <v>1</v>
      </c>
      <c r="M38" s="29"/>
      <c r="N38" s="24">
        <f t="shared" si="0"/>
        <v>1</v>
      </c>
    </row>
    <row r="39" spans="8:14">
      <c r="H39" s="156"/>
      <c r="I39" s="111" t="s">
        <v>46</v>
      </c>
      <c r="J39" s="111" t="s">
        <v>37</v>
      </c>
      <c r="K39" s="12" t="s">
        <v>124</v>
      </c>
      <c r="L39" s="30">
        <v>2</v>
      </c>
      <c r="M39" s="29"/>
      <c r="N39" s="24">
        <f t="shared" si="0"/>
        <v>2</v>
      </c>
    </row>
    <row r="40" spans="8:14">
      <c r="H40" s="7">
        <v>15</v>
      </c>
      <c r="I40" s="7"/>
      <c r="J40" s="7"/>
      <c r="K40" s="12"/>
      <c r="L40" s="30"/>
      <c r="M40" s="29"/>
      <c r="N40" s="24">
        <f t="shared" si="0"/>
        <v>0</v>
      </c>
    </row>
    <row r="94" spans="1:7">
      <c r="A94" t="s">
        <v>35</v>
      </c>
      <c r="B94" t="s">
        <v>43</v>
      </c>
      <c r="C94" t="s">
        <v>0</v>
      </c>
      <c r="D94" t="s">
        <v>1</v>
      </c>
      <c r="E94" t="s">
        <v>49</v>
      </c>
      <c r="F94" t="s">
        <v>3</v>
      </c>
      <c r="G94" t="s">
        <v>60</v>
      </c>
    </row>
    <row r="95" spans="1:7" ht="30">
      <c r="A95" t="s">
        <v>37</v>
      </c>
      <c r="B95" t="s">
        <v>44</v>
      </c>
      <c r="C95" s="3" t="s">
        <v>125</v>
      </c>
      <c r="D95" s="3" t="s">
        <v>12</v>
      </c>
      <c r="E95" s="2" t="s">
        <v>50</v>
      </c>
      <c r="F95" s="2" t="s">
        <v>6</v>
      </c>
      <c r="G95" t="s">
        <v>2</v>
      </c>
    </row>
    <row r="96" spans="1:7" ht="120">
      <c r="A96" t="s">
        <v>38</v>
      </c>
      <c r="B96" t="s">
        <v>36</v>
      </c>
      <c r="C96" s="3" t="s">
        <v>127</v>
      </c>
      <c r="D96" s="3" t="s">
        <v>22</v>
      </c>
      <c r="E96" s="3" t="s">
        <v>51</v>
      </c>
      <c r="F96" s="3" t="s">
        <v>9</v>
      </c>
      <c r="G96" s="2" t="s">
        <v>5</v>
      </c>
    </row>
    <row r="97" spans="2:7">
      <c r="B97" t="s">
        <v>45</v>
      </c>
      <c r="C97" s="3" t="s">
        <v>93</v>
      </c>
      <c r="D97" s="3" t="s">
        <v>10</v>
      </c>
      <c r="E97" s="3" t="s">
        <v>52</v>
      </c>
      <c r="F97" s="3"/>
      <c r="G97" s="3" t="s">
        <v>8</v>
      </c>
    </row>
    <row r="98" spans="2:7">
      <c r="B98" t="s">
        <v>46</v>
      </c>
      <c r="C98" s="3" t="s">
        <v>86</v>
      </c>
      <c r="D98" s="3" t="s">
        <v>161</v>
      </c>
      <c r="E98" s="3" t="s">
        <v>53</v>
      </c>
      <c r="F98" s="3"/>
      <c r="G98" s="3" t="s">
        <v>11</v>
      </c>
    </row>
    <row r="99" spans="2:7">
      <c r="B99" t="s">
        <v>47</v>
      </c>
      <c r="C99" s="3" t="s">
        <v>94</v>
      </c>
      <c r="D99" s="3" t="s">
        <v>4</v>
      </c>
      <c r="E99" s="3" t="s">
        <v>54</v>
      </c>
      <c r="F99" s="3"/>
      <c r="G99" s="3" t="s">
        <v>13</v>
      </c>
    </row>
    <row r="100" spans="2:7">
      <c r="B100" t="s">
        <v>48</v>
      </c>
      <c r="C100" s="3" t="s">
        <v>75</v>
      </c>
      <c r="D100" s="3" t="s">
        <v>16</v>
      </c>
      <c r="E100" s="3"/>
      <c r="F100" s="3"/>
      <c r="G100" s="3" t="s">
        <v>15</v>
      </c>
    </row>
    <row r="101" spans="2:7">
      <c r="C101" s="3" t="s">
        <v>81</v>
      </c>
      <c r="D101" s="3" t="s">
        <v>57</v>
      </c>
      <c r="E101" s="3"/>
      <c r="F101" s="3"/>
      <c r="G101" s="3" t="s">
        <v>17</v>
      </c>
    </row>
    <row r="102" spans="2:7">
      <c r="C102" s="3" t="s">
        <v>132</v>
      </c>
      <c r="D102" s="3" t="s">
        <v>28</v>
      </c>
      <c r="E102" s="3"/>
      <c r="F102" s="3"/>
      <c r="G102" s="3" t="s">
        <v>19</v>
      </c>
    </row>
    <row r="103" spans="2:7">
      <c r="C103" s="3" t="s">
        <v>113</v>
      </c>
      <c r="D103" s="3" t="s">
        <v>26</v>
      </c>
      <c r="E103" s="3"/>
      <c r="F103" s="3"/>
      <c r="G103" s="3" t="s">
        <v>21</v>
      </c>
    </row>
    <row r="104" spans="2:7">
      <c r="C104" s="3" t="s">
        <v>90</v>
      </c>
      <c r="D104" s="3" t="s">
        <v>7</v>
      </c>
      <c r="E104" s="3"/>
      <c r="F104" s="3"/>
      <c r="G104" s="3" t="s">
        <v>23</v>
      </c>
    </row>
    <row r="105" spans="2:7">
      <c r="C105" s="3" t="s">
        <v>82</v>
      </c>
      <c r="D105" s="3" t="s">
        <v>20</v>
      </c>
      <c r="E105" s="3"/>
      <c r="F105" s="3"/>
      <c r="G105" s="3" t="s">
        <v>25</v>
      </c>
    </row>
    <row r="106" spans="2:7">
      <c r="C106" s="3" t="s">
        <v>120</v>
      </c>
      <c r="D106" s="3" t="s">
        <v>24</v>
      </c>
      <c r="E106" s="3"/>
      <c r="F106" s="3"/>
      <c r="G106" s="3" t="s">
        <v>27</v>
      </c>
    </row>
    <row r="107" spans="2:7">
      <c r="C107" s="3" t="s">
        <v>103</v>
      </c>
      <c r="D107" s="3" t="s">
        <v>18</v>
      </c>
      <c r="E107" s="3"/>
      <c r="F107" s="3"/>
      <c r="G107" s="3" t="s">
        <v>29</v>
      </c>
    </row>
    <row r="108" spans="2:7">
      <c r="C108" s="3" t="s">
        <v>83</v>
      </c>
      <c r="D108" s="3" t="s">
        <v>14</v>
      </c>
      <c r="E108" s="3"/>
      <c r="F108" s="3"/>
      <c r="G108" s="3" t="s">
        <v>30</v>
      </c>
    </row>
    <row r="109" spans="2:7">
      <c r="C109" s="5" t="s">
        <v>114</v>
      </c>
      <c r="D109" s="2"/>
      <c r="E109" s="3"/>
      <c r="F109" s="3"/>
      <c r="G109" s="3" t="s">
        <v>31</v>
      </c>
    </row>
    <row r="110" spans="2:7">
      <c r="C110" s="3" t="s">
        <v>115</v>
      </c>
      <c r="D110" s="3"/>
      <c r="E110" s="3"/>
      <c r="F110" s="3"/>
    </row>
    <row r="111" spans="2:7">
      <c r="C111" s="4" t="s">
        <v>137</v>
      </c>
      <c r="D111" s="3"/>
      <c r="E111" s="3"/>
      <c r="F111" s="3"/>
    </row>
    <row r="112" spans="2:7">
      <c r="C112" s="3" t="s">
        <v>87</v>
      </c>
    </row>
    <row r="113" spans="3:6">
      <c r="C113" s="3" t="s">
        <v>104</v>
      </c>
      <c r="D113" s="3"/>
      <c r="E113" s="3"/>
      <c r="F113" s="3"/>
    </row>
    <row r="114" spans="3:6">
      <c r="C114" s="3" t="s">
        <v>95</v>
      </c>
      <c r="D114" s="3"/>
      <c r="E114" s="3"/>
      <c r="F114" s="3"/>
    </row>
    <row r="115" spans="3:6">
      <c r="C115" s="3" t="s">
        <v>88</v>
      </c>
      <c r="D115" s="3"/>
      <c r="E115" s="3"/>
      <c r="F115" s="3"/>
    </row>
    <row r="116" spans="3:6">
      <c r="C116" s="3" t="s">
        <v>105</v>
      </c>
      <c r="D116" s="3"/>
      <c r="E116" s="3"/>
      <c r="F116" s="3"/>
    </row>
    <row r="117" spans="3:6">
      <c r="C117" s="3" t="s">
        <v>106</v>
      </c>
      <c r="D117" s="3"/>
      <c r="E117" s="3"/>
      <c r="F117" s="3"/>
    </row>
    <row r="118" spans="3:6">
      <c r="C118" s="3" t="s">
        <v>138</v>
      </c>
      <c r="D118" s="3"/>
      <c r="E118" s="3"/>
      <c r="F118" s="3"/>
    </row>
    <row r="119" spans="3:6">
      <c r="C119" s="3" t="s">
        <v>96</v>
      </c>
      <c r="D119" s="3"/>
      <c r="E119" s="3"/>
      <c r="F119" s="3"/>
    </row>
    <row r="120" spans="3:6">
      <c r="C120" s="3" t="s">
        <v>128</v>
      </c>
      <c r="D120" s="3"/>
      <c r="E120" s="3"/>
      <c r="F120" s="3"/>
    </row>
    <row r="121" spans="3:6">
      <c r="C121" s="3" t="s">
        <v>129</v>
      </c>
      <c r="D121" s="3"/>
      <c r="E121" s="3"/>
      <c r="F121" s="3"/>
    </row>
    <row r="122" spans="3:6">
      <c r="C122" s="3" t="s">
        <v>121</v>
      </c>
      <c r="D122" s="3"/>
      <c r="E122" s="3"/>
      <c r="F122" s="3"/>
    </row>
    <row r="123" spans="3:6">
      <c r="C123" s="3" t="s">
        <v>126</v>
      </c>
      <c r="D123" s="3"/>
      <c r="E123" s="3"/>
      <c r="F123" s="3"/>
    </row>
    <row r="124" spans="3:6">
      <c r="C124" s="3" t="s">
        <v>130</v>
      </c>
      <c r="D124" s="3"/>
      <c r="E124" s="3"/>
      <c r="F124" s="3"/>
    </row>
    <row r="125" spans="3:6">
      <c r="C125" s="3" t="s">
        <v>133</v>
      </c>
      <c r="D125" s="3"/>
      <c r="E125" s="3"/>
      <c r="F125" s="3"/>
    </row>
    <row r="126" spans="3:6">
      <c r="C126" s="3" t="s">
        <v>136</v>
      </c>
    </row>
    <row r="127" spans="3:6">
      <c r="C127" s="4" t="s">
        <v>107</v>
      </c>
    </row>
    <row r="128" spans="3:6">
      <c r="C128" s="3" t="s">
        <v>76</v>
      </c>
    </row>
    <row r="129" spans="3:3">
      <c r="C129" s="3" t="s">
        <v>91</v>
      </c>
    </row>
    <row r="130" spans="3:3">
      <c r="C130" s="3" t="s">
        <v>134</v>
      </c>
    </row>
    <row r="131" spans="3:3">
      <c r="C131" s="3" t="s">
        <v>108</v>
      </c>
    </row>
    <row r="132" spans="3:3">
      <c r="C132" s="3" t="s">
        <v>116</v>
      </c>
    </row>
    <row r="133" spans="3:3">
      <c r="C133" s="3" t="s">
        <v>122</v>
      </c>
    </row>
    <row r="134" spans="3:3">
      <c r="C134" s="3" t="s">
        <v>135</v>
      </c>
    </row>
    <row r="135" spans="3:3">
      <c r="C135" s="3" t="s">
        <v>97</v>
      </c>
    </row>
    <row r="136" spans="3:3">
      <c r="C136" s="3" t="s">
        <v>98</v>
      </c>
    </row>
    <row r="137" spans="3:3">
      <c r="C137" s="3" t="s">
        <v>99</v>
      </c>
    </row>
    <row r="138" spans="3:3">
      <c r="C138" s="3" t="s">
        <v>77</v>
      </c>
    </row>
    <row r="139" spans="3:3">
      <c r="C139" s="3" t="s">
        <v>78</v>
      </c>
    </row>
    <row r="140" spans="3:3">
      <c r="C140" s="3" t="s">
        <v>79</v>
      </c>
    </row>
    <row r="141" spans="3:3">
      <c r="C141" s="3" t="s">
        <v>92</v>
      </c>
    </row>
    <row r="142" spans="3:3">
      <c r="C142" s="3" t="s">
        <v>131</v>
      </c>
    </row>
    <row r="143" spans="3:3">
      <c r="C143" s="3" t="s">
        <v>117</v>
      </c>
    </row>
    <row r="144" spans="3:3">
      <c r="C144" s="3" t="s">
        <v>100</v>
      </c>
    </row>
    <row r="145" spans="3:3">
      <c r="C145" s="3" t="s">
        <v>118</v>
      </c>
    </row>
    <row r="146" spans="3:3">
      <c r="C146" s="3" t="s">
        <v>123</v>
      </c>
    </row>
    <row r="147" spans="3:3">
      <c r="C147" s="3" t="s">
        <v>175</v>
      </c>
    </row>
    <row r="148" spans="3:3">
      <c r="C148" s="3" t="s">
        <v>89</v>
      </c>
    </row>
    <row r="149" spans="3:3">
      <c r="C149" s="3" t="s">
        <v>109</v>
      </c>
    </row>
    <row r="150" spans="3:3">
      <c r="C150" s="3" t="s">
        <v>110</v>
      </c>
    </row>
    <row r="151" spans="3:3">
      <c r="C151" s="3" t="s">
        <v>124</v>
      </c>
    </row>
    <row r="152" spans="3:3">
      <c r="C152" s="3" t="s">
        <v>101</v>
      </c>
    </row>
    <row r="153" spans="3:3">
      <c r="C153" s="3" t="s">
        <v>102</v>
      </c>
    </row>
    <row r="154" spans="3:3">
      <c r="C154" s="3" t="s">
        <v>80</v>
      </c>
    </row>
    <row r="155" spans="3:3">
      <c r="C155" s="3" t="s">
        <v>84</v>
      </c>
    </row>
    <row r="156" spans="3:3">
      <c r="C156" s="3" t="s">
        <v>119</v>
      </c>
    </row>
    <row r="157" spans="3:3">
      <c r="C157" s="3" t="s">
        <v>85</v>
      </c>
    </row>
    <row r="158" spans="3:3">
      <c r="C158" s="3" t="s">
        <v>111</v>
      </c>
    </row>
    <row r="159" spans="3:3">
      <c r="C159" s="3" t="s">
        <v>112</v>
      </c>
    </row>
    <row r="160" spans="3:3">
      <c r="C160" s="3" t="s">
        <v>176</v>
      </c>
    </row>
    <row r="161" spans="3:3">
      <c r="C161" s="3" t="s">
        <v>177</v>
      </c>
    </row>
    <row r="162" spans="3:3">
      <c r="C162" s="3" t="s">
        <v>169</v>
      </c>
    </row>
    <row r="163" spans="3:3">
      <c r="C163" s="3" t="s">
        <v>182</v>
      </c>
    </row>
  </sheetData>
  <sortState ref="C93:C157">
    <sortCondition ref="C157"/>
  </sortState>
  <mergeCells count="4">
    <mergeCell ref="H1:J1"/>
    <mergeCell ref="K1:N1"/>
    <mergeCell ref="H27:H29"/>
    <mergeCell ref="H38:H39"/>
  </mergeCells>
  <dataValidations count="4">
    <dataValidation type="list" allowBlank="1" showInputMessage="1" showErrorMessage="1" sqref="N41">
      <formula1>$G$95:$G$109</formula1>
    </dataValidation>
    <dataValidation type="list" allowBlank="1" showInputMessage="1" showErrorMessage="1" sqref="J3:J40">
      <formula1>$A$95:$A$98</formula1>
    </dataValidation>
    <dataValidation type="list" allowBlank="1" showInputMessage="1" showErrorMessage="1" sqref="I3:I40">
      <formula1>$B$95:$B$100</formula1>
    </dataValidation>
    <dataValidation type="list" allowBlank="1" showInputMessage="1" showErrorMessage="1" sqref="K3:K40">
      <formula1>$C$95:$C$163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40"/>
  <sheetViews>
    <sheetView workbookViewId="0">
      <selection activeCell="T3" sqref="T3:U40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9.42578125" bestFit="1" customWidth="1"/>
    <col min="7" max="7" width="25.85546875" bestFit="1" customWidth="1"/>
    <col min="8" max="8" width="16.5703125" customWidth="1"/>
    <col min="9" max="9" width="23.5703125" customWidth="1"/>
    <col min="10" max="10" width="10.85546875" style="38" bestFit="1" customWidth="1"/>
    <col min="11" max="11" width="9.140625" style="38"/>
    <col min="12" max="12" width="25.85546875" customWidth="1"/>
    <col min="13" max="13" width="24.140625" customWidth="1"/>
    <col min="14" max="14" width="23.7109375" customWidth="1"/>
    <col min="15" max="15" width="14.42578125" bestFit="1" customWidth="1"/>
    <col min="16" max="16" width="15.140625" bestFit="1" customWidth="1"/>
    <col min="17" max="18" width="9.140625" style="38"/>
    <col min="19" max="19" width="14.85546875" bestFit="1" customWidth="1"/>
    <col min="20" max="20" width="24.7109375" customWidth="1"/>
    <col min="21" max="21" width="20.7109375" customWidth="1"/>
    <col min="36" max="36" width="0" hidden="1" customWidth="1"/>
  </cols>
  <sheetData>
    <row r="1" spans="1:36" ht="27" customHeight="1" thickBot="1">
      <c r="A1" s="164" t="s">
        <v>144</v>
      </c>
      <c r="B1" s="165"/>
      <c r="C1" s="165"/>
      <c r="D1" s="165"/>
      <c r="E1" s="165"/>
      <c r="F1" s="165"/>
      <c r="G1" s="165"/>
      <c r="H1" s="165"/>
      <c r="I1" s="165"/>
      <c r="J1" s="165"/>
      <c r="L1" s="157" t="s">
        <v>145</v>
      </c>
      <c r="M1" s="158"/>
      <c r="N1" s="158"/>
      <c r="O1" s="159"/>
      <c r="P1" s="160"/>
      <c r="S1" s="161" t="s">
        <v>146</v>
      </c>
      <c r="T1" s="162"/>
      <c r="U1" s="162"/>
      <c r="V1" s="163"/>
    </row>
    <row r="2" spans="1:36" s="26" customFormat="1" ht="22.5">
      <c r="A2" s="72" t="s">
        <v>40</v>
      </c>
      <c r="B2" s="73" t="s">
        <v>63</v>
      </c>
      <c r="C2" s="74" t="s">
        <v>64</v>
      </c>
      <c r="D2" s="75" t="s">
        <v>65</v>
      </c>
      <c r="E2" s="76" t="s">
        <v>42</v>
      </c>
      <c r="F2" s="77" t="s">
        <v>183</v>
      </c>
      <c r="G2" s="77" t="s">
        <v>187</v>
      </c>
      <c r="H2" s="77" t="s">
        <v>61</v>
      </c>
      <c r="I2" s="78" t="s">
        <v>62</v>
      </c>
      <c r="J2" s="79" t="s">
        <v>147</v>
      </c>
      <c r="K2" s="39"/>
      <c r="L2" s="80" t="s">
        <v>40</v>
      </c>
      <c r="M2" s="81" t="s">
        <v>3</v>
      </c>
      <c r="N2" s="82" t="s">
        <v>49</v>
      </c>
      <c r="O2" s="83" t="s">
        <v>66</v>
      </c>
      <c r="P2" s="84" t="s">
        <v>67</v>
      </c>
      <c r="Q2" s="39"/>
      <c r="R2" s="39"/>
      <c r="S2" s="85" t="s">
        <v>40</v>
      </c>
      <c r="T2" s="86" t="s">
        <v>72</v>
      </c>
      <c r="U2" s="86" t="s">
        <v>73</v>
      </c>
      <c r="V2" s="87" t="s">
        <v>71</v>
      </c>
      <c r="AC2" s="26" t="s">
        <v>68</v>
      </c>
      <c r="AJ2" s="26" t="s">
        <v>67</v>
      </c>
    </row>
    <row r="3" spans="1:36" s="60" customFormat="1">
      <c r="A3" s="17" t="str">
        <f>'Prof. Faltante'!K3</f>
        <v>Lillian - ARTES</v>
      </c>
      <c r="B3" s="21">
        <f>'Prof. Faltante'!O3</f>
        <v>6</v>
      </c>
      <c r="C3" s="18">
        <f>'Prof. Faltante'!P3</f>
        <v>0</v>
      </c>
      <c r="D3" s="22">
        <f>B3+C3</f>
        <v>6</v>
      </c>
      <c r="E3" s="19" t="str">
        <f>'Prof. Faltante'!L3</f>
        <v>Luto</v>
      </c>
      <c r="F3" s="19"/>
      <c r="G3" s="19">
        <v>0</v>
      </c>
      <c r="H3" s="174">
        <v>6</v>
      </c>
      <c r="I3" s="52">
        <f>F3+G3+H3</f>
        <v>6</v>
      </c>
      <c r="J3" s="102" t="str">
        <f>IF(SUM(F3:H3)=D3,"V","F")</f>
        <v>V</v>
      </c>
      <c r="K3" s="103"/>
      <c r="L3" s="104" t="str">
        <f>'Professor remanejado'!K3</f>
        <v>Mattos - HIS</v>
      </c>
      <c r="M3" s="105" t="str">
        <f>'Professor remanejado'!L3</f>
        <v>Janela</v>
      </c>
      <c r="N3" s="105" t="str">
        <f>'Professor remanejado'!M3:M3</f>
        <v>Semi/Extensivo</v>
      </c>
      <c r="O3" s="19">
        <f>'Professor remanejado'!O3</f>
        <v>0</v>
      </c>
      <c r="P3" s="106" t="s">
        <v>70</v>
      </c>
      <c r="Q3" s="103"/>
      <c r="R3" s="103"/>
      <c r="S3" s="17" t="str">
        <f>'Prof. Substituto'!K3</f>
        <v>Renata -  HIS</v>
      </c>
      <c r="T3" s="19">
        <f>'Prof. Substituto'!L3</f>
        <v>0</v>
      </c>
      <c r="U3" s="19">
        <f>'Prof. Substituto'!M3</f>
        <v>6</v>
      </c>
      <c r="V3" s="106">
        <f>T3+U3</f>
        <v>6</v>
      </c>
      <c r="AJ3" s="60" t="s">
        <v>69</v>
      </c>
    </row>
    <row r="4" spans="1:36" s="60" customFormat="1">
      <c r="A4" s="17" t="str">
        <f>'Prof. Faltante'!K4</f>
        <v>Marcos - FIS</v>
      </c>
      <c r="B4" s="21">
        <f>'Prof. Faltante'!O4</f>
        <v>0</v>
      </c>
      <c r="C4" s="18">
        <f>'Prof. Faltante'!P4</f>
        <v>5</v>
      </c>
      <c r="D4" s="22">
        <f t="shared" ref="D4:D40" si="0">B4+C4</f>
        <v>5</v>
      </c>
      <c r="E4" s="19" t="str">
        <f>'Prof. Faltante'!L4</f>
        <v>Não informado</v>
      </c>
      <c r="F4" s="19">
        <v>5</v>
      </c>
      <c r="G4" s="19"/>
      <c r="H4" s="174"/>
      <c r="I4" s="52">
        <f t="shared" ref="I4:I40" si="1">F4+G4+H4</f>
        <v>5</v>
      </c>
      <c r="J4" s="102" t="str">
        <f t="shared" ref="J4:J40" si="2">IF(SUM(F4:H4)=D4,"V","F")</f>
        <v>V</v>
      </c>
      <c r="K4" s="103"/>
      <c r="L4" s="104" t="str">
        <f>'Professor remanejado'!K4</f>
        <v>André Bellinati - BIO</v>
      </c>
      <c r="M4" s="105" t="str">
        <f>'Professor remanejado'!L4</f>
        <v>Janela</v>
      </c>
      <c r="N4" s="105" t="str">
        <f>'Professor remanejado'!M4:M4</f>
        <v>Semi/Extensivo</v>
      </c>
      <c r="O4" s="19">
        <f>'Professor remanejado'!O4</f>
        <v>0</v>
      </c>
      <c r="P4" s="106" t="s">
        <v>70</v>
      </c>
      <c r="Q4" s="103"/>
      <c r="R4" s="103"/>
      <c r="S4" s="17" t="str">
        <f>'Prof. Substituto'!K4</f>
        <v>Natalia - PORT</v>
      </c>
      <c r="T4" s="19">
        <f>'Prof. Substituto'!L4</f>
        <v>0</v>
      </c>
      <c r="U4" s="19">
        <f>'Prof. Substituto'!M4</f>
        <v>3</v>
      </c>
      <c r="V4" s="106">
        <f t="shared" ref="V4:V40" si="3">T4+U4</f>
        <v>3</v>
      </c>
      <c r="AJ4" s="60" t="s">
        <v>70</v>
      </c>
    </row>
    <row r="5" spans="1:36" s="60" customFormat="1">
      <c r="A5" s="17" t="str">
        <f>'Prof. Faltante'!K5</f>
        <v>Lillian - ARTES</v>
      </c>
      <c r="B5" s="21">
        <f>'Prof. Faltante'!O5</f>
        <v>6</v>
      </c>
      <c r="C5" s="18">
        <f>'Prof. Faltante'!P5</f>
        <v>0</v>
      </c>
      <c r="D5" s="22">
        <f t="shared" si="0"/>
        <v>6</v>
      </c>
      <c r="E5" s="19" t="str">
        <f>'Prof. Faltante'!L5</f>
        <v>Luto</v>
      </c>
      <c r="F5" s="19"/>
      <c r="G5" s="19"/>
      <c r="H5" s="174">
        <v>6</v>
      </c>
      <c r="I5" s="52">
        <f t="shared" si="1"/>
        <v>6</v>
      </c>
      <c r="J5" s="102" t="str">
        <f t="shared" si="2"/>
        <v>V</v>
      </c>
      <c r="K5" s="103"/>
      <c r="L5" s="104" t="str">
        <f>'Professor remanejado'!K5</f>
        <v>Marconi - BIO</v>
      </c>
      <c r="M5" s="105" t="str">
        <f>'Professor remanejado'!L5</f>
        <v>Janela</v>
      </c>
      <c r="N5" s="105" t="str">
        <f>'Professor remanejado'!M5:M5</f>
        <v>Semi/Extensivo</v>
      </c>
      <c r="O5" s="19">
        <f>'Professor remanejado'!O5</f>
        <v>0</v>
      </c>
      <c r="P5" s="106" t="s">
        <v>70</v>
      </c>
      <c r="Q5" s="103"/>
      <c r="R5" s="103"/>
      <c r="S5" s="17" t="str">
        <f>'Prof. Substituto'!K4</f>
        <v>Natalia - PORT</v>
      </c>
      <c r="T5" s="19">
        <f>'Prof. Substituto'!L4</f>
        <v>0</v>
      </c>
      <c r="U5" s="19">
        <f>'Prof. Substituto'!M5</f>
        <v>0</v>
      </c>
      <c r="V5" s="106">
        <f t="shared" si="3"/>
        <v>0</v>
      </c>
    </row>
    <row r="6" spans="1:36" s="60" customFormat="1">
      <c r="A6" s="17" t="str">
        <f>'Prof. Faltante'!K6</f>
        <v>Gilver - QUI</v>
      </c>
      <c r="B6" s="21">
        <f>'Prof. Faltante'!O6</f>
        <v>0</v>
      </c>
      <c r="C6" s="18">
        <f>'Prof. Faltante'!P6</f>
        <v>1</v>
      </c>
      <c r="D6" s="22">
        <f t="shared" si="0"/>
        <v>1</v>
      </c>
      <c r="E6" s="19" t="str">
        <f>'Prof. Faltante'!L6</f>
        <v>Não informado</v>
      </c>
      <c r="F6" s="19">
        <v>1</v>
      </c>
      <c r="G6" s="19"/>
      <c r="H6" s="174"/>
      <c r="I6" s="52">
        <f t="shared" si="1"/>
        <v>1</v>
      </c>
      <c r="J6" s="102" t="str">
        <f t="shared" si="2"/>
        <v>V</v>
      </c>
      <c r="K6" s="103"/>
      <c r="L6" s="104">
        <f>'Professor remanejado'!K6</f>
        <v>0</v>
      </c>
      <c r="M6" s="105"/>
      <c r="N6" s="105"/>
      <c r="O6" s="19"/>
      <c r="P6" s="106"/>
      <c r="Q6" s="103"/>
      <c r="R6" s="103"/>
      <c r="S6" s="17">
        <f>'Prof. Substituto'!K5</f>
        <v>0</v>
      </c>
      <c r="T6" s="19">
        <f>'Prof. Substituto'!L5</f>
        <v>0</v>
      </c>
      <c r="U6" s="19">
        <f>'Prof. Substituto'!M6</f>
        <v>0</v>
      </c>
      <c r="V6" s="106">
        <f t="shared" si="3"/>
        <v>0</v>
      </c>
    </row>
    <row r="7" spans="1:36" s="60" customFormat="1">
      <c r="A7" s="17" t="str">
        <f>'Prof. Faltante'!K7</f>
        <v>Marco Miola - MAT</v>
      </c>
      <c r="B7" s="21">
        <f>'Prof. Faltante'!O7</f>
        <v>0</v>
      </c>
      <c r="C7" s="18">
        <f>'Prof. Faltante'!P7</f>
        <v>6</v>
      </c>
      <c r="D7" s="22">
        <f t="shared" si="0"/>
        <v>6</v>
      </c>
      <c r="E7" s="19" t="str">
        <f>'Prof. Faltante'!L7</f>
        <v>Não informado</v>
      </c>
      <c r="F7" s="19">
        <v>6</v>
      </c>
      <c r="G7" s="19"/>
      <c r="H7" s="174"/>
      <c r="I7" s="52">
        <f t="shared" si="1"/>
        <v>6</v>
      </c>
      <c r="J7" s="102" t="str">
        <f t="shared" si="2"/>
        <v>V</v>
      </c>
      <c r="K7" s="103"/>
      <c r="L7" s="104">
        <f>'Professor remanejado'!K6</f>
        <v>0</v>
      </c>
      <c r="M7" s="105">
        <f>'Professor remanejado'!L6</f>
        <v>0</v>
      </c>
      <c r="N7" s="105">
        <f>'Professor remanejado'!M6:M6</f>
        <v>0</v>
      </c>
      <c r="O7" s="19">
        <f>'Professor remanejado'!O6</f>
        <v>0</v>
      </c>
      <c r="P7" s="106"/>
      <c r="Q7" s="103"/>
      <c r="R7" s="103"/>
      <c r="S7" s="17">
        <f>'Prof. Substituto'!K5</f>
        <v>0</v>
      </c>
      <c r="T7" s="19">
        <f>'Prof. Substituto'!L5</f>
        <v>0</v>
      </c>
      <c r="U7" s="19">
        <f>'Prof. Substituto'!M5</f>
        <v>0</v>
      </c>
      <c r="V7" s="106">
        <f t="shared" si="3"/>
        <v>0</v>
      </c>
    </row>
    <row r="8" spans="1:36" s="60" customFormat="1">
      <c r="A8" s="17">
        <f>'Prof. Faltante'!K8</f>
        <v>0</v>
      </c>
      <c r="B8" s="21">
        <f>'Prof. Faltante'!O8</f>
        <v>0</v>
      </c>
      <c r="C8" s="18">
        <f>'Prof. Faltante'!P8</f>
        <v>0</v>
      </c>
      <c r="D8" s="22">
        <f t="shared" si="0"/>
        <v>0</v>
      </c>
      <c r="E8" s="19">
        <f>'Prof. Faltante'!L8</f>
        <v>0</v>
      </c>
      <c r="F8" s="19"/>
      <c r="G8" s="19"/>
      <c r="H8" s="174"/>
      <c r="I8" s="52">
        <f t="shared" si="1"/>
        <v>0</v>
      </c>
      <c r="J8" s="102" t="str">
        <f t="shared" si="2"/>
        <v>V</v>
      </c>
      <c r="K8" s="103"/>
      <c r="L8" s="104">
        <f>'Professor remanejado'!K7</f>
        <v>0</v>
      </c>
      <c r="M8" s="105">
        <f>'Professor remanejado'!L7</f>
        <v>0</v>
      </c>
      <c r="N8" s="105">
        <f>'Professor remanejado'!M7:M7</f>
        <v>0</v>
      </c>
      <c r="O8" s="19">
        <f>'Professor remanejado'!O7</f>
        <v>0</v>
      </c>
      <c r="P8" s="106"/>
      <c r="Q8" s="103"/>
      <c r="R8" s="103"/>
      <c r="S8" s="17">
        <f>'Prof. Substituto'!K6</f>
        <v>0</v>
      </c>
      <c r="T8" s="19">
        <f>'Prof. Substituto'!L6</f>
        <v>0</v>
      </c>
      <c r="U8" s="19">
        <f>'Prof. Substituto'!M6</f>
        <v>0</v>
      </c>
      <c r="V8" s="106">
        <f t="shared" si="3"/>
        <v>0</v>
      </c>
    </row>
    <row r="9" spans="1:36" s="60" customFormat="1">
      <c r="A9" s="17">
        <f>'Prof. Faltante'!K9</f>
        <v>0</v>
      </c>
      <c r="B9" s="21">
        <f>'Prof. Faltante'!O9</f>
        <v>0</v>
      </c>
      <c r="C9" s="18">
        <f>'Prof. Faltante'!P9</f>
        <v>0</v>
      </c>
      <c r="D9" s="22">
        <f t="shared" si="0"/>
        <v>0</v>
      </c>
      <c r="E9" s="19">
        <f>'Prof. Faltante'!L9</f>
        <v>0</v>
      </c>
      <c r="F9" s="19"/>
      <c r="G9" s="19"/>
      <c r="H9" s="174"/>
      <c r="I9" s="52">
        <f t="shared" si="1"/>
        <v>0</v>
      </c>
      <c r="J9" s="102" t="str">
        <f t="shared" si="2"/>
        <v>V</v>
      </c>
      <c r="K9" s="103"/>
      <c r="L9" s="104">
        <f>'Professor remanejado'!K8</f>
        <v>0</v>
      </c>
      <c r="M9" s="105">
        <f>'Professor remanejado'!L8</f>
        <v>0</v>
      </c>
      <c r="N9" s="105">
        <f>'Professor remanejado'!M8:M8</f>
        <v>0</v>
      </c>
      <c r="O9" s="19">
        <f>'Professor remanejado'!O8</f>
        <v>0</v>
      </c>
      <c r="P9" s="106"/>
      <c r="Q9" s="103"/>
      <c r="R9" s="103"/>
      <c r="S9" s="17">
        <f>'Prof. Substituto'!K6</f>
        <v>0</v>
      </c>
      <c r="T9" s="19">
        <f>'Prof. Substituto'!L6</f>
        <v>0</v>
      </c>
      <c r="U9" s="19">
        <f>'Prof. Substituto'!M6</f>
        <v>0</v>
      </c>
      <c r="V9" s="106">
        <f t="shared" si="3"/>
        <v>0</v>
      </c>
    </row>
    <row r="10" spans="1:36" s="60" customFormat="1">
      <c r="A10" s="17">
        <f>'Prof. Faltante'!K10</f>
        <v>0</v>
      </c>
      <c r="B10" s="21">
        <f>'Prof. Faltante'!O10</f>
        <v>0</v>
      </c>
      <c r="C10" s="18">
        <f>'Prof. Faltante'!P10</f>
        <v>0</v>
      </c>
      <c r="D10" s="22">
        <f t="shared" si="0"/>
        <v>0</v>
      </c>
      <c r="E10" s="19">
        <f>'Prof. Faltante'!L10</f>
        <v>0</v>
      </c>
      <c r="F10" s="19"/>
      <c r="G10" s="19"/>
      <c r="H10" s="174"/>
      <c r="I10" s="52">
        <f t="shared" si="1"/>
        <v>0</v>
      </c>
      <c r="J10" s="102" t="str">
        <f t="shared" si="2"/>
        <v>V</v>
      </c>
      <c r="K10" s="103"/>
      <c r="L10" s="104">
        <f>'Professor remanejado'!K9</f>
        <v>0</v>
      </c>
      <c r="M10" s="105">
        <f>'Professor remanejado'!L9</f>
        <v>0</v>
      </c>
      <c r="N10" s="105">
        <f>'Professor remanejado'!M9:M9</f>
        <v>0</v>
      </c>
      <c r="O10" s="19">
        <f>'Professor remanejado'!O9</f>
        <v>0</v>
      </c>
      <c r="P10" s="106"/>
      <c r="Q10" s="103"/>
      <c r="R10" s="103"/>
      <c r="S10" s="17">
        <f>'Prof. Substituto'!K7</f>
        <v>0</v>
      </c>
      <c r="T10" s="19">
        <f>'Prof. Substituto'!L7</f>
        <v>0</v>
      </c>
      <c r="U10" s="19">
        <f>'Prof. Substituto'!M7</f>
        <v>0</v>
      </c>
      <c r="V10" s="106">
        <f t="shared" si="3"/>
        <v>0</v>
      </c>
    </row>
    <row r="11" spans="1:36" s="60" customFormat="1">
      <c r="A11" s="17">
        <f>'Prof. Faltante'!K11</f>
        <v>0</v>
      </c>
      <c r="B11" s="21">
        <f>'Prof. Faltante'!O11</f>
        <v>0</v>
      </c>
      <c r="C11" s="18">
        <f>'Prof. Faltante'!P11</f>
        <v>0</v>
      </c>
      <c r="D11" s="22">
        <f t="shared" si="0"/>
        <v>0</v>
      </c>
      <c r="E11" s="19">
        <f>'Prof. Faltante'!L11</f>
        <v>0</v>
      </c>
      <c r="F11" s="19"/>
      <c r="G11" s="19"/>
      <c r="H11" s="174"/>
      <c r="I11" s="52">
        <f t="shared" si="1"/>
        <v>0</v>
      </c>
      <c r="J11" s="102" t="str">
        <f t="shared" si="2"/>
        <v>V</v>
      </c>
      <c r="K11" s="103"/>
      <c r="L11" s="104">
        <f>'Professor remanejado'!K10</f>
        <v>0</v>
      </c>
      <c r="M11" s="105">
        <f>'Professor remanejado'!L10</f>
        <v>0</v>
      </c>
      <c r="N11" s="105">
        <f>'Professor remanejado'!M10:M10</f>
        <v>0</v>
      </c>
      <c r="O11" s="19">
        <f>'Professor remanejado'!O10</f>
        <v>0</v>
      </c>
      <c r="P11" s="106"/>
      <c r="Q11" s="103"/>
      <c r="R11" s="103"/>
      <c r="S11" s="17">
        <f>'Prof. Substituto'!K8</f>
        <v>0</v>
      </c>
      <c r="T11" s="19">
        <f>'Prof. Substituto'!L8</f>
        <v>0</v>
      </c>
      <c r="U11" s="19">
        <f>'Prof. Substituto'!M8</f>
        <v>0</v>
      </c>
      <c r="V11" s="106">
        <f t="shared" si="3"/>
        <v>0</v>
      </c>
    </row>
    <row r="12" spans="1:36" s="60" customFormat="1">
      <c r="A12" s="17">
        <f>'Prof. Faltante'!K12</f>
        <v>0</v>
      </c>
      <c r="B12" s="21">
        <f>'Prof. Faltante'!O12</f>
        <v>0</v>
      </c>
      <c r="C12" s="18">
        <f>'Prof. Faltante'!P12</f>
        <v>0</v>
      </c>
      <c r="D12" s="22">
        <f t="shared" si="0"/>
        <v>0</v>
      </c>
      <c r="E12" s="19">
        <f>'Prof. Faltante'!L12</f>
        <v>0</v>
      </c>
      <c r="F12" s="19"/>
      <c r="G12" s="19"/>
      <c r="H12" s="174"/>
      <c r="I12" s="52">
        <f t="shared" si="1"/>
        <v>0</v>
      </c>
      <c r="J12" s="102" t="str">
        <f t="shared" si="2"/>
        <v>V</v>
      </c>
      <c r="K12" s="103"/>
      <c r="L12" s="104">
        <f>'Professor remanejado'!K11</f>
        <v>0</v>
      </c>
      <c r="M12" s="105"/>
      <c r="N12" s="105">
        <f>'Professor remanejado'!M11:M11</f>
        <v>0</v>
      </c>
      <c r="O12" s="19"/>
      <c r="P12" s="106"/>
      <c r="Q12" s="103"/>
      <c r="R12" s="103"/>
      <c r="S12" s="17">
        <f>'Prof. Substituto'!K9</f>
        <v>0</v>
      </c>
      <c r="T12" s="19">
        <f>'Prof. Substituto'!L9</f>
        <v>0</v>
      </c>
      <c r="U12" s="19">
        <f>'Prof. Substituto'!M9</f>
        <v>0</v>
      </c>
      <c r="V12" s="106">
        <f t="shared" si="3"/>
        <v>0</v>
      </c>
    </row>
    <row r="13" spans="1:36" s="60" customFormat="1">
      <c r="A13" s="17">
        <f>'Prof. Faltante'!K13</f>
        <v>0</v>
      </c>
      <c r="B13" s="21">
        <f>'Prof. Faltante'!O13</f>
        <v>0</v>
      </c>
      <c r="C13" s="18">
        <f>'Prof. Faltante'!P13</f>
        <v>0</v>
      </c>
      <c r="D13" s="22">
        <f t="shared" si="0"/>
        <v>0</v>
      </c>
      <c r="E13" s="19">
        <f>'Prof. Faltante'!L13</f>
        <v>0</v>
      </c>
      <c r="F13" s="19"/>
      <c r="G13" s="19"/>
      <c r="H13" s="174"/>
      <c r="I13" s="52">
        <f t="shared" si="1"/>
        <v>0</v>
      </c>
      <c r="J13" s="102" t="str">
        <f t="shared" si="2"/>
        <v>V</v>
      </c>
      <c r="K13" s="103"/>
      <c r="L13" s="104">
        <f>'Professor remanejado'!K12</f>
        <v>0</v>
      </c>
      <c r="M13" s="105"/>
      <c r="N13" s="105">
        <f>'Professor remanejado'!M14:M14</f>
        <v>0</v>
      </c>
      <c r="O13" s="19"/>
      <c r="P13" s="106"/>
      <c r="Q13" s="103"/>
      <c r="R13" s="103"/>
      <c r="S13" s="17">
        <f>'Prof. Substituto'!K10</f>
        <v>0</v>
      </c>
      <c r="T13" s="19">
        <f>'Prof. Substituto'!L10</f>
        <v>0</v>
      </c>
      <c r="U13" s="19">
        <f>'Prof. Substituto'!M10</f>
        <v>0</v>
      </c>
      <c r="V13" s="106">
        <f t="shared" si="3"/>
        <v>0</v>
      </c>
    </row>
    <row r="14" spans="1:36" s="60" customFormat="1">
      <c r="A14" s="17">
        <f>'Prof. Faltante'!K14</f>
        <v>0</v>
      </c>
      <c r="B14" s="21">
        <f>'Prof. Faltante'!O14</f>
        <v>0</v>
      </c>
      <c r="C14" s="18">
        <f>'Prof. Faltante'!P14</f>
        <v>0</v>
      </c>
      <c r="D14" s="22">
        <f t="shared" si="0"/>
        <v>0</v>
      </c>
      <c r="E14" s="19">
        <f>'Prof. Faltante'!L14</f>
        <v>0</v>
      </c>
      <c r="F14" s="19"/>
      <c r="G14" s="19"/>
      <c r="H14" s="174"/>
      <c r="I14" s="52">
        <f t="shared" si="1"/>
        <v>0</v>
      </c>
      <c r="J14" s="102" t="str">
        <f t="shared" si="2"/>
        <v>V</v>
      </c>
      <c r="K14" s="103"/>
      <c r="L14" s="104">
        <f>'Professor remanejado'!K14</f>
        <v>0</v>
      </c>
      <c r="M14" s="105">
        <f>'Professor remanejado'!L11</f>
        <v>0</v>
      </c>
      <c r="N14" s="105">
        <f>'Professor remanejado'!M15:M15</f>
        <v>0</v>
      </c>
      <c r="O14" s="19">
        <f>'Professor remanejado'!O11</f>
        <v>0</v>
      </c>
      <c r="P14" s="106"/>
      <c r="Q14" s="103"/>
      <c r="R14" s="103"/>
      <c r="S14" s="17">
        <f>'Prof. Substituto'!K11</f>
        <v>0</v>
      </c>
      <c r="T14" s="19">
        <f>'Prof. Substituto'!L11</f>
        <v>0</v>
      </c>
      <c r="U14" s="19">
        <f>'Prof. Substituto'!M11</f>
        <v>0</v>
      </c>
      <c r="V14" s="106">
        <f t="shared" si="3"/>
        <v>0</v>
      </c>
    </row>
    <row r="15" spans="1:36" s="60" customFormat="1">
      <c r="A15" s="17"/>
      <c r="B15" s="21"/>
      <c r="C15" s="18"/>
      <c r="D15" s="22">
        <f t="shared" si="0"/>
        <v>0</v>
      </c>
      <c r="E15" s="19"/>
      <c r="F15" s="19"/>
      <c r="G15" s="19"/>
      <c r="H15" s="174"/>
      <c r="I15" s="52">
        <f t="shared" si="1"/>
        <v>0</v>
      </c>
      <c r="J15" s="102" t="str">
        <f t="shared" si="2"/>
        <v>V</v>
      </c>
      <c r="K15" s="103"/>
      <c r="L15" s="104">
        <f>'Professor remanejado'!K15</f>
        <v>0</v>
      </c>
      <c r="M15" s="105"/>
      <c r="N15" s="105"/>
      <c r="O15" s="19"/>
      <c r="P15" s="106"/>
      <c r="Q15" s="103"/>
      <c r="R15" s="103"/>
      <c r="S15" s="17">
        <f>'Prof. Substituto'!K12</f>
        <v>0</v>
      </c>
      <c r="T15" s="19">
        <f>'Prof. Substituto'!L12</f>
        <v>0</v>
      </c>
      <c r="U15" s="19">
        <f>'Prof. Substituto'!M12</f>
        <v>0</v>
      </c>
      <c r="V15" s="106">
        <f t="shared" si="3"/>
        <v>0</v>
      </c>
    </row>
    <row r="16" spans="1:36" s="60" customFormat="1">
      <c r="A16" s="17" t="str">
        <f>'Prof. Faltante'!K15</f>
        <v>Márcio - MAT</v>
      </c>
      <c r="B16" s="21">
        <f>'Prof. Faltante'!O15</f>
        <v>6</v>
      </c>
      <c r="C16" s="18">
        <f>'Prof. Faltante'!P15</f>
        <v>0</v>
      </c>
      <c r="D16" s="22">
        <f t="shared" si="0"/>
        <v>6</v>
      </c>
      <c r="E16" s="19" t="str">
        <f>'Prof. Faltante'!L15</f>
        <v>Atestado médico</v>
      </c>
      <c r="F16" s="19"/>
      <c r="G16" s="19"/>
      <c r="H16" s="174">
        <v>6</v>
      </c>
      <c r="I16" s="52">
        <f t="shared" si="1"/>
        <v>6</v>
      </c>
      <c r="J16" s="102" t="str">
        <f t="shared" si="2"/>
        <v>V</v>
      </c>
      <c r="K16" s="103"/>
      <c r="L16" s="104">
        <f>'Professor remanejado'!K16</f>
        <v>0</v>
      </c>
      <c r="M16" s="105">
        <f>'Professor remanejado'!L14</f>
        <v>0</v>
      </c>
      <c r="N16" s="105">
        <f>'Professor remanejado'!M16:M16</f>
        <v>0</v>
      </c>
      <c r="O16" s="19">
        <f>'Professor remanejado'!O14</f>
        <v>0</v>
      </c>
      <c r="P16" s="106"/>
      <c r="Q16" s="103"/>
      <c r="R16" s="103"/>
      <c r="S16" s="17">
        <f>'Prof. Substituto'!K13</f>
        <v>0</v>
      </c>
      <c r="T16" s="19">
        <f>'Prof. Substituto'!L13</f>
        <v>0</v>
      </c>
      <c r="U16" s="19">
        <f>'Prof. Substituto'!M13</f>
        <v>0</v>
      </c>
      <c r="V16" s="106">
        <f t="shared" si="3"/>
        <v>0</v>
      </c>
    </row>
    <row r="17" spans="1:22" s="60" customFormat="1">
      <c r="A17" s="17" t="str">
        <f>'Prof. Faltante'!K17</f>
        <v>Cleber - GEO</v>
      </c>
      <c r="B17" s="21">
        <f>'Prof. Faltante'!O17</f>
        <v>6</v>
      </c>
      <c r="C17" s="18">
        <f>'Prof. Faltante'!P15</f>
        <v>0</v>
      </c>
      <c r="D17" s="22">
        <f t="shared" si="0"/>
        <v>6</v>
      </c>
      <c r="E17" s="19" t="str">
        <f>'Prof. Faltante'!L17</f>
        <v>Atestado médico</v>
      </c>
      <c r="F17" s="19"/>
      <c r="G17" s="19"/>
      <c r="H17" s="174">
        <v>6</v>
      </c>
      <c r="I17" s="52">
        <f t="shared" si="1"/>
        <v>6</v>
      </c>
      <c r="J17" s="102" t="str">
        <f t="shared" si="2"/>
        <v>V</v>
      </c>
      <c r="K17" s="103"/>
      <c r="L17" s="104">
        <f>'Professor remanejado'!K17</f>
        <v>0</v>
      </c>
      <c r="M17" s="105">
        <f>'Professor remanejado'!L15</f>
        <v>0</v>
      </c>
      <c r="N17" s="105">
        <f>'Professor remanejado'!M17:M17</f>
        <v>0</v>
      </c>
      <c r="O17" s="19">
        <f>'Professor remanejado'!O15</f>
        <v>0</v>
      </c>
      <c r="P17" s="106"/>
      <c r="Q17" s="103"/>
      <c r="R17" s="103"/>
      <c r="S17" s="17" t="str">
        <f>'Prof. Substituto'!K15</f>
        <v>Renata -  HIS</v>
      </c>
      <c r="T17" s="19">
        <f>'Prof. Substituto'!L15</f>
        <v>0</v>
      </c>
      <c r="U17" s="19">
        <f>'Prof. Substituto'!M15</f>
        <v>6</v>
      </c>
      <c r="V17" s="106">
        <f t="shared" si="3"/>
        <v>6</v>
      </c>
    </row>
    <row r="18" spans="1:22" s="60" customFormat="1">
      <c r="A18" s="17" t="str">
        <f>'Prof. Faltante'!K17</f>
        <v>Cleber - GEO</v>
      </c>
      <c r="B18" s="21">
        <f>'Prof. Faltante'!O17</f>
        <v>6</v>
      </c>
      <c r="C18" s="18">
        <f>'Prof. Faltante'!P16</f>
        <v>0</v>
      </c>
      <c r="D18" s="22">
        <f t="shared" si="0"/>
        <v>6</v>
      </c>
      <c r="E18" s="19">
        <f>'Prof. Faltante'!L18</f>
        <v>0</v>
      </c>
      <c r="F18" s="19"/>
      <c r="G18" s="19"/>
      <c r="H18" s="174">
        <v>6</v>
      </c>
      <c r="I18" s="52">
        <f t="shared" si="1"/>
        <v>6</v>
      </c>
      <c r="J18" s="102" t="str">
        <f t="shared" si="2"/>
        <v>V</v>
      </c>
      <c r="K18" s="103"/>
      <c r="L18" s="104"/>
      <c r="M18" s="105"/>
      <c r="N18" s="105"/>
      <c r="O18" s="19"/>
      <c r="P18" s="106"/>
      <c r="Q18" s="103"/>
      <c r="R18" s="103"/>
      <c r="S18" s="17" t="str">
        <f>'Prof. Substituto'!K16</f>
        <v>Pedro - QUI</v>
      </c>
      <c r="T18" s="19">
        <f>'Prof. Substituto'!L16</f>
        <v>0</v>
      </c>
      <c r="U18" s="19">
        <f>'Prof. Substituto'!M16</f>
        <v>6</v>
      </c>
      <c r="V18" s="106">
        <f t="shared" si="3"/>
        <v>6</v>
      </c>
    </row>
    <row r="19" spans="1:22" s="60" customFormat="1">
      <c r="A19" s="17">
        <f>'Prof. Faltante'!K18</f>
        <v>0</v>
      </c>
      <c r="B19" s="21">
        <f>'Prof. Faltante'!O18</f>
        <v>0</v>
      </c>
      <c r="C19" s="18">
        <f>'Prof. Faltante'!P17</f>
        <v>0</v>
      </c>
      <c r="D19" s="22">
        <f t="shared" si="0"/>
        <v>0</v>
      </c>
      <c r="E19" s="19">
        <f>'Prof. Faltante'!L18</f>
        <v>0</v>
      </c>
      <c r="F19" s="19"/>
      <c r="G19" s="19"/>
      <c r="H19" s="174"/>
      <c r="I19" s="52">
        <f t="shared" si="1"/>
        <v>0</v>
      </c>
      <c r="J19" s="102" t="str">
        <f t="shared" si="2"/>
        <v>V</v>
      </c>
      <c r="K19" s="103"/>
      <c r="L19" s="104">
        <f>'Professor remanejado'!K18</f>
        <v>0</v>
      </c>
      <c r="M19" s="105">
        <f>'Professor remanejado'!L16</f>
        <v>0</v>
      </c>
      <c r="N19" s="105">
        <f>'Professor remanejado'!M18:M18</f>
        <v>0</v>
      </c>
      <c r="O19" s="19">
        <f>'Professor remanejado'!O16</f>
        <v>0</v>
      </c>
      <c r="P19" s="106"/>
      <c r="Q19" s="103"/>
      <c r="R19" s="103"/>
      <c r="S19" s="17" t="str">
        <f>'Prof. Substituto'!K16</f>
        <v>Pedro - QUI</v>
      </c>
      <c r="T19" s="19">
        <f>'Prof. Substituto'!L16</f>
        <v>0</v>
      </c>
      <c r="U19" s="19">
        <f>'Prof. Substituto'!M16</f>
        <v>6</v>
      </c>
      <c r="V19" s="106">
        <f t="shared" si="3"/>
        <v>6</v>
      </c>
    </row>
    <row r="20" spans="1:22" s="60" customFormat="1">
      <c r="A20" s="17">
        <f>'Prof. Faltante'!K19</f>
        <v>0</v>
      </c>
      <c r="B20" s="21">
        <f>'Prof. Faltante'!O19</f>
        <v>0</v>
      </c>
      <c r="C20" s="18">
        <f>'Prof. Faltante'!P18</f>
        <v>0</v>
      </c>
      <c r="D20" s="22">
        <f t="shared" si="0"/>
        <v>0</v>
      </c>
      <c r="E20" s="19">
        <f>'Prof. Faltante'!L19</f>
        <v>0</v>
      </c>
      <c r="F20" s="19"/>
      <c r="G20" s="19"/>
      <c r="H20" s="174"/>
      <c r="I20" s="52">
        <f t="shared" si="1"/>
        <v>0</v>
      </c>
      <c r="J20" s="102" t="str">
        <f t="shared" si="2"/>
        <v>V</v>
      </c>
      <c r="K20" s="103"/>
      <c r="L20" s="104">
        <f>'Professor remanejado'!K19</f>
        <v>0</v>
      </c>
      <c r="M20" s="105">
        <f>'Professor remanejado'!L17</f>
        <v>0</v>
      </c>
      <c r="N20" s="105">
        <f>'Professor remanejado'!M19:M19</f>
        <v>0</v>
      </c>
      <c r="O20" s="19">
        <f>'Professor remanejado'!O17</f>
        <v>0</v>
      </c>
      <c r="P20" s="106"/>
      <c r="Q20" s="103"/>
      <c r="R20" s="103"/>
      <c r="S20" s="17">
        <f>'Prof. Substituto'!K17</f>
        <v>0</v>
      </c>
      <c r="T20" s="19">
        <f>'Prof. Substituto'!L17</f>
        <v>0</v>
      </c>
      <c r="U20" s="19">
        <f>'Prof. Substituto'!M17</f>
        <v>0</v>
      </c>
      <c r="V20" s="106">
        <f t="shared" si="3"/>
        <v>0</v>
      </c>
    </row>
    <row r="21" spans="1:22" s="60" customFormat="1">
      <c r="A21" s="17">
        <f>'Prof. Faltante'!K20</f>
        <v>0</v>
      </c>
      <c r="B21" s="21">
        <f>'Prof. Faltante'!O20</f>
        <v>0</v>
      </c>
      <c r="C21" s="18">
        <f>'Prof. Faltante'!P19</f>
        <v>0</v>
      </c>
      <c r="D21" s="22">
        <f t="shared" si="0"/>
        <v>0</v>
      </c>
      <c r="E21" s="19">
        <f>'Prof. Faltante'!L20</f>
        <v>0</v>
      </c>
      <c r="F21" s="19"/>
      <c r="G21" s="19"/>
      <c r="H21" s="174"/>
      <c r="I21" s="52">
        <f t="shared" si="1"/>
        <v>0</v>
      </c>
      <c r="J21" s="102" t="str">
        <f t="shared" si="2"/>
        <v>V</v>
      </c>
      <c r="K21" s="103"/>
      <c r="L21" s="104">
        <f>'Professor remanejado'!K20</f>
        <v>0</v>
      </c>
      <c r="M21" s="105">
        <f>'Professor remanejado'!L18</f>
        <v>0</v>
      </c>
      <c r="N21" s="105">
        <f>'Professor remanejado'!M20:M20</f>
        <v>0</v>
      </c>
      <c r="O21" s="19">
        <f>'Professor remanejado'!O18</f>
        <v>0</v>
      </c>
      <c r="P21" s="106"/>
      <c r="Q21" s="103"/>
      <c r="R21" s="103"/>
      <c r="S21" s="17">
        <f>'Prof. Substituto'!K18</f>
        <v>0</v>
      </c>
      <c r="T21" s="19">
        <f>'Prof. Substituto'!L18</f>
        <v>0</v>
      </c>
      <c r="U21" s="19">
        <f>'Prof. Substituto'!M18</f>
        <v>0</v>
      </c>
      <c r="V21" s="106">
        <f t="shared" si="3"/>
        <v>0</v>
      </c>
    </row>
    <row r="22" spans="1:22" s="60" customFormat="1">
      <c r="A22" s="17" t="str">
        <f>'Prof. Faltante'!K21</f>
        <v>Renata - HIS</v>
      </c>
      <c r="B22" s="21">
        <f>'Prof. Faltante'!O21</f>
        <v>6</v>
      </c>
      <c r="C22" s="18">
        <f>'Prof. Faltante'!P20</f>
        <v>0</v>
      </c>
      <c r="D22" s="22">
        <f t="shared" si="0"/>
        <v>6</v>
      </c>
      <c r="E22" s="19" t="str">
        <f>'Prof. Faltante'!L21</f>
        <v>Doença</v>
      </c>
      <c r="F22" s="19">
        <v>6</v>
      </c>
      <c r="G22" s="19"/>
      <c r="H22" s="174"/>
      <c r="I22" s="52">
        <f t="shared" si="1"/>
        <v>6</v>
      </c>
      <c r="J22" s="102" t="str">
        <f t="shared" si="2"/>
        <v>V</v>
      </c>
      <c r="K22" s="103"/>
      <c r="L22" s="104">
        <f>'Professor remanejado'!K21</f>
        <v>0</v>
      </c>
      <c r="M22" s="105">
        <f>'Professor remanejado'!L19</f>
        <v>0</v>
      </c>
      <c r="N22" s="105">
        <f>'Professor remanejado'!M21:M21</f>
        <v>0</v>
      </c>
      <c r="O22" s="19">
        <f>'Professor remanejado'!O19</f>
        <v>0</v>
      </c>
      <c r="P22" s="106"/>
      <c r="Q22" s="103"/>
      <c r="R22" s="103"/>
      <c r="S22" s="17">
        <f>'Prof. Substituto'!K19</f>
        <v>0</v>
      </c>
      <c r="T22" s="19">
        <f>'Prof. Substituto'!L19</f>
        <v>0</v>
      </c>
      <c r="U22" s="19">
        <f>'Prof. Substituto'!M19</f>
        <v>0</v>
      </c>
      <c r="V22" s="106">
        <f t="shared" si="3"/>
        <v>0</v>
      </c>
    </row>
    <row r="23" spans="1:22" s="60" customFormat="1">
      <c r="A23" s="17" t="str">
        <f>'Prof. Faltante'!K22</f>
        <v>Nelson - QUI</v>
      </c>
      <c r="B23" s="21">
        <f>'Prof. Faltante'!O21</f>
        <v>6</v>
      </c>
      <c r="C23" s="18">
        <f>'Prof. Faltante'!P21</f>
        <v>0</v>
      </c>
      <c r="D23" s="22">
        <f t="shared" si="0"/>
        <v>6</v>
      </c>
      <c r="E23" s="19" t="str">
        <f>'Prof. Faltante'!L22</f>
        <v>Doença</v>
      </c>
      <c r="F23" s="19"/>
      <c r="G23" s="19">
        <v>6</v>
      </c>
      <c r="H23" s="174"/>
      <c r="I23" s="52">
        <f t="shared" si="1"/>
        <v>6</v>
      </c>
      <c r="J23" s="102" t="str">
        <f t="shared" si="2"/>
        <v>V</v>
      </c>
      <c r="K23" s="103"/>
      <c r="L23" s="104">
        <f>'Professor remanejado'!K20</f>
        <v>0</v>
      </c>
      <c r="M23" s="105">
        <f>'Professor remanejado'!L20</f>
        <v>0</v>
      </c>
      <c r="N23" s="105" t="str">
        <f>'Professor remanejado'!M22:M22</f>
        <v>Fundamental</v>
      </c>
      <c r="O23" s="19">
        <f>'Professor remanejado'!O20</f>
        <v>0</v>
      </c>
      <c r="P23" s="106"/>
      <c r="Q23" s="103"/>
      <c r="R23" s="103"/>
      <c r="S23" s="17" t="str">
        <f>'Prof. Substituto'!K20</f>
        <v>Velane - BIO</v>
      </c>
      <c r="T23" s="19">
        <f>'Prof. Substituto'!L20</f>
        <v>0</v>
      </c>
      <c r="U23" s="19">
        <f>'Prof. Substituto'!M20</f>
        <v>6</v>
      </c>
      <c r="V23" s="106">
        <f t="shared" si="3"/>
        <v>6</v>
      </c>
    </row>
    <row r="24" spans="1:22" s="60" customFormat="1">
      <c r="A24" s="17" t="str">
        <f>'Prof. Faltante'!K24</f>
        <v>Marcondes - MAT</v>
      </c>
      <c r="B24" s="21">
        <f>'Prof. Faltante'!O24</f>
        <v>6</v>
      </c>
      <c r="C24" s="18">
        <f>'Prof. Faltante'!P23</f>
        <v>0</v>
      </c>
      <c r="D24" s="22">
        <f t="shared" si="0"/>
        <v>6</v>
      </c>
      <c r="E24" s="19" t="str">
        <f>'Prof. Faltante'!L24</f>
        <v>Doença</v>
      </c>
      <c r="F24" s="19"/>
      <c r="G24" s="19">
        <v>6</v>
      </c>
      <c r="H24" s="174"/>
      <c r="I24" s="52">
        <f t="shared" si="1"/>
        <v>6</v>
      </c>
      <c r="J24" s="102" t="str">
        <f t="shared" si="2"/>
        <v>V</v>
      </c>
      <c r="K24" s="103"/>
      <c r="L24" s="104">
        <f>'Professor remanejado'!K21</f>
        <v>0</v>
      </c>
      <c r="M24" s="105">
        <f>'Professor remanejado'!L21</f>
        <v>0</v>
      </c>
      <c r="N24" s="105">
        <f>'Professor remanejado'!M24:M24</f>
        <v>0</v>
      </c>
      <c r="O24" s="19">
        <f>'Professor remanejado'!O21</f>
        <v>0</v>
      </c>
      <c r="P24" s="106"/>
      <c r="Q24" s="103"/>
      <c r="R24" s="103"/>
      <c r="S24" s="17">
        <f>'Prof. Substituto'!K21</f>
        <v>0</v>
      </c>
      <c r="T24" s="19">
        <f>'Prof. Substituto'!L21</f>
        <v>0</v>
      </c>
      <c r="U24" s="19">
        <f>'Prof. Substituto'!M21</f>
        <v>0</v>
      </c>
      <c r="V24" s="106">
        <f t="shared" si="3"/>
        <v>0</v>
      </c>
    </row>
    <row r="25" spans="1:22" s="60" customFormat="1">
      <c r="A25" s="17" t="str">
        <f>'Prof. Faltante'!K25</f>
        <v>Marcondes - MAT</v>
      </c>
      <c r="B25" s="21">
        <f>'Prof. Faltante'!O25</f>
        <v>6</v>
      </c>
      <c r="C25" s="18">
        <f>'Prof. Faltante'!P24</f>
        <v>0</v>
      </c>
      <c r="D25" s="22">
        <f t="shared" si="0"/>
        <v>6</v>
      </c>
      <c r="E25" s="19" t="str">
        <f>'Prof. Faltante'!L25</f>
        <v>Doença</v>
      </c>
      <c r="F25" s="19"/>
      <c r="G25" s="19">
        <v>6</v>
      </c>
      <c r="H25" s="174"/>
      <c r="I25" s="52">
        <f t="shared" si="1"/>
        <v>6</v>
      </c>
      <c r="J25" s="102" t="str">
        <f t="shared" si="2"/>
        <v>V</v>
      </c>
      <c r="K25" s="103"/>
      <c r="L25" s="104" t="str">
        <f>'Professor remanejado'!K22</f>
        <v>Carla  - ING</v>
      </c>
      <c r="M25" s="105" t="str">
        <f>'Professor remanejado'!L22</f>
        <v>Remanejado</v>
      </c>
      <c r="N25" s="105">
        <f>'Professor remanejado'!M25:M25</f>
        <v>0</v>
      </c>
      <c r="O25" s="19" t="str">
        <f>'Professor remanejado'!O22</f>
        <v>9º</v>
      </c>
      <c r="P25" s="106"/>
      <c r="Q25" s="103"/>
      <c r="R25" s="103"/>
      <c r="S25" s="17" t="str">
        <f>'Prof. Substituto'!K22</f>
        <v>Natalia - PORT</v>
      </c>
      <c r="T25" s="19">
        <f>'Prof. Substituto'!L22</f>
        <v>0</v>
      </c>
      <c r="U25" s="19">
        <f>'Prof. Substituto'!M22</f>
        <v>1</v>
      </c>
      <c r="V25" s="106">
        <f t="shared" si="3"/>
        <v>1</v>
      </c>
    </row>
    <row r="26" spans="1:22" s="60" customFormat="1">
      <c r="A26" s="17">
        <f>'Prof. Faltante'!K26</f>
        <v>0</v>
      </c>
      <c r="B26" s="21">
        <f>'Prof. Faltante'!O26</f>
        <v>0</v>
      </c>
      <c r="C26" s="18">
        <f>'Prof. Faltante'!P25</f>
        <v>0</v>
      </c>
      <c r="D26" s="22">
        <f t="shared" si="0"/>
        <v>0</v>
      </c>
      <c r="E26" s="19">
        <f>'Prof. Faltante'!L26</f>
        <v>0</v>
      </c>
      <c r="F26" s="19"/>
      <c r="G26" s="19"/>
      <c r="H26" s="174"/>
      <c r="I26" s="52">
        <f t="shared" si="1"/>
        <v>0</v>
      </c>
      <c r="J26" s="102" t="str">
        <f t="shared" si="2"/>
        <v>V</v>
      </c>
      <c r="K26" s="103"/>
      <c r="L26" s="104" t="str">
        <f>'Professor remanejado'!K23</f>
        <v>Marissa - BIO</v>
      </c>
      <c r="M26" s="105" t="str">
        <f>'Professor remanejado'!L23</f>
        <v>Janela</v>
      </c>
      <c r="N26" s="105">
        <f>'Professor remanejado'!M26:M26</f>
        <v>0</v>
      </c>
      <c r="O26" s="19" t="str">
        <f>'Professor remanejado'!O23</f>
        <v>2ºC</v>
      </c>
      <c r="P26" s="106"/>
      <c r="Q26" s="103"/>
      <c r="R26" s="103"/>
      <c r="S26" s="17" t="str">
        <f>'Prof. Substituto'!K23</f>
        <v>Pedro - QUI</v>
      </c>
      <c r="T26" s="19">
        <f>'Prof. Substituto'!L23</f>
        <v>0</v>
      </c>
      <c r="U26" s="19">
        <f>'Prof. Substituto'!M23</f>
        <v>6</v>
      </c>
      <c r="V26" s="106">
        <f t="shared" si="3"/>
        <v>6</v>
      </c>
    </row>
    <row r="27" spans="1:22" s="60" customFormat="1">
      <c r="A27" s="17">
        <f>'Prof. Faltante'!K27</f>
        <v>0</v>
      </c>
      <c r="B27" s="21">
        <f>'Prof. Faltante'!O27</f>
        <v>0</v>
      </c>
      <c r="C27" s="18">
        <f>'Prof. Faltante'!P26</f>
        <v>0</v>
      </c>
      <c r="D27" s="22">
        <f t="shared" si="0"/>
        <v>0</v>
      </c>
      <c r="E27" s="19">
        <f>'Prof. Faltante'!L27</f>
        <v>0</v>
      </c>
      <c r="F27" s="19"/>
      <c r="G27" s="19"/>
      <c r="H27" s="174"/>
      <c r="I27" s="52">
        <f t="shared" si="1"/>
        <v>0</v>
      </c>
      <c r="J27" s="102" t="str">
        <f t="shared" si="2"/>
        <v>V</v>
      </c>
      <c r="K27" s="103"/>
      <c r="L27" s="104">
        <f>'Professor remanejado'!K24</f>
        <v>0</v>
      </c>
      <c r="M27" s="105">
        <f>'Professor remanejado'!L24</f>
        <v>0</v>
      </c>
      <c r="N27" s="105">
        <f>'Professor remanejado'!M27:M27</f>
        <v>0</v>
      </c>
      <c r="O27" s="19">
        <f>'Professor remanejado'!O24</f>
        <v>0</v>
      </c>
      <c r="P27" s="106"/>
      <c r="Q27" s="103"/>
      <c r="R27" s="103"/>
      <c r="S27" s="17">
        <f>'Prof. Substituto'!K24</f>
        <v>0</v>
      </c>
      <c r="T27" s="19">
        <f>'Prof. Substituto'!L24</f>
        <v>0</v>
      </c>
      <c r="U27" s="19">
        <f>'Prof. Substituto'!M24</f>
        <v>0</v>
      </c>
      <c r="V27" s="106">
        <f t="shared" si="3"/>
        <v>0</v>
      </c>
    </row>
    <row r="28" spans="1:22" s="60" customFormat="1">
      <c r="A28" s="17">
        <f>'Prof. Faltante'!K28</f>
        <v>0</v>
      </c>
      <c r="B28" s="21">
        <f>'Prof. Faltante'!O28</f>
        <v>0</v>
      </c>
      <c r="C28" s="18">
        <f>'Prof. Faltante'!P27</f>
        <v>0</v>
      </c>
      <c r="D28" s="22">
        <f t="shared" si="0"/>
        <v>0</v>
      </c>
      <c r="E28" s="19">
        <f>'Prof. Faltante'!L28</f>
        <v>0</v>
      </c>
      <c r="F28" s="19"/>
      <c r="G28" s="19"/>
      <c r="H28" s="174"/>
      <c r="I28" s="52">
        <f t="shared" si="1"/>
        <v>0</v>
      </c>
      <c r="J28" s="102" t="str">
        <f t="shared" si="2"/>
        <v>V</v>
      </c>
      <c r="K28" s="103"/>
      <c r="L28" s="104">
        <f>'Professor remanejado'!K25</f>
        <v>0</v>
      </c>
      <c r="M28" s="105">
        <f>'Professor remanejado'!L25</f>
        <v>0</v>
      </c>
      <c r="N28" s="105">
        <f>'Professor remanejado'!M28:M28</f>
        <v>0</v>
      </c>
      <c r="O28" s="19">
        <f>'Professor remanejado'!O25</f>
        <v>0</v>
      </c>
      <c r="P28" s="106"/>
      <c r="Q28" s="103"/>
      <c r="R28" s="103"/>
      <c r="S28" s="17">
        <f>'Prof. Substituto'!K25</f>
        <v>0</v>
      </c>
      <c r="T28" s="19">
        <f>'Prof. Substituto'!L25</f>
        <v>0</v>
      </c>
      <c r="U28" s="19">
        <f>'Prof. Substituto'!M25</f>
        <v>0</v>
      </c>
      <c r="V28" s="106">
        <f t="shared" si="3"/>
        <v>0</v>
      </c>
    </row>
    <row r="29" spans="1:22" s="60" customFormat="1">
      <c r="A29" s="17" t="str">
        <f>'Prof. Faltante'!K29</f>
        <v>Angela - Port</v>
      </c>
      <c r="B29" s="21">
        <f>'Prof. Faltante'!O29</f>
        <v>0</v>
      </c>
      <c r="C29" s="18">
        <f>'Prof. Faltante'!P28</f>
        <v>0</v>
      </c>
      <c r="D29" s="22">
        <f t="shared" si="0"/>
        <v>0</v>
      </c>
      <c r="E29" s="19" t="str">
        <f>'Prof. Faltante'!L29</f>
        <v>Não informado</v>
      </c>
      <c r="F29" s="19"/>
      <c r="G29" s="19"/>
      <c r="H29" s="174"/>
      <c r="I29" s="52">
        <f t="shared" si="1"/>
        <v>0</v>
      </c>
      <c r="J29" s="102" t="str">
        <f t="shared" si="2"/>
        <v>V</v>
      </c>
      <c r="K29" s="103"/>
      <c r="L29" s="104">
        <f>'Professor remanejado'!K26</f>
        <v>0</v>
      </c>
      <c r="M29" s="105">
        <f>'Professor remanejado'!L26</f>
        <v>0</v>
      </c>
      <c r="N29" s="105">
        <f>'Professor remanejado'!M29:M29</f>
        <v>0</v>
      </c>
      <c r="O29" s="19">
        <f>'Professor remanejado'!O26</f>
        <v>0</v>
      </c>
      <c r="P29" s="106"/>
      <c r="Q29" s="103"/>
      <c r="R29" s="103"/>
      <c r="S29" s="17">
        <f>'Prof. Substituto'!K26</f>
        <v>0</v>
      </c>
      <c r="T29" s="19">
        <f>'Prof. Substituto'!L26</f>
        <v>0</v>
      </c>
      <c r="U29" s="19">
        <f>'Prof. Substituto'!M26</f>
        <v>0</v>
      </c>
      <c r="V29" s="106">
        <f t="shared" si="3"/>
        <v>0</v>
      </c>
    </row>
    <row r="30" spans="1:22" s="60" customFormat="1">
      <c r="A30" s="17" t="str">
        <f>'Prof. Faltante'!K30</f>
        <v>Marconi - BIO</v>
      </c>
      <c r="B30" s="21">
        <f>'Prof. Faltante'!O30</f>
        <v>0</v>
      </c>
      <c r="C30" s="18">
        <f>'Prof. Faltante'!P29</f>
        <v>3</v>
      </c>
      <c r="D30" s="22">
        <f t="shared" si="0"/>
        <v>3</v>
      </c>
      <c r="E30" s="19" t="str">
        <f>'Prof. Faltante'!L30</f>
        <v>Não informado</v>
      </c>
      <c r="F30" s="19">
        <v>3</v>
      </c>
      <c r="G30" s="19"/>
      <c r="H30" s="174"/>
      <c r="I30" s="52">
        <f t="shared" si="1"/>
        <v>3</v>
      </c>
      <c r="J30" s="102" t="str">
        <f t="shared" si="2"/>
        <v>V</v>
      </c>
      <c r="K30" s="103"/>
      <c r="L30" s="104">
        <f>'Professor remanejado'!K27</f>
        <v>0</v>
      </c>
      <c r="M30" s="105">
        <f>'Professor remanejado'!L27</f>
        <v>0</v>
      </c>
      <c r="N30" s="105">
        <f>'Professor remanejado'!M30:M30</f>
        <v>0</v>
      </c>
      <c r="O30" s="19">
        <f>'Professor remanejado'!O27</f>
        <v>0</v>
      </c>
      <c r="P30" s="106"/>
      <c r="Q30" s="103"/>
      <c r="R30" s="103"/>
      <c r="S30" s="17" t="str">
        <f>'Prof. Substituto'!K27</f>
        <v>Edmilson - MUS</v>
      </c>
      <c r="T30" s="19">
        <f>'Prof. Substituto'!L27</f>
        <v>0</v>
      </c>
      <c r="U30" s="19">
        <f>'Prof. Substituto'!M27</f>
        <v>1</v>
      </c>
      <c r="V30" s="106">
        <f t="shared" si="3"/>
        <v>1</v>
      </c>
    </row>
    <row r="31" spans="1:22" s="60" customFormat="1">
      <c r="A31" s="17">
        <f>'Prof. Faltante'!K31</f>
        <v>0</v>
      </c>
      <c r="B31" s="21">
        <f>'Prof. Faltante'!O31</f>
        <v>0</v>
      </c>
      <c r="C31" s="18">
        <v>0</v>
      </c>
      <c r="D31" s="22">
        <v>0</v>
      </c>
      <c r="E31" s="19">
        <f>'Prof. Faltante'!L31</f>
        <v>0</v>
      </c>
      <c r="F31" s="19"/>
      <c r="G31" s="19"/>
      <c r="H31" s="174"/>
      <c r="I31" s="52">
        <f t="shared" si="1"/>
        <v>0</v>
      </c>
      <c r="J31" s="102" t="str">
        <f t="shared" si="2"/>
        <v>V</v>
      </c>
      <c r="K31" s="103"/>
      <c r="L31" s="104">
        <f>'Professor remanejado'!K28</f>
        <v>0</v>
      </c>
      <c r="M31" s="105">
        <f>'Professor remanejado'!L28</f>
        <v>0</v>
      </c>
      <c r="N31" s="105">
        <f>'Professor remanejado'!M31:M31</f>
        <v>0</v>
      </c>
      <c r="O31" s="19">
        <f>'Professor remanejado'!O28</f>
        <v>0</v>
      </c>
      <c r="P31" s="106"/>
      <c r="Q31" s="103"/>
      <c r="R31" s="103"/>
      <c r="S31" s="17" t="str">
        <f>'Prof. Substituto'!K30</f>
        <v>Thiago - BIO</v>
      </c>
      <c r="T31" s="19">
        <f>'Prof. Substituto'!L30</f>
        <v>0</v>
      </c>
      <c r="U31" s="19">
        <f>'Prof. Substituto'!M30</f>
        <v>2</v>
      </c>
      <c r="V31" s="106">
        <f t="shared" si="3"/>
        <v>2</v>
      </c>
    </row>
    <row r="32" spans="1:22" s="60" customFormat="1">
      <c r="A32" s="17">
        <f>'Prof. Faltante'!K32</f>
        <v>0</v>
      </c>
      <c r="B32" s="21">
        <f>'Prof. Faltante'!O32</f>
        <v>0</v>
      </c>
      <c r="C32" s="18">
        <f>'Prof. Faltante'!P31</f>
        <v>0</v>
      </c>
      <c r="D32" s="22">
        <f t="shared" si="0"/>
        <v>0</v>
      </c>
      <c r="E32" s="19">
        <f>'Prof. Faltante'!L32</f>
        <v>0</v>
      </c>
      <c r="F32" s="19"/>
      <c r="G32" s="19"/>
      <c r="H32" s="174"/>
      <c r="I32" s="52">
        <f t="shared" si="1"/>
        <v>0</v>
      </c>
      <c r="J32" s="102" t="str">
        <f t="shared" si="2"/>
        <v>V</v>
      </c>
      <c r="K32" s="103"/>
      <c r="L32" s="104">
        <f>'Professor remanejado'!K29</f>
        <v>0</v>
      </c>
      <c r="M32" s="105">
        <f>'Professor remanejado'!L29</f>
        <v>0</v>
      </c>
      <c r="N32" s="105">
        <f>'Professor remanejado'!M32:M32</f>
        <v>0</v>
      </c>
      <c r="O32" s="19">
        <f>'Professor remanejado'!O29</f>
        <v>0</v>
      </c>
      <c r="P32" s="106"/>
      <c r="Q32" s="103"/>
      <c r="R32" s="103"/>
      <c r="S32" s="17">
        <f>'Prof. Substituto'!K31</f>
        <v>0</v>
      </c>
      <c r="T32" s="19">
        <f>'Prof. Substituto'!L31</f>
        <v>0</v>
      </c>
      <c r="U32" s="19">
        <f>'Prof. Substituto'!M31</f>
        <v>0</v>
      </c>
      <c r="V32" s="106">
        <f t="shared" si="3"/>
        <v>0</v>
      </c>
    </row>
    <row r="33" spans="1:22" s="60" customFormat="1">
      <c r="A33" s="17">
        <f>'Prof. Faltante'!K33</f>
        <v>0</v>
      </c>
      <c r="B33" s="21">
        <f>'Prof. Faltante'!O33</f>
        <v>0</v>
      </c>
      <c r="C33" s="18">
        <f>'Prof. Faltante'!P32</f>
        <v>0</v>
      </c>
      <c r="D33" s="22">
        <f t="shared" si="0"/>
        <v>0</v>
      </c>
      <c r="E33" s="19">
        <f>'Prof. Faltante'!L33</f>
        <v>0</v>
      </c>
      <c r="F33" s="19"/>
      <c r="G33" s="19"/>
      <c r="H33" s="174"/>
      <c r="I33" s="52">
        <f t="shared" si="1"/>
        <v>0</v>
      </c>
      <c r="J33" s="102" t="str">
        <f t="shared" si="2"/>
        <v>V</v>
      </c>
      <c r="K33" s="103"/>
      <c r="L33" s="104">
        <f>'Professor remanejado'!K30</f>
        <v>0</v>
      </c>
      <c r="M33" s="105">
        <f>'Professor remanejado'!L30</f>
        <v>0</v>
      </c>
      <c r="N33" s="105">
        <f>'Professor remanejado'!M33:M33</f>
        <v>0</v>
      </c>
      <c r="O33" s="19">
        <f>'Professor remanejado'!O30</f>
        <v>0</v>
      </c>
      <c r="P33" s="106"/>
      <c r="Q33" s="103"/>
      <c r="R33" s="103"/>
      <c r="S33" s="17">
        <f>'Prof. Substituto'!K32</f>
        <v>0</v>
      </c>
      <c r="T33" s="19">
        <f>'Prof. Substituto'!L32</f>
        <v>0</v>
      </c>
      <c r="U33" s="19">
        <f>'Prof. Substituto'!M32</f>
        <v>0</v>
      </c>
      <c r="V33" s="106">
        <f t="shared" si="3"/>
        <v>0</v>
      </c>
    </row>
    <row r="34" spans="1:22" s="60" customFormat="1">
      <c r="A34" s="17">
        <f>'Prof. Faltante'!K34</f>
        <v>0</v>
      </c>
      <c r="B34" s="21">
        <f>'Prof. Faltante'!O34</f>
        <v>0</v>
      </c>
      <c r="C34" s="18">
        <f>'Prof. Faltante'!P33</f>
        <v>0</v>
      </c>
      <c r="D34" s="22">
        <f t="shared" si="0"/>
        <v>0</v>
      </c>
      <c r="E34" s="19">
        <f>'Prof. Faltante'!L34</f>
        <v>0</v>
      </c>
      <c r="F34" s="19"/>
      <c r="G34" s="19"/>
      <c r="H34" s="174"/>
      <c r="I34" s="52">
        <f t="shared" si="1"/>
        <v>0</v>
      </c>
      <c r="J34" s="102" t="str">
        <f t="shared" si="2"/>
        <v>V</v>
      </c>
      <c r="K34" s="103"/>
      <c r="L34" s="104">
        <f>'Professor remanejado'!K31</f>
        <v>0</v>
      </c>
      <c r="M34" s="105">
        <f>'Professor remanejado'!L31</f>
        <v>0</v>
      </c>
      <c r="N34" s="105">
        <f>'Professor remanejado'!M34:M34</f>
        <v>0</v>
      </c>
      <c r="O34" s="19">
        <f>'Professor remanejado'!O31</f>
        <v>0</v>
      </c>
      <c r="P34" s="106"/>
      <c r="Q34" s="103"/>
      <c r="R34" s="103"/>
      <c r="S34" s="17">
        <f>'Prof. Substituto'!K33</f>
        <v>0</v>
      </c>
      <c r="T34" s="19">
        <f>'Prof. Substituto'!L33</f>
        <v>0</v>
      </c>
      <c r="U34" s="19">
        <f>'Prof. Substituto'!M33</f>
        <v>0</v>
      </c>
      <c r="V34" s="106">
        <f t="shared" si="3"/>
        <v>0</v>
      </c>
    </row>
    <row r="35" spans="1:22" s="60" customFormat="1">
      <c r="A35" s="17" t="str">
        <f>'Prof. Faltante'!K35</f>
        <v>Cícero - FIS</v>
      </c>
      <c r="B35" s="21">
        <f>'Prof. Faltante'!O35</f>
        <v>2</v>
      </c>
      <c r="C35" s="18">
        <f>'Prof. Faltante'!P34</f>
        <v>0</v>
      </c>
      <c r="D35" s="22">
        <f t="shared" si="0"/>
        <v>2</v>
      </c>
      <c r="E35" s="19" t="str">
        <f>'Prof. Faltante'!L35</f>
        <v>Problema pessoal</v>
      </c>
      <c r="F35" s="19"/>
      <c r="G35" s="19">
        <v>2</v>
      </c>
      <c r="H35" s="174"/>
      <c r="I35" s="52">
        <f t="shared" si="1"/>
        <v>2</v>
      </c>
      <c r="J35" s="102" t="str">
        <f t="shared" si="2"/>
        <v>V</v>
      </c>
      <c r="K35" s="103"/>
      <c r="L35" s="104">
        <f>'Professor remanejado'!K32</f>
        <v>0</v>
      </c>
      <c r="M35" s="105">
        <f>'Professor remanejado'!L32</f>
        <v>0</v>
      </c>
      <c r="N35" s="105">
        <f>'Professor remanejado'!M35:M35</f>
        <v>0</v>
      </c>
      <c r="O35" s="19">
        <f>'Professor remanejado'!O32</f>
        <v>0</v>
      </c>
      <c r="P35" s="106"/>
      <c r="Q35" s="103"/>
      <c r="R35" s="103"/>
      <c r="S35" s="17">
        <f>'Prof. Substituto'!K34</f>
        <v>0</v>
      </c>
      <c r="T35" s="19">
        <f>'Prof. Substituto'!L34</f>
        <v>0</v>
      </c>
      <c r="U35" s="19">
        <f>'Prof. Substituto'!M34</f>
        <v>0</v>
      </c>
      <c r="V35" s="106">
        <f t="shared" si="3"/>
        <v>0</v>
      </c>
    </row>
    <row r="36" spans="1:22" s="60" customFormat="1">
      <c r="A36" s="17" t="str">
        <f>'Prof. Faltante'!K36</f>
        <v>Cleber - GEO</v>
      </c>
      <c r="B36" s="21">
        <f>'Prof. Faltante'!O36</f>
        <v>5</v>
      </c>
      <c r="C36" s="18">
        <f>'Prof. Faltante'!P35</f>
        <v>0</v>
      </c>
      <c r="D36" s="22">
        <f t="shared" si="0"/>
        <v>5</v>
      </c>
      <c r="E36" s="19" t="str">
        <f>'Prof. Faltante'!L36</f>
        <v>Não informado</v>
      </c>
      <c r="F36" s="19"/>
      <c r="G36" s="19">
        <v>5</v>
      </c>
      <c r="H36" s="174"/>
      <c r="I36" s="52">
        <f t="shared" si="1"/>
        <v>5</v>
      </c>
      <c r="J36" s="102" t="str">
        <f t="shared" si="2"/>
        <v>V</v>
      </c>
      <c r="K36" s="103"/>
      <c r="L36" s="104">
        <f>'Professor remanejado'!K33</f>
        <v>0</v>
      </c>
      <c r="M36" s="105">
        <f>'Professor remanejado'!L33</f>
        <v>0</v>
      </c>
      <c r="N36" s="105">
        <f>'Professor remanejado'!M36:M36</f>
        <v>0</v>
      </c>
      <c r="O36" s="19">
        <f>'Professor remanejado'!O33</f>
        <v>0</v>
      </c>
      <c r="P36" s="106"/>
      <c r="Q36" s="103"/>
      <c r="R36" s="103"/>
      <c r="S36" s="17" t="str">
        <f>'Prof. Substituto'!K35</f>
        <v>Natalia - PORT</v>
      </c>
      <c r="T36" s="19">
        <f>'Prof. Substituto'!L35</f>
        <v>2</v>
      </c>
      <c r="U36" s="19">
        <f>'Prof. Substituto'!M35</f>
        <v>0</v>
      </c>
      <c r="V36" s="106">
        <f t="shared" si="3"/>
        <v>2</v>
      </c>
    </row>
    <row r="37" spans="1:22" s="60" customFormat="1">
      <c r="A37" s="17">
        <f>'Prof. Faltante'!K37</f>
        <v>0</v>
      </c>
      <c r="B37" s="21">
        <f>'Prof. Faltante'!O37</f>
        <v>0</v>
      </c>
      <c r="C37" s="18">
        <f>'Prof. Faltante'!P36</f>
        <v>0</v>
      </c>
      <c r="D37" s="22">
        <f>B37+C37</f>
        <v>0</v>
      </c>
      <c r="E37" s="19">
        <f>'Prof. Faltante'!L37</f>
        <v>0</v>
      </c>
      <c r="F37" s="19"/>
      <c r="G37" s="19"/>
      <c r="H37" s="174"/>
      <c r="I37" s="52">
        <f t="shared" si="1"/>
        <v>0</v>
      </c>
      <c r="J37" s="102" t="str">
        <f t="shared" si="2"/>
        <v>V</v>
      </c>
      <c r="K37" s="103"/>
      <c r="L37" s="104">
        <f>'Professor remanejado'!K34</f>
        <v>0</v>
      </c>
      <c r="M37" s="105">
        <f>'Professor remanejado'!L34</f>
        <v>0</v>
      </c>
      <c r="N37" s="105" t="str">
        <f>'Professor remanejado'!M37:M37</f>
        <v>Fundamental</v>
      </c>
      <c r="O37" s="19">
        <f>'Professor remanejado'!O34</f>
        <v>0</v>
      </c>
      <c r="P37" s="106"/>
      <c r="Q37" s="103"/>
      <c r="R37" s="103"/>
      <c r="S37" s="17" t="str">
        <f>'Prof. Substituto'!K36</f>
        <v>Natalia - PORT</v>
      </c>
      <c r="T37" s="19">
        <f>'Prof. Substituto'!L36</f>
        <v>5</v>
      </c>
      <c r="U37" s="19">
        <f>'Prof. Substituto'!M36</f>
        <v>0</v>
      </c>
      <c r="V37" s="106">
        <f t="shared" si="3"/>
        <v>5</v>
      </c>
    </row>
    <row r="38" spans="1:22" s="60" customFormat="1">
      <c r="A38" s="117"/>
      <c r="B38" s="118"/>
      <c r="C38" s="119"/>
      <c r="D38" s="22">
        <f t="shared" ref="D38:D39" si="4">B38+C38</f>
        <v>0</v>
      </c>
      <c r="E38" s="120"/>
      <c r="F38" s="120"/>
      <c r="G38" s="120"/>
      <c r="H38" s="175"/>
      <c r="I38" s="52">
        <f t="shared" si="1"/>
        <v>0</v>
      </c>
      <c r="J38" s="102" t="str">
        <f t="shared" si="2"/>
        <v>V</v>
      </c>
      <c r="K38" s="103"/>
      <c r="L38" s="104">
        <f>'Professor remanejado'!K35</f>
        <v>0</v>
      </c>
      <c r="M38" s="105">
        <f>'Professor remanejado'!L35</f>
        <v>0</v>
      </c>
      <c r="N38" s="105">
        <f>'Professor remanejado'!M38:M38</f>
        <v>0</v>
      </c>
      <c r="O38" s="19">
        <f>'Professor remanejado'!O35</f>
        <v>0</v>
      </c>
      <c r="P38" s="106"/>
      <c r="Q38" s="103"/>
      <c r="R38" s="103"/>
      <c r="S38" s="17">
        <f>'Prof. Substituto'!K37</f>
        <v>0</v>
      </c>
      <c r="T38" s="19">
        <f>'Prof. Substituto'!L37</f>
        <v>0</v>
      </c>
      <c r="U38" s="19">
        <f>'Prof. Substituto'!M37</f>
        <v>0</v>
      </c>
      <c r="V38" s="106">
        <f t="shared" si="3"/>
        <v>0</v>
      </c>
    </row>
    <row r="39" spans="1:22" s="60" customFormat="1">
      <c r="A39" s="117"/>
      <c r="B39" s="118"/>
      <c r="C39" s="119"/>
      <c r="D39" s="22">
        <f t="shared" si="4"/>
        <v>0</v>
      </c>
      <c r="E39" s="120"/>
      <c r="F39" s="120"/>
      <c r="G39" s="120"/>
      <c r="H39" s="175"/>
      <c r="I39" s="52">
        <f t="shared" si="1"/>
        <v>0</v>
      </c>
      <c r="J39" s="102" t="str">
        <f t="shared" si="2"/>
        <v>V</v>
      </c>
      <c r="K39" s="103"/>
      <c r="L39" s="104">
        <f>'Professor remanejado'!K36</f>
        <v>0</v>
      </c>
      <c r="M39" s="105">
        <f>'Professor remanejado'!L36</f>
        <v>0</v>
      </c>
      <c r="N39" s="105">
        <f>'Professor remanejado'!M39:M39</f>
        <v>0</v>
      </c>
      <c r="O39" s="19">
        <f>'Professor remanejado'!O36</f>
        <v>0</v>
      </c>
      <c r="P39" s="106"/>
      <c r="Q39" s="103"/>
      <c r="R39" s="103"/>
      <c r="S39" s="17" t="str">
        <f>'Prof. Substituto'!K38</f>
        <v>Mateus - BIO</v>
      </c>
      <c r="T39" s="19">
        <f>'Prof. Substituto'!L38</f>
        <v>1</v>
      </c>
      <c r="U39" s="19">
        <f>'Prof. Substituto'!M38</f>
        <v>0</v>
      </c>
      <c r="V39" s="106">
        <f t="shared" si="3"/>
        <v>1</v>
      </c>
    </row>
    <row r="40" spans="1:22" s="60" customFormat="1" ht="15.75" thickBot="1">
      <c r="A40" s="40" t="str">
        <f>'Prof. Faltante'!K38</f>
        <v>Leonardo - HIS</v>
      </c>
      <c r="B40" s="41">
        <f>'Prof. Faltante'!O38</f>
        <v>4</v>
      </c>
      <c r="C40" s="42">
        <f>'Prof. Faltante'!P37</f>
        <v>0</v>
      </c>
      <c r="D40" s="22">
        <f t="shared" si="0"/>
        <v>4</v>
      </c>
      <c r="E40" s="20" t="str">
        <f>'Prof. Faltante'!L38</f>
        <v>Atestado médico</v>
      </c>
      <c r="F40" s="20"/>
      <c r="G40" s="20"/>
      <c r="H40" s="175">
        <v>4</v>
      </c>
      <c r="I40" s="52">
        <f t="shared" si="1"/>
        <v>4</v>
      </c>
      <c r="J40" s="102" t="str">
        <f t="shared" si="2"/>
        <v>V</v>
      </c>
      <c r="K40" s="103"/>
      <c r="L40" s="104" t="str">
        <f>'Professor remanejado'!K37</f>
        <v>Fausto - MAT</v>
      </c>
      <c r="M40" s="105" t="str">
        <f>'Professor remanejado'!L37</f>
        <v>Remanejado</v>
      </c>
      <c r="N40" s="105">
        <f>'Professor remanejado'!M40:M40</f>
        <v>0</v>
      </c>
      <c r="O40" s="19" t="str">
        <f>'Professor remanejado'!O37</f>
        <v>9º B</v>
      </c>
      <c r="P40" s="106"/>
      <c r="Q40" s="103"/>
      <c r="R40" s="103"/>
      <c r="S40" s="17" t="str">
        <f>'Prof. Substituto'!K39</f>
        <v>Suzana - ESP</v>
      </c>
      <c r="T40" s="19">
        <f>'Prof. Substituto'!L39</f>
        <v>2</v>
      </c>
      <c r="U40" s="19">
        <f>'Prof. Substituto'!M39</f>
        <v>0</v>
      </c>
      <c r="V40" s="106">
        <f t="shared" si="3"/>
        <v>2</v>
      </c>
    </row>
  </sheetData>
  <autoFilter ref="A2:AJ40">
    <filterColumn colId="6"/>
    <filterColumn colId="7"/>
    <filterColumn colId="26"/>
    <filterColumn colId="27"/>
  </autoFilter>
  <mergeCells count="3">
    <mergeCell ref="L1:P1"/>
    <mergeCell ref="S1:V1"/>
    <mergeCell ref="A1:J1"/>
  </mergeCells>
  <conditionalFormatting sqref="J3:J40">
    <cfRule type="containsText" dxfId="0" priority="2" operator="containsText" text="F">
      <formula>NOT(ISERROR(SEARCH("F",J3)))</formula>
    </cfRule>
  </conditionalFormatting>
  <dataValidations count="1">
    <dataValidation type="list" allowBlank="1" showInputMessage="1" showErrorMessage="1" sqref="P3:P40">
      <formula1>$AJ$3:$AJ$4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6"/>
  <sheetViews>
    <sheetView workbookViewId="0">
      <selection activeCell="B5" sqref="B5"/>
    </sheetView>
  </sheetViews>
  <sheetFormatPr defaultRowHeight="15"/>
  <cols>
    <col min="1" max="1" width="10.42578125" bestFit="1" customWidth="1"/>
    <col min="2" max="2" width="17.7109375" bestFit="1" customWidth="1"/>
    <col min="3" max="3" width="25" bestFit="1" customWidth="1"/>
    <col min="4" max="4" width="22.85546875" bestFit="1" customWidth="1"/>
    <col min="5" max="6" width="14.42578125" customWidth="1"/>
    <col min="7" max="7" width="5.42578125" style="63" customWidth="1"/>
    <col min="8" max="8" width="18" customWidth="1"/>
    <col min="9" max="9" width="13.7109375" customWidth="1"/>
    <col min="10" max="10" width="11.85546875" customWidth="1"/>
    <col min="11" max="11" width="15.7109375" customWidth="1"/>
    <col min="12" max="12" width="5.42578125" style="63" customWidth="1"/>
    <col min="13" max="13" width="9.140625" style="63"/>
    <col min="14" max="14" width="7" bestFit="1" customWidth="1"/>
    <col min="15" max="15" width="15.85546875" bestFit="1" customWidth="1"/>
    <col min="16" max="16" width="20" bestFit="1" customWidth="1"/>
    <col min="17" max="17" width="18.85546875" bestFit="1" customWidth="1"/>
    <col min="18" max="18" width="17.5703125" bestFit="1" customWidth="1"/>
  </cols>
  <sheetData>
    <row r="1" spans="1:18" ht="26.25" thickBot="1">
      <c r="A1" s="166" t="s">
        <v>155</v>
      </c>
      <c r="B1" s="166"/>
      <c r="C1" s="166"/>
      <c r="D1" s="166"/>
      <c r="E1" s="167"/>
      <c r="F1" s="121"/>
      <c r="G1" s="61"/>
      <c r="H1" s="168" t="s">
        <v>146</v>
      </c>
      <c r="I1" s="169"/>
      <c r="J1" s="169"/>
      <c r="K1" s="170"/>
      <c r="L1" s="61"/>
      <c r="N1" s="127" t="s">
        <v>150</v>
      </c>
      <c r="O1" s="128"/>
      <c r="P1" s="128"/>
      <c r="Q1" s="128"/>
      <c r="R1" s="129"/>
    </row>
    <row r="2" spans="1:18" ht="56.25">
      <c r="A2" s="88" t="s">
        <v>156</v>
      </c>
      <c r="B2" s="89" t="s">
        <v>40</v>
      </c>
      <c r="C2" s="89" t="s">
        <v>184</v>
      </c>
      <c r="D2" s="90" t="s">
        <v>185</v>
      </c>
      <c r="E2" s="173" t="s">
        <v>186</v>
      </c>
      <c r="F2" s="171"/>
      <c r="G2" s="62"/>
      <c r="H2" s="85" t="s">
        <v>40</v>
      </c>
      <c r="I2" s="86" t="s">
        <v>72</v>
      </c>
      <c r="J2" s="86" t="s">
        <v>73</v>
      </c>
      <c r="K2" s="87" t="s">
        <v>71</v>
      </c>
      <c r="L2" s="62"/>
      <c r="N2" s="91" t="s">
        <v>157</v>
      </c>
      <c r="O2" s="92" t="s">
        <v>151</v>
      </c>
      <c r="P2" s="92" t="s">
        <v>153</v>
      </c>
      <c r="Q2" s="92" t="s">
        <v>152</v>
      </c>
      <c r="R2" s="93" t="s">
        <v>154</v>
      </c>
    </row>
    <row r="3" spans="1:18" s="101" customFormat="1">
      <c r="A3" s="94" t="str">
        <f>'Prof. Faltante'!J3</f>
        <v>AS</v>
      </c>
      <c r="B3" s="95" t="str">
        <f>Resumo_Pedag!A3</f>
        <v>Lillian - ARTES</v>
      </c>
      <c r="C3" s="95">
        <f>Resumo_Pedag!F3</f>
        <v>0</v>
      </c>
      <c r="D3" s="94">
        <f>Resumo_Pedag!G3</f>
        <v>0</v>
      </c>
      <c r="E3" s="94">
        <f>Resumo_Pedag!H3</f>
        <v>6</v>
      </c>
      <c r="F3" s="172"/>
      <c r="G3" s="96"/>
      <c r="H3" s="97" t="str">
        <f>'Prof. Substituto'!K3</f>
        <v>Renata -  HIS</v>
      </c>
      <c r="I3" s="94">
        <f>'Prof. Substituto'!L3</f>
        <v>0</v>
      </c>
      <c r="J3" s="94">
        <f>'Prof. Substituto'!M3</f>
        <v>6</v>
      </c>
      <c r="K3" s="98">
        <f>I3+J3</f>
        <v>6</v>
      </c>
      <c r="L3" s="96"/>
      <c r="M3" s="99"/>
      <c r="N3" s="100" t="str">
        <f>'Prof. Faltante'!J3</f>
        <v>AS</v>
      </c>
      <c r="O3" s="94">
        <f>'Prof. Faltante'!Q3</f>
        <v>6</v>
      </c>
      <c r="P3" s="94">
        <f>'Professor remanejado'!Q3</f>
        <v>1</v>
      </c>
      <c r="Q3" s="94">
        <f>'Prof. Substituto'!N3</f>
        <v>6</v>
      </c>
      <c r="R3" s="98">
        <f>'Junção de turma'!N3</f>
        <v>0</v>
      </c>
    </row>
    <row r="4" spans="1:18" s="101" customFormat="1">
      <c r="A4" s="94" t="str">
        <f>'Prof. Faltante'!J4</f>
        <v>AS</v>
      </c>
      <c r="B4" s="95" t="str">
        <f>Resumo_Pedag!A4</f>
        <v>Marcos - FIS</v>
      </c>
      <c r="C4" s="95">
        <f>Resumo_Pedag!F4</f>
        <v>5</v>
      </c>
      <c r="D4" s="94">
        <f>Resumo_Pedag!G4</f>
        <v>0</v>
      </c>
      <c r="E4" s="94">
        <f>Resumo_Pedag!H4</f>
        <v>0</v>
      </c>
      <c r="F4" s="172"/>
      <c r="G4" s="96"/>
      <c r="H4" s="97" t="str">
        <f>'Prof. Substituto'!K4</f>
        <v>Natalia - PORT</v>
      </c>
      <c r="I4" s="94">
        <f>'Prof. Substituto'!L4</f>
        <v>0</v>
      </c>
      <c r="J4" s="94">
        <f>'Prof. Substituto'!M4</f>
        <v>3</v>
      </c>
      <c r="K4" s="98">
        <f t="shared" ref="K4:K55" si="0">I4+J4</f>
        <v>3</v>
      </c>
      <c r="L4" s="96"/>
      <c r="M4" s="99"/>
      <c r="N4" s="100" t="str">
        <f>'Prof. Faltante'!J4</f>
        <v>AS</v>
      </c>
      <c r="O4" s="94">
        <f>'Prof. Faltante'!Q4</f>
        <v>5</v>
      </c>
      <c r="P4" s="94">
        <f>'Professor remanejado'!Q4</f>
        <v>3</v>
      </c>
      <c r="Q4" s="94">
        <f>'Prof. Substituto'!N4</f>
        <v>3</v>
      </c>
      <c r="R4" s="98">
        <f>'Junção de turma'!N4</f>
        <v>0</v>
      </c>
    </row>
    <row r="5" spans="1:18" s="101" customFormat="1">
      <c r="A5" s="94" t="str">
        <f>'Prof. Faltante'!J5</f>
        <v>AS</v>
      </c>
      <c r="B5" s="95" t="str">
        <f>Resumo_Pedag!A5</f>
        <v>Lillian - ARTES</v>
      </c>
      <c r="C5" s="95">
        <f>Resumo_Pedag!F5</f>
        <v>0</v>
      </c>
      <c r="D5" s="94">
        <f>Resumo_Pedag!G5</f>
        <v>0</v>
      </c>
      <c r="E5" s="94">
        <f>Resumo_Pedag!H5</f>
        <v>6</v>
      </c>
      <c r="F5" s="172"/>
      <c r="G5" s="96"/>
      <c r="H5" s="97">
        <f>'Prof. Substituto'!K5</f>
        <v>0</v>
      </c>
      <c r="I5" s="94">
        <f>'Prof. Substituto'!L5</f>
        <v>0</v>
      </c>
      <c r="J5" s="94">
        <f>'Prof. Substituto'!M5</f>
        <v>0</v>
      </c>
      <c r="K5" s="98">
        <f t="shared" si="0"/>
        <v>0</v>
      </c>
      <c r="L5" s="96"/>
      <c r="M5" s="99"/>
      <c r="N5" s="100" t="str">
        <f>'Prof. Faltante'!J5</f>
        <v>AS</v>
      </c>
      <c r="O5" s="94">
        <f>'Prof. Faltante'!Q5</f>
        <v>6</v>
      </c>
      <c r="P5" s="94">
        <f>'Professor remanejado'!Q5</f>
        <v>1</v>
      </c>
      <c r="Q5" s="94">
        <f>'Prof. Substituto'!N5</f>
        <v>0</v>
      </c>
      <c r="R5" s="98">
        <f>'Junção de turma'!N5</f>
        <v>0</v>
      </c>
    </row>
    <row r="6" spans="1:18" s="101" customFormat="1">
      <c r="A6" s="94" t="str">
        <f>'Prof. Faltante'!J6</f>
        <v>AS</v>
      </c>
      <c r="B6" s="95" t="str">
        <f>Resumo_Pedag!A6</f>
        <v>Gilver - QUI</v>
      </c>
      <c r="C6" s="95">
        <f>Resumo_Pedag!F6</f>
        <v>1</v>
      </c>
      <c r="D6" s="94">
        <f>Resumo_Pedag!G6</f>
        <v>0</v>
      </c>
      <c r="E6" s="94">
        <f>Resumo_Pedag!H6</f>
        <v>0</v>
      </c>
      <c r="F6" s="172"/>
      <c r="G6" s="96"/>
      <c r="H6" s="97">
        <f>'Prof. Substituto'!K6</f>
        <v>0</v>
      </c>
      <c r="I6" s="94">
        <f>'Prof. Substituto'!L6</f>
        <v>0</v>
      </c>
      <c r="J6" s="94">
        <f>'Prof. Substituto'!M6</f>
        <v>0</v>
      </c>
      <c r="K6" s="98">
        <f t="shared" si="0"/>
        <v>0</v>
      </c>
      <c r="L6" s="96"/>
      <c r="M6" s="99"/>
      <c r="N6" s="100" t="str">
        <f>'Prof. Faltante'!J7</f>
        <v>AS</v>
      </c>
      <c r="O6" s="94">
        <f>'Prof. Faltante'!Q6</f>
        <v>1</v>
      </c>
      <c r="P6" s="94">
        <f>'Professor remanejado'!Q6</f>
        <v>0</v>
      </c>
      <c r="Q6" s="94">
        <f>'Prof. Substituto'!N6</f>
        <v>0</v>
      </c>
      <c r="R6" s="98">
        <f>'Junção de turma'!N6</f>
        <v>0</v>
      </c>
    </row>
    <row r="7" spans="1:18" s="101" customFormat="1">
      <c r="A7" s="94">
        <f>'Prof. Faltante'!J8</f>
        <v>0</v>
      </c>
      <c r="B7" s="95" t="str">
        <f>Resumo_Pedag!A7</f>
        <v>Marco Miola - MAT</v>
      </c>
      <c r="C7" s="95">
        <f>Resumo_Pedag!F7</f>
        <v>6</v>
      </c>
      <c r="D7" s="94">
        <f>Resumo_Pedag!G7</f>
        <v>0</v>
      </c>
      <c r="E7" s="94">
        <f>Resumo_Pedag!H7</f>
        <v>0</v>
      </c>
      <c r="F7" s="172"/>
      <c r="G7" s="96"/>
      <c r="H7" s="97">
        <f>'Prof. Substituto'!K7</f>
        <v>0</v>
      </c>
      <c r="I7" s="94">
        <f>'Prof. Substituto'!L7</f>
        <v>0</v>
      </c>
      <c r="J7" s="94">
        <f>'Prof. Substituto'!M7</f>
        <v>0</v>
      </c>
      <c r="K7" s="98">
        <f t="shared" si="0"/>
        <v>0</v>
      </c>
      <c r="L7" s="96"/>
      <c r="M7" s="99"/>
      <c r="N7" s="100">
        <f>'Prof. Faltante'!J8</f>
        <v>0</v>
      </c>
      <c r="O7" s="94">
        <f>'Prof. Faltante'!Q7</f>
        <v>6</v>
      </c>
      <c r="P7" s="94">
        <f>'Professor remanejado'!Q7</f>
        <v>0</v>
      </c>
      <c r="Q7" s="94">
        <f>'Prof. Substituto'!N7</f>
        <v>0</v>
      </c>
      <c r="R7" s="98">
        <f>'Junção de turma'!N7</f>
        <v>0</v>
      </c>
    </row>
    <row r="8" spans="1:18" s="101" customFormat="1">
      <c r="A8" s="94">
        <f>'Prof. Faltante'!J9</f>
        <v>0</v>
      </c>
      <c r="B8" s="95">
        <f>Resumo_Pedag!A8</f>
        <v>0</v>
      </c>
      <c r="C8" s="95">
        <f>Resumo_Pedag!F8</f>
        <v>0</v>
      </c>
      <c r="D8" s="94">
        <f>Resumo_Pedag!G8</f>
        <v>0</v>
      </c>
      <c r="E8" s="94">
        <f>Resumo_Pedag!H8</f>
        <v>0</v>
      </c>
      <c r="F8" s="172"/>
      <c r="G8" s="96"/>
      <c r="H8" s="97">
        <f>'Prof. Substituto'!K8</f>
        <v>0</v>
      </c>
      <c r="I8" s="94">
        <f>'Prof. Substituto'!L8</f>
        <v>0</v>
      </c>
      <c r="J8" s="94">
        <f>'Prof. Substituto'!M8</f>
        <v>0</v>
      </c>
      <c r="K8" s="98">
        <f t="shared" si="0"/>
        <v>0</v>
      </c>
      <c r="L8" s="96"/>
      <c r="M8" s="99"/>
      <c r="N8" s="100">
        <f>'Prof. Faltante'!J9</f>
        <v>0</v>
      </c>
      <c r="O8" s="94">
        <f>'Prof. Faltante'!Q8</f>
        <v>0</v>
      </c>
      <c r="P8" s="94">
        <f>'Professor remanejado'!Q8</f>
        <v>0</v>
      </c>
      <c r="Q8" s="94">
        <f>'Prof. Substituto'!N8</f>
        <v>0</v>
      </c>
      <c r="R8" s="98">
        <f>'Junção de turma'!N8</f>
        <v>0</v>
      </c>
    </row>
    <row r="9" spans="1:18" s="101" customFormat="1">
      <c r="A9" s="94">
        <f>'Prof. Faltante'!J10</f>
        <v>0</v>
      </c>
      <c r="B9" s="95">
        <f>Resumo_Pedag!A9</f>
        <v>0</v>
      </c>
      <c r="C9" s="95">
        <f>Resumo_Pedag!F9</f>
        <v>0</v>
      </c>
      <c r="D9" s="94">
        <f>Resumo_Pedag!G9</f>
        <v>0</v>
      </c>
      <c r="E9" s="94">
        <f>Resumo_Pedag!H9</f>
        <v>0</v>
      </c>
      <c r="F9" s="172"/>
      <c r="G9" s="96"/>
      <c r="H9" s="97">
        <f>'Prof. Substituto'!K9</f>
        <v>0</v>
      </c>
      <c r="I9" s="94">
        <f>'Prof. Substituto'!L9</f>
        <v>0</v>
      </c>
      <c r="J9" s="94">
        <f>'Prof. Substituto'!M9</f>
        <v>0</v>
      </c>
      <c r="K9" s="98">
        <f t="shared" si="0"/>
        <v>0</v>
      </c>
      <c r="L9" s="96"/>
      <c r="M9" s="99"/>
      <c r="N9" s="100">
        <f>'Prof. Faltante'!J10</f>
        <v>0</v>
      </c>
      <c r="O9" s="94">
        <f>'Prof. Faltante'!Q9</f>
        <v>0</v>
      </c>
      <c r="P9" s="94">
        <f>'Professor remanejado'!Q9</f>
        <v>0</v>
      </c>
      <c r="Q9" s="94">
        <f>'Prof. Substituto'!N9</f>
        <v>0</v>
      </c>
      <c r="R9" s="98">
        <f>'Junção de turma'!N9</f>
        <v>0</v>
      </c>
    </row>
    <row r="10" spans="1:18" s="101" customFormat="1">
      <c r="A10" s="94">
        <f>'Prof. Faltante'!J11</f>
        <v>0</v>
      </c>
      <c r="B10" s="95">
        <f>Resumo_Pedag!A10</f>
        <v>0</v>
      </c>
      <c r="C10" s="95">
        <f>Resumo_Pedag!F10</f>
        <v>0</v>
      </c>
      <c r="D10" s="94">
        <f>Resumo_Pedag!G10</f>
        <v>0</v>
      </c>
      <c r="E10" s="94">
        <f>Resumo_Pedag!H10</f>
        <v>0</v>
      </c>
      <c r="F10" s="172"/>
      <c r="G10" s="96"/>
      <c r="H10" s="97">
        <f>'Prof. Substituto'!K10</f>
        <v>0</v>
      </c>
      <c r="I10" s="94">
        <f>'Prof. Substituto'!L10</f>
        <v>0</v>
      </c>
      <c r="J10" s="94">
        <f>'Prof. Substituto'!M10</f>
        <v>0</v>
      </c>
      <c r="K10" s="98">
        <f t="shared" si="0"/>
        <v>0</v>
      </c>
      <c r="L10" s="96"/>
      <c r="M10" s="99"/>
      <c r="N10" s="100">
        <f>'Prof. Faltante'!J11</f>
        <v>0</v>
      </c>
      <c r="O10" s="94">
        <f>'Prof. Faltante'!Q10</f>
        <v>0</v>
      </c>
      <c r="P10" s="94">
        <f>'Professor remanejado'!Q10</f>
        <v>0</v>
      </c>
      <c r="Q10" s="94">
        <f>'Prof. Substituto'!N10</f>
        <v>0</v>
      </c>
      <c r="R10" s="98">
        <f>'Junção de turma'!N10</f>
        <v>0</v>
      </c>
    </row>
    <row r="11" spans="1:18" s="101" customFormat="1">
      <c r="A11" s="94">
        <f>'Prof. Faltante'!J12</f>
        <v>0</v>
      </c>
      <c r="B11" s="95">
        <f>Resumo_Pedag!A11</f>
        <v>0</v>
      </c>
      <c r="C11" s="95">
        <f>Resumo_Pedag!F11</f>
        <v>0</v>
      </c>
      <c r="D11" s="94">
        <f>Resumo_Pedag!G11</f>
        <v>0</v>
      </c>
      <c r="E11" s="94">
        <f>Resumo_Pedag!H11</f>
        <v>0</v>
      </c>
      <c r="F11" s="172"/>
      <c r="G11" s="96"/>
      <c r="H11" s="97">
        <f>'Prof. Substituto'!K11</f>
        <v>0</v>
      </c>
      <c r="I11" s="94">
        <f>'Prof. Substituto'!L11</f>
        <v>0</v>
      </c>
      <c r="J11" s="94">
        <f>'Prof. Substituto'!M11</f>
        <v>0</v>
      </c>
      <c r="K11" s="98">
        <f t="shared" si="0"/>
        <v>0</v>
      </c>
      <c r="L11" s="96"/>
      <c r="M11" s="99"/>
      <c r="N11" s="100">
        <f>'Prof. Faltante'!J12</f>
        <v>0</v>
      </c>
      <c r="O11" s="94">
        <f>'Prof. Faltante'!Q11</f>
        <v>0</v>
      </c>
      <c r="P11" s="94">
        <f>'Professor remanejado'!Q11</f>
        <v>0</v>
      </c>
      <c r="Q11" s="94">
        <f>'Prof. Substituto'!N11</f>
        <v>0</v>
      </c>
      <c r="R11" s="98">
        <f>'Junção de turma'!N11</f>
        <v>0</v>
      </c>
    </row>
    <row r="12" spans="1:18" s="101" customFormat="1">
      <c r="A12" s="94">
        <f>'Prof. Faltante'!J13</f>
        <v>0</v>
      </c>
      <c r="B12" s="95">
        <f>Resumo_Pedag!A12</f>
        <v>0</v>
      </c>
      <c r="C12" s="95">
        <f>Resumo_Pedag!F12</f>
        <v>0</v>
      </c>
      <c r="D12" s="94">
        <f>Resumo_Pedag!G12</f>
        <v>0</v>
      </c>
      <c r="E12" s="94">
        <f>Resumo_Pedag!H12</f>
        <v>0</v>
      </c>
      <c r="F12" s="172"/>
      <c r="G12" s="96"/>
      <c r="H12" s="97">
        <f>'Prof. Substituto'!K12</f>
        <v>0</v>
      </c>
      <c r="I12" s="94">
        <f>'Prof. Substituto'!L12</f>
        <v>0</v>
      </c>
      <c r="J12" s="94">
        <f>'Prof. Substituto'!M12</f>
        <v>0</v>
      </c>
      <c r="K12" s="98">
        <f t="shared" si="0"/>
        <v>0</v>
      </c>
      <c r="L12" s="96"/>
      <c r="M12" s="99"/>
      <c r="N12" s="100">
        <f>'Prof. Faltante'!J13</f>
        <v>0</v>
      </c>
      <c r="O12" s="94">
        <f>'Prof. Faltante'!Q12</f>
        <v>0</v>
      </c>
      <c r="P12" s="94">
        <f>'Professor remanejado'!Q12</f>
        <v>0</v>
      </c>
      <c r="Q12" s="94">
        <f>'Prof. Substituto'!N12</f>
        <v>0</v>
      </c>
      <c r="R12" s="98">
        <f>'Junção de turma'!N12</f>
        <v>0</v>
      </c>
    </row>
    <row r="13" spans="1:18" s="101" customFormat="1">
      <c r="A13" s="94">
        <f>'Prof. Faltante'!J14</f>
        <v>0</v>
      </c>
      <c r="B13" s="95">
        <f>Resumo_Pedag!A13</f>
        <v>0</v>
      </c>
      <c r="C13" s="95">
        <f>Resumo_Pedag!F13</f>
        <v>0</v>
      </c>
      <c r="D13" s="94">
        <f>Resumo_Pedag!G13</f>
        <v>0</v>
      </c>
      <c r="E13" s="94">
        <f>Resumo_Pedag!H13</f>
        <v>0</v>
      </c>
      <c r="F13" s="172"/>
      <c r="G13" s="96"/>
      <c r="H13" s="97">
        <f>'Prof. Substituto'!K13</f>
        <v>0</v>
      </c>
      <c r="I13" s="94">
        <f>'Prof. Substituto'!L13</f>
        <v>0</v>
      </c>
      <c r="J13" s="94">
        <f>'Prof. Substituto'!M13</f>
        <v>0</v>
      </c>
      <c r="K13" s="98">
        <f t="shared" si="0"/>
        <v>0</v>
      </c>
      <c r="L13" s="96"/>
      <c r="M13" s="99"/>
      <c r="N13" s="100">
        <f>'Prof. Faltante'!J14</f>
        <v>0</v>
      </c>
      <c r="O13" s="94">
        <f>'Prof. Faltante'!Q13</f>
        <v>0</v>
      </c>
      <c r="P13" s="94">
        <f>'Professor remanejado'!Q13</f>
        <v>0</v>
      </c>
      <c r="Q13" s="94">
        <f>'Prof. Substituto'!N13</f>
        <v>0</v>
      </c>
      <c r="R13" s="98">
        <f>'Junção de turma'!N13</f>
        <v>0</v>
      </c>
    </row>
    <row r="14" spans="1:18" s="101" customFormat="1">
      <c r="A14" s="94" t="str">
        <f>'Prof. Faltante'!J15</f>
        <v>AS</v>
      </c>
      <c r="B14" s="95">
        <f>Resumo_Pedag!A14</f>
        <v>0</v>
      </c>
      <c r="C14" s="95">
        <f>Resumo_Pedag!F14</f>
        <v>0</v>
      </c>
      <c r="D14" s="94">
        <f>Resumo_Pedag!G14</f>
        <v>0</v>
      </c>
      <c r="E14" s="94">
        <f>Resumo_Pedag!H14</f>
        <v>0</v>
      </c>
      <c r="F14" s="172"/>
      <c r="G14" s="96"/>
      <c r="H14" s="97" t="str">
        <f>'Prof. Substituto'!K14</f>
        <v>Zélia - PORT</v>
      </c>
      <c r="I14" s="94">
        <f>'Prof. Substituto'!L14</f>
        <v>0</v>
      </c>
      <c r="J14" s="94">
        <f>'Prof. Substituto'!M14</f>
        <v>4</v>
      </c>
      <c r="K14" s="98">
        <f t="shared" si="0"/>
        <v>4</v>
      </c>
      <c r="L14" s="96"/>
      <c r="M14" s="99"/>
      <c r="N14" s="100" t="str">
        <f>'Prof. Faltante'!J15</f>
        <v>AS</v>
      </c>
      <c r="O14" s="94">
        <f>'Prof. Faltante'!Q14</f>
        <v>0</v>
      </c>
      <c r="P14" s="94">
        <f>'Professor remanejado'!Q14</f>
        <v>0</v>
      </c>
      <c r="Q14" s="94">
        <f>'Prof. Substituto'!N14</f>
        <v>4</v>
      </c>
      <c r="R14" s="98">
        <f>'Junção de turma'!N14</f>
        <v>0</v>
      </c>
    </row>
    <row r="15" spans="1:18" s="101" customFormat="1">
      <c r="A15" s="94" t="str">
        <f>'Prof. Faltante'!J17</f>
        <v>AS</v>
      </c>
      <c r="B15" s="95">
        <f>Resumo_Pedag!A15</f>
        <v>0</v>
      </c>
      <c r="C15" s="95">
        <f>Resumo_Pedag!F15</f>
        <v>0</v>
      </c>
      <c r="D15" s="94">
        <f>Resumo_Pedag!G15</f>
        <v>0</v>
      </c>
      <c r="E15" s="94">
        <f>Resumo_Pedag!H15</f>
        <v>0</v>
      </c>
      <c r="F15" s="172"/>
      <c r="G15" s="96"/>
      <c r="H15" s="97" t="str">
        <f>'Prof. Substituto'!K15</f>
        <v>Renata -  HIS</v>
      </c>
      <c r="I15" s="94">
        <f>'Prof. Substituto'!L15</f>
        <v>0</v>
      </c>
      <c r="J15" s="94">
        <f>'Prof. Substituto'!M15</f>
        <v>6</v>
      </c>
      <c r="K15" s="98">
        <f t="shared" si="0"/>
        <v>6</v>
      </c>
      <c r="L15" s="96"/>
      <c r="M15" s="99"/>
      <c r="N15" s="100" t="str">
        <f>'Prof. Faltante'!J17</f>
        <v>AS</v>
      </c>
      <c r="O15" s="94">
        <f>'Prof. Faltante'!Q15</f>
        <v>6</v>
      </c>
      <c r="P15" s="94">
        <f>'Professor remanejado'!Q15</f>
        <v>0</v>
      </c>
      <c r="Q15" s="94">
        <f>'Prof. Substituto'!N15</f>
        <v>6</v>
      </c>
      <c r="R15" s="98">
        <f>'Junção de turma'!N15</f>
        <v>0</v>
      </c>
    </row>
    <row r="16" spans="1:18" s="101" customFormat="1">
      <c r="A16" s="94" t="str">
        <f>'Resumo financeiro'!A15</f>
        <v>AS</v>
      </c>
      <c r="B16" s="95" t="str">
        <f>Resumo_Pedag!A16</f>
        <v>Márcio - MAT</v>
      </c>
      <c r="C16" s="95">
        <f>Resumo_Pedag!F16</f>
        <v>0</v>
      </c>
      <c r="D16" s="94">
        <f>Resumo_Pedag!G16</f>
        <v>0</v>
      </c>
      <c r="E16" s="94">
        <f>Resumo_Pedag!H16</f>
        <v>6</v>
      </c>
      <c r="F16" s="172"/>
      <c r="G16" s="96"/>
      <c r="H16" s="97" t="str">
        <f>'Prof. Substituto'!K16</f>
        <v>Pedro - QUI</v>
      </c>
      <c r="I16" s="94">
        <f>'Prof. Substituto'!L16</f>
        <v>0</v>
      </c>
      <c r="J16" s="94">
        <f>'Prof. Substituto'!M16</f>
        <v>6</v>
      </c>
      <c r="K16" s="98">
        <f t="shared" si="0"/>
        <v>6</v>
      </c>
      <c r="L16" s="96"/>
      <c r="M16" s="99"/>
      <c r="N16" s="100">
        <f>'Prof. Faltante'!J18</f>
        <v>0</v>
      </c>
      <c r="O16" s="94">
        <f>'Prof. Faltante'!Q16</f>
        <v>6</v>
      </c>
      <c r="P16" s="94">
        <f>'Professor remanejado'!Q16</f>
        <v>0</v>
      </c>
      <c r="Q16" s="94">
        <f>'Prof. Substituto'!N16</f>
        <v>6</v>
      </c>
      <c r="R16" s="98">
        <f>'Junção de turma'!N16</f>
        <v>0</v>
      </c>
    </row>
    <row r="17" spans="1:18" s="101" customFormat="1">
      <c r="A17" s="94" t="str">
        <f>A16</f>
        <v>AS</v>
      </c>
      <c r="B17" s="95" t="str">
        <f>Resumo_Pedag!A17</f>
        <v>Cleber - GEO</v>
      </c>
      <c r="C17" s="95">
        <f>Resumo_Pedag!F17</f>
        <v>0</v>
      </c>
      <c r="D17" s="94">
        <f>Resumo_Pedag!G17</f>
        <v>0</v>
      </c>
      <c r="E17" s="94">
        <f>Resumo_Pedag!H17</f>
        <v>6</v>
      </c>
      <c r="F17" s="172"/>
      <c r="G17" s="96"/>
      <c r="H17" s="97">
        <f>'Prof. Substituto'!K17</f>
        <v>0</v>
      </c>
      <c r="I17" s="94">
        <f>'Prof. Substituto'!L17</f>
        <v>0</v>
      </c>
      <c r="J17" s="94">
        <f>'Prof. Substituto'!M17</f>
        <v>0</v>
      </c>
      <c r="K17" s="98">
        <f t="shared" si="0"/>
        <v>0</v>
      </c>
      <c r="L17" s="96"/>
      <c r="M17" s="99"/>
      <c r="N17" s="100">
        <f>'Prof. Faltante'!J19</f>
        <v>0</v>
      </c>
      <c r="O17" s="94">
        <f>'Prof. Faltante'!Q17</f>
        <v>6</v>
      </c>
      <c r="P17" s="94">
        <f>'Professor remanejado'!Q17</f>
        <v>0</v>
      </c>
      <c r="Q17" s="94">
        <f>'Prof. Substituto'!N17</f>
        <v>0</v>
      </c>
      <c r="R17" s="98">
        <f>'Junção de turma'!N17</f>
        <v>1</v>
      </c>
    </row>
    <row r="18" spans="1:18" s="101" customFormat="1">
      <c r="A18" s="94" t="str">
        <f>A17</f>
        <v>AS</v>
      </c>
      <c r="B18" s="95" t="str">
        <f>Resumo_Pedag!A18</f>
        <v>Cleber - GEO</v>
      </c>
      <c r="C18" s="95">
        <f>Resumo_Pedag!F18</f>
        <v>0</v>
      </c>
      <c r="D18" s="94">
        <f>Resumo_Pedag!G18</f>
        <v>0</v>
      </c>
      <c r="E18" s="94">
        <f>Resumo_Pedag!H18</f>
        <v>6</v>
      </c>
      <c r="F18" s="172"/>
      <c r="G18" s="96"/>
      <c r="H18" s="97">
        <f>'Prof. Substituto'!K18</f>
        <v>0</v>
      </c>
      <c r="I18" s="94">
        <f>'Prof. Substituto'!L18</f>
        <v>0</v>
      </c>
      <c r="J18" s="94">
        <f>'Prof. Substituto'!M18</f>
        <v>0</v>
      </c>
      <c r="K18" s="98">
        <f t="shared" si="0"/>
        <v>0</v>
      </c>
      <c r="L18" s="96"/>
      <c r="M18" s="99"/>
      <c r="N18" s="100">
        <f>'Prof. Faltante'!J20</f>
        <v>0</v>
      </c>
      <c r="O18" s="94">
        <f>'Prof. Faltante'!Q18</f>
        <v>0</v>
      </c>
      <c r="P18" s="94">
        <f>'Professor remanejado'!Q18</f>
        <v>0</v>
      </c>
      <c r="Q18" s="94">
        <f>'Prof. Substituto'!N18</f>
        <v>0</v>
      </c>
      <c r="R18" s="98">
        <f>'Junção de turma'!N18</f>
        <v>1</v>
      </c>
    </row>
    <row r="19" spans="1:18" s="101" customFormat="1">
      <c r="A19" s="94" t="str">
        <f>'Prof. Faltante'!J21</f>
        <v>AS</v>
      </c>
      <c r="B19" s="95">
        <f>Resumo_Pedag!A19</f>
        <v>0</v>
      </c>
      <c r="C19" s="95">
        <f>Resumo_Pedag!F19</f>
        <v>0</v>
      </c>
      <c r="D19" s="94">
        <f>Resumo_Pedag!G19</f>
        <v>0</v>
      </c>
      <c r="E19" s="94">
        <f>Resumo_Pedag!H19</f>
        <v>0</v>
      </c>
      <c r="F19" s="172"/>
      <c r="G19" s="96"/>
      <c r="H19" s="97">
        <f>'Prof. Substituto'!K19</f>
        <v>0</v>
      </c>
      <c r="I19" s="94">
        <f>'Prof. Substituto'!L19</f>
        <v>0</v>
      </c>
      <c r="J19" s="94">
        <f>'Prof. Substituto'!M19</f>
        <v>0</v>
      </c>
      <c r="K19" s="98">
        <f t="shared" si="0"/>
        <v>0</v>
      </c>
      <c r="L19" s="96"/>
      <c r="M19" s="99"/>
      <c r="N19" s="100" t="str">
        <f>'Prof. Faltante'!J21</f>
        <v>AS</v>
      </c>
      <c r="O19" s="94">
        <f>'Prof. Faltante'!Q19</f>
        <v>0</v>
      </c>
      <c r="P19" s="94">
        <f>'Professor remanejado'!Q19</f>
        <v>0</v>
      </c>
      <c r="Q19" s="94">
        <f>'Prof. Substituto'!N19</f>
        <v>0</v>
      </c>
      <c r="R19" s="98">
        <f>'Junção de turma'!N19</f>
        <v>0</v>
      </c>
    </row>
    <row r="20" spans="1:18" s="101" customFormat="1">
      <c r="A20" s="94">
        <f>'Prof. Faltante'!J23</f>
        <v>0</v>
      </c>
      <c r="B20" s="95">
        <f>Resumo_Pedag!A20</f>
        <v>0</v>
      </c>
      <c r="C20" s="95">
        <f>Resumo_Pedag!F20</f>
        <v>0</v>
      </c>
      <c r="D20" s="94">
        <f>Resumo_Pedag!G20</f>
        <v>0</v>
      </c>
      <c r="E20" s="94">
        <f>Resumo_Pedag!H20</f>
        <v>0</v>
      </c>
      <c r="F20" s="172"/>
      <c r="G20" s="96"/>
      <c r="H20" s="97" t="str">
        <f>'Prof. Substituto'!K20</f>
        <v>Velane - BIO</v>
      </c>
      <c r="I20" s="94">
        <f>'Prof. Substituto'!L20</f>
        <v>0</v>
      </c>
      <c r="J20" s="94">
        <f>'Prof. Substituto'!M20</f>
        <v>6</v>
      </c>
      <c r="K20" s="98">
        <f t="shared" si="0"/>
        <v>6</v>
      </c>
      <c r="L20" s="96"/>
      <c r="M20" s="99"/>
      <c r="N20" s="100">
        <f>'Prof. Faltante'!J23</f>
        <v>0</v>
      </c>
      <c r="O20" s="94">
        <f>'Prof. Faltante'!Q20</f>
        <v>0</v>
      </c>
      <c r="P20" s="94">
        <f>'Professor remanejado'!Q20</f>
        <v>0</v>
      </c>
      <c r="Q20" s="94">
        <f>'Prof. Substituto'!N20</f>
        <v>6</v>
      </c>
      <c r="R20" s="98">
        <f>'Junção de turma'!N20</f>
        <v>0</v>
      </c>
    </row>
    <row r="21" spans="1:18" s="101" customFormat="1">
      <c r="A21" s="94" t="str">
        <f>'Prof. Faltante'!J24</f>
        <v>AS</v>
      </c>
      <c r="B21" s="95">
        <f>Resumo_Pedag!A21</f>
        <v>0</v>
      </c>
      <c r="C21" s="95">
        <f>Resumo_Pedag!F21</f>
        <v>0</v>
      </c>
      <c r="D21" s="94">
        <f>Resumo_Pedag!G21</f>
        <v>0</v>
      </c>
      <c r="E21" s="94">
        <f>Resumo_Pedag!H21</f>
        <v>0</v>
      </c>
      <c r="F21" s="172"/>
      <c r="G21" s="96"/>
      <c r="H21" s="97">
        <f>'Prof. Substituto'!K21</f>
        <v>0</v>
      </c>
      <c r="I21" s="94">
        <f>'Prof. Substituto'!L21</f>
        <v>0</v>
      </c>
      <c r="J21" s="94">
        <f>'Prof. Substituto'!M21</f>
        <v>0</v>
      </c>
      <c r="K21" s="98">
        <f t="shared" si="0"/>
        <v>0</v>
      </c>
      <c r="L21" s="96"/>
      <c r="M21" s="99"/>
      <c r="N21" s="100" t="str">
        <f>'Prof. Faltante'!J24</f>
        <v>AS</v>
      </c>
      <c r="O21" s="94">
        <f>'Prof. Faltante'!Q21</f>
        <v>6</v>
      </c>
      <c r="P21" s="94">
        <f>'Professor remanejado'!Q21</f>
        <v>0</v>
      </c>
      <c r="Q21" s="94">
        <f>'Prof. Substituto'!N21</f>
        <v>0</v>
      </c>
      <c r="R21" s="98">
        <f>'Junção de turma'!N21</f>
        <v>0</v>
      </c>
    </row>
    <row r="22" spans="1:18" s="101" customFormat="1">
      <c r="A22" s="94" t="str">
        <f>'Prof. Faltante'!J25</f>
        <v>AS</v>
      </c>
      <c r="B22" s="95" t="str">
        <f>Resumo_Pedag!A22</f>
        <v>Renata - HIS</v>
      </c>
      <c r="C22" s="95">
        <f>Resumo_Pedag!F22</f>
        <v>6</v>
      </c>
      <c r="D22" s="94">
        <f>Resumo_Pedag!G22</f>
        <v>0</v>
      </c>
      <c r="E22" s="94">
        <f>Resumo_Pedag!H22</f>
        <v>0</v>
      </c>
      <c r="F22" s="172"/>
      <c r="G22" s="96"/>
      <c r="H22" s="97" t="str">
        <f>'Prof. Substituto'!K22</f>
        <v>Natalia - PORT</v>
      </c>
      <c r="I22" s="94">
        <f>'Prof. Substituto'!L22</f>
        <v>0</v>
      </c>
      <c r="J22" s="94">
        <f>'Prof. Substituto'!M22</f>
        <v>1</v>
      </c>
      <c r="K22" s="98">
        <f t="shared" si="0"/>
        <v>1</v>
      </c>
      <c r="L22" s="96"/>
      <c r="M22" s="99"/>
      <c r="N22" s="100" t="str">
        <f>'Prof. Faltante'!J25</f>
        <v>AS</v>
      </c>
      <c r="O22" s="94">
        <f>'Prof. Faltante'!Q22</f>
        <v>5</v>
      </c>
      <c r="P22" s="94">
        <f>'Professor remanejado'!Q22</f>
        <v>1</v>
      </c>
      <c r="Q22" s="94">
        <f>'Prof. Substituto'!N22</f>
        <v>1</v>
      </c>
      <c r="R22" s="98">
        <f>'Junção de turma'!N22</f>
        <v>0</v>
      </c>
    </row>
    <row r="23" spans="1:18" s="101" customFormat="1">
      <c r="A23" s="94">
        <f>'Prof. Faltante'!J26</f>
        <v>0</v>
      </c>
      <c r="B23" s="95" t="str">
        <f>Resumo_Pedag!A23</f>
        <v>Nelson - QUI</v>
      </c>
      <c r="C23" s="95">
        <f>Resumo_Pedag!F23</f>
        <v>0</v>
      </c>
      <c r="D23" s="94">
        <f>Resumo_Pedag!G23</f>
        <v>6</v>
      </c>
      <c r="E23" s="94">
        <f>Resumo_Pedag!H23</f>
        <v>0</v>
      </c>
      <c r="F23" s="172"/>
      <c r="G23" s="96"/>
      <c r="H23" s="97" t="str">
        <f>'Prof. Substituto'!K23</f>
        <v>Pedro - QUI</v>
      </c>
      <c r="I23" s="94">
        <f>'Prof. Substituto'!L23</f>
        <v>0</v>
      </c>
      <c r="J23" s="94">
        <f>'Prof. Substituto'!M23</f>
        <v>6</v>
      </c>
      <c r="K23" s="98">
        <f t="shared" si="0"/>
        <v>6</v>
      </c>
      <c r="L23" s="96"/>
      <c r="M23" s="99"/>
      <c r="N23" s="100">
        <f>'Prof. Faltante'!J26</f>
        <v>0</v>
      </c>
      <c r="O23" s="94">
        <f>'Prof. Faltante'!Q23</f>
        <v>0</v>
      </c>
      <c r="P23" s="94">
        <f>'Professor remanejado'!Q23</f>
        <v>1</v>
      </c>
      <c r="Q23" s="94">
        <f>'Prof. Substituto'!N23</f>
        <v>6</v>
      </c>
      <c r="R23" s="98">
        <f>'Junção de turma'!N23</f>
        <v>0</v>
      </c>
    </row>
    <row r="24" spans="1:18" s="101" customFormat="1">
      <c r="A24" s="94">
        <f>'Prof. Faltante'!J27</f>
        <v>0</v>
      </c>
      <c r="B24" s="95" t="str">
        <f>Resumo_Pedag!A24</f>
        <v>Marcondes - MAT</v>
      </c>
      <c r="C24" s="95">
        <f>Resumo_Pedag!F24</f>
        <v>0</v>
      </c>
      <c r="D24" s="94">
        <f>Resumo_Pedag!G24</f>
        <v>6</v>
      </c>
      <c r="E24" s="94">
        <f>Resumo_Pedag!H24</f>
        <v>0</v>
      </c>
      <c r="F24" s="172"/>
      <c r="G24" s="96"/>
      <c r="H24" s="97">
        <f>'Prof. Substituto'!K24</f>
        <v>0</v>
      </c>
      <c r="I24" s="94">
        <f>'Prof. Substituto'!L24</f>
        <v>0</v>
      </c>
      <c r="J24" s="94">
        <f>'Prof. Substituto'!M24</f>
        <v>0</v>
      </c>
      <c r="K24" s="98">
        <f t="shared" si="0"/>
        <v>0</v>
      </c>
      <c r="L24" s="96"/>
      <c r="M24" s="99"/>
      <c r="N24" s="100">
        <f>'Prof. Faltante'!J27</f>
        <v>0</v>
      </c>
      <c r="O24" s="94">
        <f>'Prof. Faltante'!Q24</f>
        <v>6</v>
      </c>
      <c r="P24" s="94">
        <f>'Professor remanejado'!Q24</f>
        <v>0</v>
      </c>
      <c r="Q24" s="94">
        <f>'Prof. Substituto'!N24</f>
        <v>0</v>
      </c>
      <c r="R24" s="98">
        <f>'Junção de turma'!N24</f>
        <v>0</v>
      </c>
    </row>
    <row r="25" spans="1:18" s="101" customFormat="1">
      <c r="A25" s="94">
        <f>'Prof. Faltante'!J28</f>
        <v>0</v>
      </c>
      <c r="B25" s="95" t="str">
        <f>Resumo_Pedag!A25</f>
        <v>Marcondes - MAT</v>
      </c>
      <c r="C25" s="95">
        <f>Resumo_Pedag!F25</f>
        <v>0</v>
      </c>
      <c r="D25" s="94">
        <f>Resumo_Pedag!G25</f>
        <v>6</v>
      </c>
      <c r="E25" s="94">
        <f>Resumo_Pedag!H25</f>
        <v>0</v>
      </c>
      <c r="F25" s="172"/>
      <c r="G25" s="96"/>
      <c r="H25" s="97">
        <f>'Prof. Substituto'!K25</f>
        <v>0</v>
      </c>
      <c r="I25" s="94">
        <f>'Prof. Substituto'!L25</f>
        <v>0</v>
      </c>
      <c r="J25" s="94">
        <f>'Prof. Substituto'!M25</f>
        <v>0</v>
      </c>
      <c r="K25" s="98">
        <f t="shared" si="0"/>
        <v>0</v>
      </c>
      <c r="L25" s="96"/>
      <c r="M25" s="99"/>
      <c r="N25" s="100">
        <f>'Prof. Faltante'!J28</f>
        <v>0</v>
      </c>
      <c r="O25" s="94">
        <f>'Prof. Faltante'!Q25</f>
        <v>6</v>
      </c>
      <c r="P25" s="94">
        <f>'Professor remanejado'!Q25</f>
        <v>0</v>
      </c>
      <c r="Q25" s="94">
        <f>'Prof. Substituto'!N25</f>
        <v>0</v>
      </c>
      <c r="R25" s="98">
        <f>'Junção de turma'!N25</f>
        <v>1</v>
      </c>
    </row>
    <row r="26" spans="1:18" s="101" customFormat="1">
      <c r="A26" s="94" t="str">
        <f>'Prof. Faltante'!J29</f>
        <v>AS</v>
      </c>
      <c r="B26" s="95">
        <f>Resumo_Pedag!A26</f>
        <v>0</v>
      </c>
      <c r="C26" s="95">
        <f>Resumo_Pedag!F26</f>
        <v>0</v>
      </c>
      <c r="D26" s="94">
        <f>Resumo_Pedag!G26</f>
        <v>0</v>
      </c>
      <c r="E26" s="94">
        <f>Resumo_Pedag!H26</f>
        <v>0</v>
      </c>
      <c r="F26" s="172"/>
      <c r="G26" s="96"/>
      <c r="H26" s="97">
        <f>'Prof. Substituto'!K26</f>
        <v>0</v>
      </c>
      <c r="I26" s="94">
        <f>'Prof. Substituto'!L26</f>
        <v>0</v>
      </c>
      <c r="J26" s="94">
        <f>'Prof. Substituto'!M26</f>
        <v>0</v>
      </c>
      <c r="K26" s="98">
        <f t="shared" si="0"/>
        <v>0</v>
      </c>
      <c r="L26" s="96"/>
      <c r="M26" s="99"/>
      <c r="N26" s="100" t="str">
        <f>'Prof. Faltante'!J29</f>
        <v>AS</v>
      </c>
      <c r="O26" s="94">
        <f>'Prof. Faltante'!Q26</f>
        <v>0</v>
      </c>
      <c r="P26" s="94">
        <f>'Professor remanejado'!Q26</f>
        <v>0</v>
      </c>
      <c r="Q26" s="94">
        <f>'Prof. Substituto'!N26</f>
        <v>0</v>
      </c>
      <c r="R26" s="98">
        <f>'Junção de turma'!N26</f>
        <v>0</v>
      </c>
    </row>
    <row r="27" spans="1:18" s="101" customFormat="1">
      <c r="A27" s="94" t="str">
        <f>'Prof. Faltante'!J30</f>
        <v>AS</v>
      </c>
      <c r="B27" s="95">
        <f>Resumo_Pedag!A27</f>
        <v>0</v>
      </c>
      <c r="C27" s="95">
        <f>Resumo_Pedag!F27</f>
        <v>0</v>
      </c>
      <c r="D27" s="94">
        <f>Resumo_Pedag!G27</f>
        <v>0</v>
      </c>
      <c r="E27" s="94">
        <f>Resumo_Pedag!H27</f>
        <v>0</v>
      </c>
      <c r="F27" s="172"/>
      <c r="G27" s="96"/>
      <c r="H27" s="97" t="str">
        <f>'Prof. Substituto'!K27</f>
        <v>Edmilson - MUS</v>
      </c>
      <c r="I27" s="94">
        <f>'Prof. Substituto'!L27</f>
        <v>0</v>
      </c>
      <c r="J27" s="94">
        <f>'Prof. Substituto'!M27</f>
        <v>1</v>
      </c>
      <c r="K27" s="98">
        <f t="shared" si="0"/>
        <v>1</v>
      </c>
      <c r="L27" s="96"/>
      <c r="M27" s="99"/>
      <c r="N27" s="100" t="str">
        <f>'Prof. Faltante'!J30</f>
        <v>AS</v>
      </c>
      <c r="O27" s="94">
        <f>'Prof. Faltante'!Q27</f>
        <v>0</v>
      </c>
      <c r="P27" s="94">
        <f>'Professor remanejado'!Q27</f>
        <v>0</v>
      </c>
      <c r="Q27" s="94">
        <f>'Prof. Substituto'!N27</f>
        <v>1</v>
      </c>
      <c r="R27" s="98">
        <f>'Junção de turma'!N27</f>
        <v>0</v>
      </c>
    </row>
    <row r="28" spans="1:18" s="101" customFormat="1">
      <c r="A28" s="94">
        <f>'Prof. Faltante'!J31</f>
        <v>0</v>
      </c>
      <c r="B28" s="95">
        <f>Resumo_Pedag!A28</f>
        <v>0</v>
      </c>
      <c r="C28" s="95">
        <f>Resumo_Pedag!F28</f>
        <v>0</v>
      </c>
      <c r="D28" s="94">
        <f>Resumo_Pedag!G28</f>
        <v>0</v>
      </c>
      <c r="E28" s="94">
        <f>Resumo_Pedag!H28</f>
        <v>0</v>
      </c>
      <c r="F28" s="172"/>
      <c r="G28" s="96"/>
      <c r="H28" s="97" t="str">
        <f>'Prof. Substituto'!K28</f>
        <v>João Carlos - FIL</v>
      </c>
      <c r="I28" s="94">
        <f>'Prof. Substituto'!L28</f>
        <v>0</v>
      </c>
      <c r="J28" s="94">
        <f>'Prof. Substituto'!M28</f>
        <v>1</v>
      </c>
      <c r="K28" s="98">
        <f t="shared" si="0"/>
        <v>1</v>
      </c>
      <c r="L28" s="96"/>
      <c r="M28" s="99"/>
      <c r="N28" s="100">
        <f>'Prof. Faltante'!J31</f>
        <v>0</v>
      </c>
      <c r="O28" s="94">
        <f>'Prof. Faltante'!Q28</f>
        <v>0</v>
      </c>
      <c r="P28" s="94">
        <f>'Professor remanejado'!Q28</f>
        <v>0</v>
      </c>
      <c r="Q28" s="94">
        <f>'Prof. Substituto'!N28</f>
        <v>1</v>
      </c>
      <c r="R28" s="98">
        <f>'Junção de turma'!N28</f>
        <v>0</v>
      </c>
    </row>
    <row r="29" spans="1:18" s="101" customFormat="1">
      <c r="A29" s="94">
        <f>'Prof. Faltante'!J32</f>
        <v>0</v>
      </c>
      <c r="B29" s="95" t="str">
        <f>Resumo_Pedag!A29</f>
        <v>Angela - Port</v>
      </c>
      <c r="C29" s="95">
        <f>Resumo_Pedag!F29</f>
        <v>0</v>
      </c>
      <c r="D29" s="94">
        <f>Resumo_Pedag!G29</f>
        <v>0</v>
      </c>
      <c r="E29" s="94">
        <f>Resumo_Pedag!H29</f>
        <v>0</v>
      </c>
      <c r="F29" s="172"/>
      <c r="G29" s="96"/>
      <c r="H29" s="97" t="str">
        <f>'Prof. Substituto'!K29</f>
        <v>Yuri - PORT</v>
      </c>
      <c r="I29" s="94">
        <f>'Prof. Substituto'!L29</f>
        <v>0</v>
      </c>
      <c r="J29" s="94">
        <f>'Prof. Substituto'!M29</f>
        <v>1</v>
      </c>
      <c r="K29" s="98">
        <f t="shared" si="0"/>
        <v>1</v>
      </c>
      <c r="L29" s="96"/>
      <c r="M29" s="99"/>
      <c r="N29" s="100">
        <f>'Prof. Faltante'!J32</f>
        <v>0</v>
      </c>
      <c r="O29" s="94">
        <f>'Prof. Faltante'!Q29</f>
        <v>3</v>
      </c>
      <c r="P29" s="94">
        <f>'Professor remanejado'!Q29</f>
        <v>0</v>
      </c>
      <c r="Q29" s="94">
        <f>'Prof. Substituto'!N29</f>
        <v>1</v>
      </c>
      <c r="R29" s="98">
        <f>'Junção de turma'!N29</f>
        <v>0</v>
      </c>
    </row>
    <row r="30" spans="1:18" s="101" customFormat="1">
      <c r="A30" s="94">
        <f>'Prof. Faltante'!J33</f>
        <v>0</v>
      </c>
      <c r="B30" s="95" t="str">
        <f>Resumo_Pedag!A30</f>
        <v>Marconi - BIO</v>
      </c>
      <c r="C30" s="95">
        <f>Resumo_Pedag!F30</f>
        <v>3</v>
      </c>
      <c r="D30" s="94">
        <f>Resumo_Pedag!G30</f>
        <v>0</v>
      </c>
      <c r="E30" s="94">
        <f>Resumo_Pedag!H30</f>
        <v>0</v>
      </c>
      <c r="F30" s="172"/>
      <c r="G30" s="96"/>
      <c r="H30" s="97" t="str">
        <f>'Prof. Substituto'!K30</f>
        <v>Thiago - BIO</v>
      </c>
      <c r="I30" s="94">
        <f>'Prof. Substituto'!L30</f>
        <v>0</v>
      </c>
      <c r="J30" s="94">
        <f>'Prof. Substituto'!M30</f>
        <v>2</v>
      </c>
      <c r="K30" s="98">
        <f t="shared" si="0"/>
        <v>2</v>
      </c>
      <c r="L30" s="96"/>
      <c r="M30" s="99"/>
      <c r="N30" s="100">
        <f>'Prof. Faltante'!J33</f>
        <v>0</v>
      </c>
      <c r="O30" s="94">
        <f>'Prof. Faltante'!Q30</f>
        <v>2</v>
      </c>
      <c r="P30" s="94">
        <f>'Professor remanejado'!Q30</f>
        <v>0</v>
      </c>
      <c r="Q30" s="94">
        <f>'Prof. Substituto'!N30</f>
        <v>2</v>
      </c>
      <c r="R30" s="98">
        <f>'Junção de turma'!N30</f>
        <v>0</v>
      </c>
    </row>
    <row r="31" spans="1:18" s="101" customFormat="1">
      <c r="A31" s="94">
        <f>'Prof. Faltante'!J34</f>
        <v>0</v>
      </c>
      <c r="B31" s="95">
        <f>Resumo_Pedag!A31</f>
        <v>0</v>
      </c>
      <c r="C31" s="95">
        <f>Resumo_Pedag!F31</f>
        <v>0</v>
      </c>
      <c r="D31" s="94">
        <f>Resumo_Pedag!G31</f>
        <v>0</v>
      </c>
      <c r="E31" s="94">
        <f>Resumo_Pedag!H31</f>
        <v>0</v>
      </c>
      <c r="F31" s="172"/>
      <c r="G31" s="96"/>
      <c r="H31" s="97">
        <f>'Prof. Substituto'!K31</f>
        <v>0</v>
      </c>
      <c r="I31" s="94">
        <f>'Prof. Substituto'!L31</f>
        <v>0</v>
      </c>
      <c r="J31" s="94">
        <f>'Prof. Substituto'!M31</f>
        <v>0</v>
      </c>
      <c r="K31" s="98">
        <f t="shared" si="0"/>
        <v>0</v>
      </c>
      <c r="L31" s="96"/>
      <c r="M31" s="99"/>
      <c r="N31" s="100">
        <f>'Prof. Faltante'!J34</f>
        <v>0</v>
      </c>
      <c r="O31" s="94">
        <f>'Prof. Faltante'!Q31</f>
        <v>0</v>
      </c>
      <c r="P31" s="94">
        <f>'Professor remanejado'!Q31</f>
        <v>0</v>
      </c>
      <c r="Q31" s="94">
        <f>'Prof. Substituto'!N31</f>
        <v>0</v>
      </c>
      <c r="R31" s="98">
        <f>'Junção de turma'!N31</f>
        <v>0</v>
      </c>
    </row>
    <row r="32" spans="1:18" s="101" customFormat="1">
      <c r="A32" s="94" t="str">
        <f>'Prof. Faltante'!J35</f>
        <v>AS</v>
      </c>
      <c r="B32" s="95">
        <f>Resumo_Pedag!A32</f>
        <v>0</v>
      </c>
      <c r="C32" s="95">
        <f>Resumo_Pedag!F32</f>
        <v>0</v>
      </c>
      <c r="D32" s="94">
        <f>Resumo_Pedag!G32</f>
        <v>0</v>
      </c>
      <c r="E32" s="94">
        <f>Resumo_Pedag!H32</f>
        <v>0</v>
      </c>
      <c r="F32" s="172"/>
      <c r="G32" s="96"/>
      <c r="H32" s="97">
        <f>'Prof. Substituto'!K32</f>
        <v>0</v>
      </c>
      <c r="I32" s="94">
        <f>'Prof. Substituto'!L32</f>
        <v>0</v>
      </c>
      <c r="J32" s="94">
        <f>'Prof. Substituto'!M32</f>
        <v>0</v>
      </c>
      <c r="K32" s="98">
        <f t="shared" si="0"/>
        <v>0</v>
      </c>
      <c r="L32" s="96"/>
      <c r="M32" s="99"/>
      <c r="N32" s="100" t="str">
        <f>'Prof. Faltante'!J35</f>
        <v>AS</v>
      </c>
      <c r="O32" s="94">
        <f>'Prof. Faltante'!Q32</f>
        <v>0</v>
      </c>
      <c r="P32" s="94">
        <f>'Professor remanejado'!Q32</f>
        <v>0</v>
      </c>
      <c r="Q32" s="94">
        <f>'Prof. Substituto'!N32</f>
        <v>0</v>
      </c>
      <c r="R32" s="98">
        <f>'Junção de turma'!N32</f>
        <v>0</v>
      </c>
    </row>
    <row r="33" spans="1:18" s="101" customFormat="1">
      <c r="A33" s="94" t="str">
        <f>'Prof. Faltante'!J36</f>
        <v>AS</v>
      </c>
      <c r="B33" s="95">
        <f>Resumo_Pedag!A33</f>
        <v>0</v>
      </c>
      <c r="C33" s="95">
        <f>Resumo_Pedag!F33</f>
        <v>0</v>
      </c>
      <c r="D33" s="94">
        <f>Resumo_Pedag!G33</f>
        <v>0</v>
      </c>
      <c r="E33" s="94">
        <f>Resumo_Pedag!H33</f>
        <v>0</v>
      </c>
      <c r="F33" s="172"/>
      <c r="G33" s="96"/>
      <c r="H33" s="97">
        <f>'Prof. Substituto'!K33</f>
        <v>0</v>
      </c>
      <c r="I33" s="94">
        <f>'Prof. Substituto'!L33</f>
        <v>0</v>
      </c>
      <c r="J33" s="94">
        <f>'Prof. Substituto'!M33</f>
        <v>0</v>
      </c>
      <c r="K33" s="98">
        <f t="shared" si="0"/>
        <v>0</v>
      </c>
      <c r="L33" s="96"/>
      <c r="M33" s="99"/>
      <c r="N33" s="100" t="str">
        <f>'Prof. Faltante'!J36</f>
        <v>AS</v>
      </c>
      <c r="O33" s="94">
        <f>'Prof. Faltante'!Q33</f>
        <v>0</v>
      </c>
      <c r="P33" s="94">
        <f>'Professor remanejado'!Q33</f>
        <v>0</v>
      </c>
      <c r="Q33" s="94">
        <f>'Prof. Substituto'!N33</f>
        <v>0</v>
      </c>
      <c r="R33" s="98">
        <f>'Junção de turma'!N33</f>
        <v>0</v>
      </c>
    </row>
    <row r="34" spans="1:18" s="101" customFormat="1">
      <c r="A34" s="94">
        <f>'Prof. Faltante'!J37</f>
        <v>0</v>
      </c>
      <c r="B34" s="95">
        <f>Resumo_Pedag!A34</f>
        <v>0</v>
      </c>
      <c r="C34" s="95">
        <f>Resumo_Pedag!F34</f>
        <v>0</v>
      </c>
      <c r="D34" s="94">
        <f>Resumo_Pedag!G34</f>
        <v>0</v>
      </c>
      <c r="E34" s="94">
        <f>Resumo_Pedag!H34</f>
        <v>0</v>
      </c>
      <c r="F34" s="172"/>
      <c r="G34" s="96"/>
      <c r="H34" s="97">
        <f>'Prof. Substituto'!K34</f>
        <v>0</v>
      </c>
      <c r="I34" s="94">
        <f>'Prof. Substituto'!L34</f>
        <v>0</v>
      </c>
      <c r="J34" s="94">
        <f>'Prof. Substituto'!M34</f>
        <v>0</v>
      </c>
      <c r="K34" s="98">
        <f t="shared" si="0"/>
        <v>0</v>
      </c>
      <c r="L34" s="96"/>
      <c r="M34" s="99"/>
      <c r="N34" s="100">
        <f>'Prof. Faltante'!J37</f>
        <v>0</v>
      </c>
      <c r="O34" s="94">
        <f>'Prof. Faltante'!Q34</f>
        <v>0</v>
      </c>
      <c r="P34" s="94">
        <f>'Professor remanejado'!Q34</f>
        <v>0</v>
      </c>
      <c r="Q34" s="94">
        <f>'Prof. Substituto'!N34</f>
        <v>0</v>
      </c>
      <c r="R34" s="98">
        <f>'Junção de turma'!N34</f>
        <v>0</v>
      </c>
    </row>
    <row r="35" spans="1:18" s="101" customFormat="1">
      <c r="A35" s="94" t="str">
        <f>'Prof. Faltante'!J38</f>
        <v>AS</v>
      </c>
      <c r="B35" s="95" t="str">
        <f>Resumo_Pedag!A35</f>
        <v>Cícero - FIS</v>
      </c>
      <c r="C35" s="95">
        <f>Resumo_Pedag!F35</f>
        <v>0</v>
      </c>
      <c r="D35" s="94">
        <f>Resumo_Pedag!G35</f>
        <v>2</v>
      </c>
      <c r="E35" s="94">
        <f>Resumo_Pedag!H35</f>
        <v>0</v>
      </c>
      <c r="F35" s="172"/>
      <c r="G35" s="96"/>
      <c r="H35" s="97" t="str">
        <f>'Prof. Substituto'!K35</f>
        <v>Natalia - PORT</v>
      </c>
      <c r="I35" s="94">
        <f>'Prof. Substituto'!L35</f>
        <v>2</v>
      </c>
      <c r="J35" s="94">
        <f>'Prof. Substituto'!M35</f>
        <v>0</v>
      </c>
      <c r="K35" s="98">
        <f t="shared" si="0"/>
        <v>2</v>
      </c>
      <c r="L35" s="96"/>
      <c r="M35" s="99"/>
      <c r="N35" s="100" t="str">
        <f>'Prof. Faltante'!J38</f>
        <v>AS</v>
      </c>
      <c r="O35" s="94">
        <f>'Prof. Faltante'!Q35</f>
        <v>2</v>
      </c>
      <c r="P35" s="94">
        <f>'Professor remanejado'!Q35</f>
        <v>0</v>
      </c>
      <c r="Q35" s="94">
        <f>'Prof. Substituto'!N35</f>
        <v>2</v>
      </c>
      <c r="R35" s="98">
        <f>'Junção de turma'!N35</f>
        <v>0</v>
      </c>
    </row>
    <row r="36" spans="1:18" s="101" customFormat="1">
      <c r="A36" s="94">
        <f>'Prof. Faltante'!J39</f>
        <v>0</v>
      </c>
      <c r="B36" s="95" t="str">
        <f>Resumo_Pedag!A36</f>
        <v>Cleber - GEO</v>
      </c>
      <c r="C36" s="95">
        <f>Resumo_Pedag!F36</f>
        <v>0</v>
      </c>
      <c r="D36" s="94">
        <f>Resumo_Pedag!G36</f>
        <v>5</v>
      </c>
      <c r="E36" s="94">
        <f>Resumo_Pedag!H36</f>
        <v>0</v>
      </c>
      <c r="F36" s="172"/>
      <c r="G36" s="96"/>
      <c r="H36" s="97" t="str">
        <f>'Prof. Substituto'!K36</f>
        <v>Natalia - PORT</v>
      </c>
      <c r="I36" s="94">
        <f>'Prof. Substituto'!L36</f>
        <v>5</v>
      </c>
      <c r="J36" s="94">
        <f>'Prof. Substituto'!M36</f>
        <v>0</v>
      </c>
      <c r="K36" s="98">
        <f t="shared" si="0"/>
        <v>5</v>
      </c>
      <c r="L36" s="96"/>
      <c r="M36" s="99"/>
      <c r="N36" s="100">
        <f>'Prof. Faltante'!J39</f>
        <v>0</v>
      </c>
      <c r="O36" s="94">
        <f>'Prof. Faltante'!Q36</f>
        <v>5</v>
      </c>
      <c r="P36" s="94">
        <f>'Professor remanejado'!Q36</f>
        <v>0</v>
      </c>
      <c r="Q36" s="94">
        <f>'Prof. Substituto'!N36</f>
        <v>5</v>
      </c>
      <c r="R36" s="98">
        <f>'Junção de turma'!N36</f>
        <v>0</v>
      </c>
    </row>
    <row r="37" spans="1:18" s="101" customFormat="1">
      <c r="A37" s="94">
        <f>'Prof. Faltante'!J40</f>
        <v>0</v>
      </c>
      <c r="B37" s="95">
        <f>Resumo_Pedag!A37</f>
        <v>0</v>
      </c>
      <c r="C37" s="95">
        <f>Resumo_Pedag!F37</f>
        <v>0</v>
      </c>
      <c r="D37" s="94">
        <f>Resumo_Pedag!G37</f>
        <v>0</v>
      </c>
      <c r="E37" s="94">
        <f>Resumo_Pedag!H37</f>
        <v>0</v>
      </c>
      <c r="F37" s="172"/>
      <c r="G37" s="96"/>
      <c r="H37" s="97">
        <f>'Prof. Substituto'!K37</f>
        <v>0</v>
      </c>
      <c r="I37" s="94">
        <f>'Prof. Substituto'!L37</f>
        <v>0</v>
      </c>
      <c r="J37" s="94">
        <f>'Prof. Substituto'!M37</f>
        <v>0</v>
      </c>
      <c r="K37" s="98">
        <f t="shared" si="0"/>
        <v>0</v>
      </c>
      <c r="L37" s="96"/>
      <c r="M37" s="99"/>
      <c r="N37" s="100">
        <f>'Prof. Faltante'!J40</f>
        <v>0</v>
      </c>
      <c r="O37" s="94">
        <f>'Prof. Faltante'!Q37</f>
        <v>0</v>
      </c>
      <c r="P37" s="94">
        <f>'Professor remanejado'!Q37</f>
        <v>1</v>
      </c>
      <c r="Q37" s="94">
        <f>'Prof. Substituto'!N37</f>
        <v>0</v>
      </c>
      <c r="R37" s="98">
        <f>'Junção de turma'!N37</f>
        <v>0</v>
      </c>
    </row>
    <row r="38" spans="1:18" s="101" customFormat="1">
      <c r="A38" s="94">
        <f>'Prof. Faltante'!J41</f>
        <v>0</v>
      </c>
      <c r="B38" s="95">
        <f>Resumo_Pedag!A38</f>
        <v>0</v>
      </c>
      <c r="C38" s="95">
        <f>Resumo_Pedag!F38</f>
        <v>0</v>
      </c>
      <c r="D38" s="94">
        <f>Resumo_Pedag!G38</f>
        <v>0</v>
      </c>
      <c r="E38" s="94">
        <f>Resumo_Pedag!H38</f>
        <v>0</v>
      </c>
      <c r="F38" s="172"/>
      <c r="G38" s="96"/>
      <c r="H38" s="97" t="str">
        <f>'Prof. Substituto'!K38</f>
        <v>Mateus - BIO</v>
      </c>
      <c r="I38" s="94">
        <f>'Prof. Substituto'!L38</f>
        <v>1</v>
      </c>
      <c r="J38" s="94">
        <f>'Prof. Substituto'!M38</f>
        <v>0</v>
      </c>
      <c r="K38" s="98">
        <f t="shared" si="0"/>
        <v>1</v>
      </c>
      <c r="L38" s="96"/>
      <c r="M38" s="99"/>
      <c r="N38" s="100">
        <f>'Prof. Faltante'!J41</f>
        <v>0</v>
      </c>
      <c r="O38" s="94">
        <f>'Prof. Faltante'!Q38</f>
        <v>4</v>
      </c>
      <c r="P38" s="94">
        <f>'Professor remanejado'!Q38</f>
        <v>0</v>
      </c>
      <c r="Q38" s="94">
        <f>'Prof. Substituto'!N38</f>
        <v>1</v>
      </c>
      <c r="R38" s="98">
        <f>'Junção de turma'!N38</f>
        <v>0</v>
      </c>
    </row>
    <row r="39" spans="1:18" s="101" customFormat="1">
      <c r="A39" s="94">
        <f>'Prof. Faltante'!J42</f>
        <v>0</v>
      </c>
      <c r="B39" s="95">
        <f>Resumo_Pedag!A39</f>
        <v>0</v>
      </c>
      <c r="C39" s="95">
        <f>Resumo_Pedag!F39</f>
        <v>0</v>
      </c>
      <c r="D39" s="94">
        <f>Resumo_Pedag!G39</f>
        <v>0</v>
      </c>
      <c r="E39" s="94">
        <f>Resumo_Pedag!H39</f>
        <v>0</v>
      </c>
      <c r="F39" s="172"/>
      <c r="G39" s="96"/>
      <c r="H39" s="97" t="str">
        <f>'Prof. Substituto'!K39</f>
        <v>Suzana - ESP</v>
      </c>
      <c r="I39" s="94">
        <f>'Prof. Substituto'!L39</f>
        <v>2</v>
      </c>
      <c r="J39" s="94">
        <f>'Prof. Substituto'!M39</f>
        <v>0</v>
      </c>
      <c r="K39" s="98">
        <f t="shared" si="0"/>
        <v>2</v>
      </c>
      <c r="L39" s="96"/>
      <c r="M39" s="99"/>
      <c r="N39" s="100">
        <f>'Prof. Faltante'!J42</f>
        <v>0</v>
      </c>
      <c r="O39" s="94">
        <f>'Prof. Faltante'!Q39</f>
        <v>0</v>
      </c>
      <c r="P39" s="94">
        <f>'Professor remanejado'!Q39</f>
        <v>0</v>
      </c>
      <c r="Q39" s="94">
        <f>'Prof. Substituto'!N39</f>
        <v>2</v>
      </c>
      <c r="R39" s="98">
        <f>'Junção de turma'!N39</f>
        <v>0</v>
      </c>
    </row>
    <row r="40" spans="1:18" s="101" customFormat="1">
      <c r="A40" s="94">
        <f>'Prof. Faltante'!J43</f>
        <v>0</v>
      </c>
      <c r="B40" s="95" t="str">
        <f>Resumo_Pedag!A40</f>
        <v>Leonardo - HIS</v>
      </c>
      <c r="C40" s="95">
        <f>Resumo_Pedag!F40</f>
        <v>0</v>
      </c>
      <c r="D40" s="94">
        <f>Resumo_Pedag!G40</f>
        <v>0</v>
      </c>
      <c r="E40" s="94">
        <f>Resumo_Pedag!H40</f>
        <v>4</v>
      </c>
      <c r="F40" s="172"/>
      <c r="G40" s="96"/>
      <c r="H40" s="97">
        <f>'Prof. Substituto'!K40</f>
        <v>0</v>
      </c>
      <c r="I40" s="94">
        <f>'Prof. Substituto'!L40</f>
        <v>0</v>
      </c>
      <c r="J40" s="94">
        <f>'Prof. Substituto'!M40</f>
        <v>0</v>
      </c>
      <c r="K40" s="98">
        <f t="shared" si="0"/>
        <v>0</v>
      </c>
      <c r="L40" s="96"/>
      <c r="M40" s="99"/>
      <c r="N40" s="100">
        <f>'Prof. Faltante'!J43</f>
        <v>0</v>
      </c>
      <c r="O40" s="94">
        <v>0</v>
      </c>
      <c r="P40" s="94">
        <f>'Professor remanejado'!Q40</f>
        <v>0</v>
      </c>
      <c r="Q40" s="94">
        <f>'Prof. Substituto'!N40</f>
        <v>0</v>
      </c>
      <c r="R40" s="98">
        <f>'Junção de turma'!N40</f>
        <v>0</v>
      </c>
    </row>
    <row r="41" spans="1:18" s="101" customFormat="1">
      <c r="A41" s="94">
        <f>'Prof. Faltante'!J44</f>
        <v>0</v>
      </c>
      <c r="B41" s="95">
        <f>Resumo_Pedag!A41</f>
        <v>0</v>
      </c>
      <c r="C41" s="95">
        <f>Resumo_Pedag!F41</f>
        <v>0</v>
      </c>
      <c r="D41" s="94">
        <f>Resumo_Pedag!G41</f>
        <v>0</v>
      </c>
      <c r="E41" s="94">
        <f>Resumo_Pedag!H41</f>
        <v>0</v>
      </c>
      <c r="F41" s="172"/>
      <c r="G41" s="96"/>
      <c r="H41" s="97">
        <f>'Prof. Substituto'!K41</f>
        <v>0</v>
      </c>
      <c r="I41" s="94">
        <f>'Prof. Substituto'!L41</f>
        <v>0</v>
      </c>
      <c r="J41" s="94">
        <f>'Prof. Substituto'!M41</f>
        <v>0</v>
      </c>
      <c r="K41" s="98">
        <f t="shared" si="0"/>
        <v>0</v>
      </c>
      <c r="L41" s="96"/>
      <c r="M41" s="99"/>
      <c r="N41" s="100">
        <f>'Prof. Faltante'!J44</f>
        <v>0</v>
      </c>
      <c r="O41" s="94">
        <f>'Prof. Faltante'!Q41</f>
        <v>0</v>
      </c>
      <c r="P41" s="94">
        <f>'Professor remanejado'!Q41</f>
        <v>0</v>
      </c>
      <c r="Q41" s="94">
        <f>'Prof. Substituto'!N41</f>
        <v>0</v>
      </c>
      <c r="R41" s="98">
        <f>'Junção de turma'!N41</f>
        <v>0</v>
      </c>
    </row>
    <row r="42" spans="1:18" s="101" customFormat="1">
      <c r="A42" s="94">
        <f>'Prof. Faltante'!J45</f>
        <v>0</v>
      </c>
      <c r="B42" s="95">
        <f>Resumo_Pedag!A42</f>
        <v>0</v>
      </c>
      <c r="C42" s="95">
        <f>Resumo_Pedag!F42</f>
        <v>0</v>
      </c>
      <c r="D42" s="94">
        <f>Resumo_Pedag!G42</f>
        <v>0</v>
      </c>
      <c r="E42" s="94">
        <f>Resumo_Pedag!H42</f>
        <v>0</v>
      </c>
      <c r="F42" s="172"/>
      <c r="G42" s="96"/>
      <c r="H42" s="97">
        <f>'Prof. Substituto'!K42</f>
        <v>0</v>
      </c>
      <c r="I42" s="94">
        <f>'Prof. Substituto'!L42</f>
        <v>0</v>
      </c>
      <c r="J42" s="94">
        <f>'Prof. Substituto'!M42</f>
        <v>0</v>
      </c>
      <c r="K42" s="98">
        <f t="shared" si="0"/>
        <v>0</v>
      </c>
      <c r="L42" s="96"/>
      <c r="M42" s="99"/>
      <c r="N42" s="100">
        <f>'Prof. Faltante'!J45</f>
        <v>0</v>
      </c>
      <c r="O42" s="94">
        <f>'Prof. Faltante'!Q42</f>
        <v>0</v>
      </c>
      <c r="P42" s="94">
        <f>'Professor remanejado'!Q42</f>
        <v>0</v>
      </c>
      <c r="Q42" s="94">
        <f>'Prof. Substituto'!N42</f>
        <v>0</v>
      </c>
      <c r="R42" s="98">
        <f>'Junção de turma'!N42</f>
        <v>0</v>
      </c>
    </row>
    <row r="43" spans="1:18" s="101" customFormat="1">
      <c r="A43" s="94">
        <f>'Prof. Faltante'!J46</f>
        <v>0</v>
      </c>
      <c r="B43" s="95">
        <f>Resumo_Pedag!A43</f>
        <v>0</v>
      </c>
      <c r="C43" s="95">
        <f>Resumo_Pedag!F43</f>
        <v>0</v>
      </c>
      <c r="D43" s="94">
        <f>Resumo_Pedag!G43</f>
        <v>0</v>
      </c>
      <c r="E43" s="94">
        <f>Resumo_Pedag!H43</f>
        <v>0</v>
      </c>
      <c r="F43" s="172"/>
      <c r="G43" s="96"/>
      <c r="H43" s="97">
        <f>'Prof. Substituto'!K43</f>
        <v>0</v>
      </c>
      <c r="I43" s="94">
        <f>'Prof. Substituto'!L43</f>
        <v>0</v>
      </c>
      <c r="J43" s="94">
        <f>'Prof. Substituto'!M43</f>
        <v>0</v>
      </c>
      <c r="K43" s="98">
        <f t="shared" si="0"/>
        <v>0</v>
      </c>
      <c r="L43" s="96"/>
      <c r="M43" s="99"/>
      <c r="N43" s="100">
        <f>'Prof. Faltante'!J46</f>
        <v>0</v>
      </c>
      <c r="O43" s="94">
        <f>'Prof. Faltante'!Q43</f>
        <v>0</v>
      </c>
      <c r="P43" s="94">
        <f>'Professor remanejado'!Q43</f>
        <v>0</v>
      </c>
      <c r="Q43" s="94">
        <f>'Prof. Substituto'!N43</f>
        <v>0</v>
      </c>
      <c r="R43" s="98">
        <f>'Junção de turma'!N43</f>
        <v>0</v>
      </c>
    </row>
    <row r="44" spans="1:18" s="101" customFormat="1">
      <c r="A44" s="94">
        <f>'Prof. Faltante'!J47</f>
        <v>0</v>
      </c>
      <c r="B44" s="95">
        <f>Resumo_Pedag!A44</f>
        <v>0</v>
      </c>
      <c r="C44" s="95">
        <f>Resumo_Pedag!F44</f>
        <v>0</v>
      </c>
      <c r="D44" s="94">
        <f>Resumo_Pedag!G44</f>
        <v>0</v>
      </c>
      <c r="E44" s="94">
        <f>Resumo_Pedag!H44</f>
        <v>0</v>
      </c>
      <c r="F44" s="172"/>
      <c r="G44" s="96"/>
      <c r="H44" s="97">
        <f>'Prof. Substituto'!K44</f>
        <v>0</v>
      </c>
      <c r="I44" s="94">
        <f>'Prof. Substituto'!L44</f>
        <v>0</v>
      </c>
      <c r="J44" s="94">
        <f>'Prof. Substituto'!M44</f>
        <v>0</v>
      </c>
      <c r="K44" s="98">
        <f t="shared" si="0"/>
        <v>0</v>
      </c>
      <c r="L44" s="96"/>
      <c r="M44" s="99"/>
      <c r="N44" s="100">
        <f>'Prof. Faltante'!J47</f>
        <v>0</v>
      </c>
      <c r="O44" s="94">
        <f>'Prof. Faltante'!Q44</f>
        <v>0</v>
      </c>
      <c r="P44" s="94">
        <f>'Professor remanejado'!Q44</f>
        <v>0</v>
      </c>
      <c r="Q44" s="94">
        <f>'Prof. Substituto'!N44</f>
        <v>0</v>
      </c>
      <c r="R44" s="98">
        <f>'Junção de turma'!N44</f>
        <v>0</v>
      </c>
    </row>
    <row r="45" spans="1:18" s="101" customFormat="1">
      <c r="A45" s="94">
        <f>'Prof. Faltante'!J48</f>
        <v>0</v>
      </c>
      <c r="B45" s="95">
        <f>Resumo_Pedag!A45</f>
        <v>0</v>
      </c>
      <c r="C45" s="95">
        <f>Resumo_Pedag!F45</f>
        <v>0</v>
      </c>
      <c r="D45" s="94">
        <f>Resumo_Pedag!G45</f>
        <v>0</v>
      </c>
      <c r="E45" s="94">
        <f>Resumo_Pedag!H45</f>
        <v>0</v>
      </c>
      <c r="F45" s="172"/>
      <c r="G45" s="96"/>
      <c r="H45" s="97">
        <f>'Prof. Substituto'!K45</f>
        <v>0</v>
      </c>
      <c r="I45" s="94">
        <f>'Prof. Substituto'!L45</f>
        <v>0</v>
      </c>
      <c r="J45" s="94">
        <f>'Prof. Substituto'!M45</f>
        <v>0</v>
      </c>
      <c r="K45" s="98">
        <f t="shared" si="0"/>
        <v>0</v>
      </c>
      <c r="L45" s="96"/>
      <c r="M45" s="99"/>
      <c r="N45" s="100">
        <f>'Prof. Faltante'!J48</f>
        <v>0</v>
      </c>
      <c r="O45" s="94">
        <f>'Prof. Faltante'!Q45</f>
        <v>0</v>
      </c>
      <c r="P45" s="94">
        <f>'Professor remanejado'!Q45</f>
        <v>0</v>
      </c>
      <c r="Q45" s="94">
        <f>'Prof. Substituto'!N45</f>
        <v>0</v>
      </c>
      <c r="R45" s="98">
        <f>'Junção de turma'!N45</f>
        <v>0</v>
      </c>
    </row>
    <row r="46" spans="1:18" s="101" customFormat="1">
      <c r="A46" s="94">
        <f>'Prof. Faltante'!J49</f>
        <v>0</v>
      </c>
      <c r="B46" s="95">
        <f>Resumo_Pedag!A46</f>
        <v>0</v>
      </c>
      <c r="C46" s="95">
        <f>Resumo_Pedag!F46</f>
        <v>0</v>
      </c>
      <c r="D46" s="94">
        <f>Resumo_Pedag!G46</f>
        <v>0</v>
      </c>
      <c r="E46" s="94">
        <f>Resumo_Pedag!H46</f>
        <v>0</v>
      </c>
      <c r="F46" s="172"/>
      <c r="G46" s="96"/>
      <c r="H46" s="97">
        <f>'Prof. Substituto'!K46</f>
        <v>0</v>
      </c>
      <c r="I46" s="94">
        <f>'Prof. Substituto'!L46</f>
        <v>0</v>
      </c>
      <c r="J46" s="94">
        <f>'Prof. Substituto'!M46</f>
        <v>0</v>
      </c>
      <c r="K46" s="98">
        <f t="shared" si="0"/>
        <v>0</v>
      </c>
      <c r="L46" s="96"/>
      <c r="M46" s="99"/>
      <c r="N46" s="100">
        <f>'Prof. Faltante'!J49</f>
        <v>0</v>
      </c>
      <c r="O46" s="94">
        <f>'Prof. Faltante'!Q46</f>
        <v>0</v>
      </c>
      <c r="P46" s="94">
        <f>'Professor remanejado'!Q46</f>
        <v>0</v>
      </c>
      <c r="Q46" s="94">
        <f>'Prof. Substituto'!N46</f>
        <v>0</v>
      </c>
      <c r="R46" s="98">
        <f>'Junção de turma'!N46</f>
        <v>0</v>
      </c>
    </row>
    <row r="47" spans="1:18" s="101" customFormat="1">
      <c r="A47" s="94">
        <f>'Prof. Faltante'!J50</f>
        <v>0</v>
      </c>
      <c r="B47" s="95">
        <f>Resumo_Pedag!A47</f>
        <v>0</v>
      </c>
      <c r="C47" s="95">
        <f>Resumo_Pedag!F47</f>
        <v>0</v>
      </c>
      <c r="D47" s="94">
        <f>Resumo_Pedag!G47</f>
        <v>0</v>
      </c>
      <c r="E47" s="94">
        <f>Resumo_Pedag!H47</f>
        <v>0</v>
      </c>
      <c r="F47" s="172"/>
      <c r="G47" s="96"/>
      <c r="H47" s="97">
        <f>'Prof. Substituto'!K47</f>
        <v>0</v>
      </c>
      <c r="I47" s="94">
        <f>'Prof. Substituto'!L47</f>
        <v>0</v>
      </c>
      <c r="J47" s="94">
        <f>'Prof. Substituto'!M47</f>
        <v>0</v>
      </c>
      <c r="K47" s="98">
        <f t="shared" si="0"/>
        <v>0</v>
      </c>
      <c r="L47" s="96"/>
      <c r="M47" s="99"/>
      <c r="N47" s="100">
        <f>'Prof. Faltante'!J50</f>
        <v>0</v>
      </c>
      <c r="O47" s="94">
        <f>'Prof. Faltante'!Q47</f>
        <v>0</v>
      </c>
      <c r="P47" s="94">
        <f>'Professor remanejado'!Q47</f>
        <v>0</v>
      </c>
      <c r="Q47" s="94">
        <f>'Prof. Substituto'!N47</f>
        <v>0</v>
      </c>
      <c r="R47" s="98">
        <f>'Junção de turma'!N47</f>
        <v>0</v>
      </c>
    </row>
    <row r="48" spans="1:18" s="101" customFormat="1">
      <c r="A48" s="94">
        <f>'Prof. Faltante'!J51</f>
        <v>0</v>
      </c>
      <c r="B48" s="95">
        <f>Resumo_Pedag!A48</f>
        <v>0</v>
      </c>
      <c r="C48" s="95">
        <f>Resumo_Pedag!F48</f>
        <v>0</v>
      </c>
      <c r="D48" s="94">
        <f>Resumo_Pedag!G48</f>
        <v>0</v>
      </c>
      <c r="E48" s="94">
        <f>Resumo_Pedag!H48</f>
        <v>0</v>
      </c>
      <c r="F48" s="172"/>
      <c r="G48" s="96"/>
      <c r="H48" s="97">
        <f>'Prof. Substituto'!K48</f>
        <v>0</v>
      </c>
      <c r="I48" s="94">
        <f>'Prof. Substituto'!L48</f>
        <v>0</v>
      </c>
      <c r="J48" s="94">
        <f>'Prof. Substituto'!M48</f>
        <v>0</v>
      </c>
      <c r="K48" s="98">
        <f t="shared" si="0"/>
        <v>0</v>
      </c>
      <c r="L48" s="96"/>
      <c r="M48" s="99"/>
      <c r="N48" s="100">
        <f>'Prof. Faltante'!J51</f>
        <v>0</v>
      </c>
      <c r="O48" s="94">
        <f>'Prof. Faltante'!Q48</f>
        <v>0</v>
      </c>
      <c r="P48" s="94">
        <f>'Professor remanejado'!Q48</f>
        <v>0</v>
      </c>
      <c r="Q48" s="94">
        <f>'Prof. Substituto'!N48</f>
        <v>0</v>
      </c>
      <c r="R48" s="98">
        <f>'Junção de turma'!N48</f>
        <v>0</v>
      </c>
    </row>
    <row r="49" spans="1:18" s="101" customFormat="1">
      <c r="A49" s="94">
        <f>'Prof. Faltante'!J52</f>
        <v>0</v>
      </c>
      <c r="B49" s="95">
        <f>Resumo_Pedag!A49</f>
        <v>0</v>
      </c>
      <c r="C49" s="95">
        <f>Resumo_Pedag!F49</f>
        <v>0</v>
      </c>
      <c r="D49" s="94">
        <f>Resumo_Pedag!G49</f>
        <v>0</v>
      </c>
      <c r="E49" s="94">
        <f>Resumo_Pedag!H49</f>
        <v>0</v>
      </c>
      <c r="F49" s="172"/>
      <c r="G49" s="96"/>
      <c r="H49" s="97">
        <f>'Prof. Substituto'!K49</f>
        <v>0</v>
      </c>
      <c r="I49" s="94">
        <f>'Prof. Substituto'!L49</f>
        <v>0</v>
      </c>
      <c r="J49" s="94">
        <f>'Prof. Substituto'!M49</f>
        <v>0</v>
      </c>
      <c r="K49" s="98">
        <f t="shared" si="0"/>
        <v>0</v>
      </c>
      <c r="L49" s="96"/>
      <c r="M49" s="99"/>
      <c r="N49" s="100">
        <f>'Prof. Faltante'!J52</f>
        <v>0</v>
      </c>
      <c r="O49" s="94">
        <f>'Prof. Faltante'!Q49</f>
        <v>0</v>
      </c>
      <c r="P49" s="94">
        <f>'Professor remanejado'!Q49</f>
        <v>0</v>
      </c>
      <c r="Q49" s="94">
        <f>'Prof. Substituto'!N49</f>
        <v>0</v>
      </c>
      <c r="R49" s="98">
        <f>'Junção de turma'!N49</f>
        <v>0</v>
      </c>
    </row>
    <row r="50" spans="1:18" s="101" customFormat="1">
      <c r="A50" s="94">
        <f>'Prof. Faltante'!J53</f>
        <v>0</v>
      </c>
      <c r="B50" s="95">
        <f>Resumo_Pedag!A50</f>
        <v>0</v>
      </c>
      <c r="C50" s="95">
        <f>Resumo_Pedag!F50</f>
        <v>0</v>
      </c>
      <c r="D50" s="94">
        <f>Resumo_Pedag!G50</f>
        <v>0</v>
      </c>
      <c r="E50" s="94">
        <f>Resumo_Pedag!H50</f>
        <v>0</v>
      </c>
      <c r="F50" s="172"/>
      <c r="G50" s="96"/>
      <c r="H50" s="97">
        <f>'Prof. Substituto'!K50</f>
        <v>0</v>
      </c>
      <c r="I50" s="94">
        <f>'Prof. Substituto'!L50</f>
        <v>0</v>
      </c>
      <c r="J50" s="94">
        <f>'Prof. Substituto'!M50</f>
        <v>0</v>
      </c>
      <c r="K50" s="98">
        <f t="shared" si="0"/>
        <v>0</v>
      </c>
      <c r="L50" s="96"/>
      <c r="M50" s="99"/>
      <c r="N50" s="100">
        <f>'Prof. Faltante'!J53</f>
        <v>0</v>
      </c>
      <c r="O50" s="94">
        <f>'Prof. Faltante'!Q50</f>
        <v>0</v>
      </c>
      <c r="P50" s="94">
        <f>'Professor remanejado'!Q50</f>
        <v>0</v>
      </c>
      <c r="Q50" s="94">
        <f>'Prof. Substituto'!N50</f>
        <v>0</v>
      </c>
      <c r="R50" s="98">
        <f>'Junção de turma'!N50</f>
        <v>0</v>
      </c>
    </row>
    <row r="51" spans="1:18" s="101" customFormat="1">
      <c r="A51" s="94">
        <f>'Prof. Faltante'!J54</f>
        <v>0</v>
      </c>
      <c r="B51" s="95">
        <f>Resumo_Pedag!A51</f>
        <v>0</v>
      </c>
      <c r="C51" s="95">
        <f>Resumo_Pedag!F51</f>
        <v>0</v>
      </c>
      <c r="D51" s="94">
        <f>Resumo_Pedag!G51</f>
        <v>0</v>
      </c>
      <c r="E51" s="94">
        <f>Resumo_Pedag!H51</f>
        <v>0</v>
      </c>
      <c r="F51" s="172"/>
      <c r="G51" s="96"/>
      <c r="H51" s="97">
        <f>'Prof. Substituto'!K51</f>
        <v>0</v>
      </c>
      <c r="I51" s="94">
        <f>'Prof. Substituto'!L51</f>
        <v>0</v>
      </c>
      <c r="J51" s="94">
        <f>'Prof. Substituto'!M51</f>
        <v>0</v>
      </c>
      <c r="K51" s="98">
        <f t="shared" si="0"/>
        <v>0</v>
      </c>
      <c r="L51" s="96"/>
      <c r="M51" s="99"/>
      <c r="N51" s="100">
        <f>'Prof. Faltante'!J54</f>
        <v>0</v>
      </c>
      <c r="O51" s="94">
        <f>'Prof. Faltante'!Q51</f>
        <v>0</v>
      </c>
      <c r="P51" s="94">
        <f>'Professor remanejado'!Q51</f>
        <v>0</v>
      </c>
      <c r="Q51" s="94">
        <f>'Prof. Substituto'!N51</f>
        <v>0</v>
      </c>
      <c r="R51" s="98">
        <f>'Junção de turma'!N51</f>
        <v>0</v>
      </c>
    </row>
    <row r="52" spans="1:18" s="101" customFormat="1">
      <c r="A52" s="94">
        <f>'Prof. Faltante'!J55</f>
        <v>0</v>
      </c>
      <c r="B52" s="95">
        <f>Resumo_Pedag!A52</f>
        <v>0</v>
      </c>
      <c r="C52" s="95">
        <f>Resumo_Pedag!F52</f>
        <v>0</v>
      </c>
      <c r="D52" s="94">
        <f>Resumo_Pedag!G52</f>
        <v>0</v>
      </c>
      <c r="E52" s="94">
        <f>Resumo_Pedag!H52</f>
        <v>0</v>
      </c>
      <c r="F52" s="172"/>
      <c r="G52" s="96"/>
      <c r="H52" s="97">
        <f>'Prof. Substituto'!K52</f>
        <v>0</v>
      </c>
      <c r="I52" s="94">
        <f>'Prof. Substituto'!L52</f>
        <v>0</v>
      </c>
      <c r="J52" s="94">
        <f>'Prof. Substituto'!M52</f>
        <v>0</v>
      </c>
      <c r="K52" s="98">
        <f t="shared" si="0"/>
        <v>0</v>
      </c>
      <c r="L52" s="96"/>
      <c r="M52" s="99"/>
      <c r="N52" s="100">
        <f>'Prof. Faltante'!J55</f>
        <v>0</v>
      </c>
      <c r="O52" s="94">
        <f>'Prof. Faltante'!Q52</f>
        <v>0</v>
      </c>
      <c r="P52" s="94">
        <f>'Professor remanejado'!Q52</f>
        <v>0</v>
      </c>
      <c r="Q52" s="94">
        <f>'Prof. Substituto'!N52</f>
        <v>0</v>
      </c>
      <c r="R52" s="98">
        <f>'Junção de turma'!N52</f>
        <v>0</v>
      </c>
    </row>
    <row r="53" spans="1:18" s="101" customFormat="1">
      <c r="A53" s="94">
        <f>'Prof. Faltante'!J56</f>
        <v>0</v>
      </c>
      <c r="B53" s="95">
        <f>Resumo_Pedag!A53</f>
        <v>0</v>
      </c>
      <c r="C53" s="95">
        <f>Resumo_Pedag!F53</f>
        <v>0</v>
      </c>
      <c r="D53" s="94">
        <f>Resumo_Pedag!G53</f>
        <v>0</v>
      </c>
      <c r="E53" s="94">
        <f>Resumo_Pedag!H53</f>
        <v>0</v>
      </c>
      <c r="F53" s="172"/>
      <c r="G53" s="96"/>
      <c r="H53" s="97">
        <f>'Prof. Substituto'!K53</f>
        <v>0</v>
      </c>
      <c r="I53" s="94">
        <f>'Prof. Substituto'!L53</f>
        <v>0</v>
      </c>
      <c r="J53" s="94">
        <f>'Prof. Substituto'!M53</f>
        <v>0</v>
      </c>
      <c r="K53" s="98">
        <f t="shared" si="0"/>
        <v>0</v>
      </c>
      <c r="L53" s="96"/>
      <c r="M53" s="99"/>
      <c r="N53" s="100">
        <f>'Prof. Faltante'!J56</f>
        <v>0</v>
      </c>
      <c r="O53" s="94">
        <f>'Prof. Faltante'!Q53</f>
        <v>0</v>
      </c>
      <c r="P53" s="94">
        <f>'Professor remanejado'!Q53</f>
        <v>0</v>
      </c>
      <c r="Q53" s="94">
        <f>'Prof. Substituto'!N53</f>
        <v>0</v>
      </c>
      <c r="R53" s="98">
        <f>'Junção de turma'!N53</f>
        <v>0</v>
      </c>
    </row>
    <row r="54" spans="1:18" s="101" customFormat="1">
      <c r="A54" s="94">
        <f>'Prof. Faltante'!J57</f>
        <v>0</v>
      </c>
      <c r="B54" s="95">
        <f>Resumo_Pedag!A54</f>
        <v>0</v>
      </c>
      <c r="C54" s="95">
        <f>Resumo_Pedag!F54</f>
        <v>0</v>
      </c>
      <c r="D54" s="94">
        <f>Resumo_Pedag!G54</f>
        <v>0</v>
      </c>
      <c r="E54" s="94">
        <f>Resumo_Pedag!H54</f>
        <v>0</v>
      </c>
      <c r="F54" s="172"/>
      <c r="G54" s="96"/>
      <c r="H54" s="97">
        <f>'Prof. Substituto'!K54</f>
        <v>0</v>
      </c>
      <c r="I54" s="94">
        <f>'Prof. Substituto'!L54</f>
        <v>0</v>
      </c>
      <c r="J54" s="94">
        <f>'Prof. Substituto'!M54</f>
        <v>0</v>
      </c>
      <c r="K54" s="98">
        <f t="shared" si="0"/>
        <v>0</v>
      </c>
      <c r="L54" s="96"/>
      <c r="M54" s="99"/>
      <c r="N54" s="100">
        <f>'Prof. Faltante'!J57</f>
        <v>0</v>
      </c>
      <c r="O54" s="94">
        <f>'Prof. Faltante'!Q54</f>
        <v>0</v>
      </c>
      <c r="P54" s="94">
        <f>'Professor remanejado'!Q54</f>
        <v>0</v>
      </c>
      <c r="Q54" s="94">
        <f>'Prof. Substituto'!N54</f>
        <v>0</v>
      </c>
      <c r="R54" s="98">
        <f>'Junção de turma'!N54</f>
        <v>0</v>
      </c>
    </row>
    <row r="55" spans="1:18" s="101" customFormat="1" ht="15.75" thickBot="1">
      <c r="A55" s="94">
        <f>'Prof. Faltante'!J58</f>
        <v>0</v>
      </c>
      <c r="B55" s="95">
        <f>Resumo_Pedag!A55</f>
        <v>0</v>
      </c>
      <c r="C55" s="95">
        <f>Resumo_Pedag!F55</f>
        <v>0</v>
      </c>
      <c r="D55" s="94">
        <f>Resumo_Pedag!G55</f>
        <v>0</v>
      </c>
      <c r="E55" s="94">
        <f>Resumo_Pedag!H55</f>
        <v>0</v>
      </c>
      <c r="F55" s="172"/>
      <c r="G55" s="96"/>
      <c r="H55" s="97">
        <f>'Prof. Substituto'!K55</f>
        <v>0</v>
      </c>
      <c r="I55" s="94">
        <f>'Prof. Substituto'!L55</f>
        <v>0</v>
      </c>
      <c r="J55" s="94">
        <f>'Prof. Substituto'!M55</f>
        <v>0</v>
      </c>
      <c r="K55" s="98">
        <f t="shared" si="0"/>
        <v>0</v>
      </c>
      <c r="L55" s="96"/>
      <c r="M55" s="99"/>
      <c r="N55" s="100">
        <f>'Prof. Faltante'!J58</f>
        <v>0</v>
      </c>
      <c r="O55" s="94">
        <f>'Prof. Faltante'!Q55</f>
        <v>0</v>
      </c>
      <c r="P55" s="94">
        <f>'Professor remanejado'!Q55</f>
        <v>0</v>
      </c>
      <c r="Q55" s="94">
        <f>'Prof. Substituto'!N55</f>
        <v>0</v>
      </c>
      <c r="R55" s="98">
        <f>'Junção de turma'!N55</f>
        <v>0</v>
      </c>
    </row>
    <row r="56" spans="1:18" ht="15.75" thickBot="1">
      <c r="N56" s="57" t="s">
        <v>62</v>
      </c>
      <c r="O56" s="58">
        <f>SUM(O3:O55)</f>
        <v>81</v>
      </c>
      <c r="P56" s="58">
        <f>SUM(P3:P55)</f>
        <v>8</v>
      </c>
      <c r="Q56" s="58">
        <f>SUM(Q3:Q55)</f>
        <v>53</v>
      </c>
      <c r="R56" s="59">
        <f>SUM(R3:R55)</f>
        <v>3</v>
      </c>
    </row>
  </sheetData>
  <autoFilter ref="A2:R55"/>
  <mergeCells count="3">
    <mergeCell ref="N1:R1"/>
    <mergeCell ref="A1:E1"/>
    <mergeCell ref="H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Professor remanejado</vt:lpstr>
      <vt:lpstr>Prof. Faltante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fabiana.lopes</cp:lastModifiedBy>
  <dcterms:created xsi:type="dcterms:W3CDTF">2014-07-18T20:14:33Z</dcterms:created>
  <dcterms:modified xsi:type="dcterms:W3CDTF">2014-08-21T19:01:11Z</dcterms:modified>
</cp:coreProperties>
</file>