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/>
  <bookViews>
    <workbookView xWindow="360" yWindow="180" windowWidth="11250" windowHeight="6345" tabRatio="595"/>
  </bookViews>
  <sheets>
    <sheet name="PONTO" sheetId="3" r:id="rId1"/>
  </sheets>
  <definedNames>
    <definedName name="_xlnm.Print_Area" localSheetId="0">PONTO!$A$1:$N$58</definedName>
    <definedName name="MES_REFERENCIA">PONTO!$V$2:$V$1048576</definedName>
  </definedNames>
  <calcPr calcId="125725"/>
</workbook>
</file>

<file path=xl/calcChain.xml><?xml version="1.0" encoding="utf-8"?>
<calcChain xmlns="http://schemas.openxmlformats.org/spreadsheetml/2006/main">
  <c r="K7" i="3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W50"/>
  <c r="W51" s="1"/>
  <c r="W52" s="1"/>
  <c r="W53" s="1"/>
  <c r="W54" s="1"/>
  <c r="W55" s="1"/>
  <c r="W56" s="1"/>
  <c r="W57" s="1"/>
  <c r="W58" s="1"/>
  <c r="W59" s="1"/>
  <c r="W60" s="1"/>
  <c r="W61" s="1"/>
  <c r="W38"/>
  <c r="W39" s="1"/>
  <c r="W40" s="1"/>
  <c r="W41" s="1"/>
  <c r="W42" s="1"/>
  <c r="W43" s="1"/>
  <c r="W44" s="1"/>
  <c r="W45" s="1"/>
  <c r="W46" s="1"/>
  <c r="W47" s="1"/>
  <c r="W48" s="1"/>
  <c r="W49" s="1"/>
  <c r="W26"/>
  <c r="W27" s="1"/>
  <c r="W28" s="1"/>
  <c r="W29" s="1"/>
  <c r="W30" s="1"/>
  <c r="W31" s="1"/>
  <c r="W32" s="1"/>
  <c r="W33" s="1"/>
  <c r="W34" s="1"/>
  <c r="W35" s="1"/>
  <c r="W36" s="1"/>
  <c r="W37" s="1"/>
  <c r="W16"/>
  <c r="W17" s="1"/>
  <c r="W18" s="1"/>
  <c r="W19" s="1"/>
  <c r="W20" s="1"/>
  <c r="W21" s="1"/>
  <c r="W22" s="1"/>
  <c r="W23" s="1"/>
  <c r="W24" s="1"/>
  <c r="W25" s="1"/>
  <c r="W15"/>
  <c r="W14"/>
  <c r="V3"/>
  <c r="V4"/>
  <c r="V5"/>
  <c r="V6"/>
  <c r="V7"/>
  <c r="V8"/>
  <c r="V9"/>
  <c r="V10"/>
  <c r="V11"/>
  <c r="V12"/>
  <c r="V13"/>
  <c r="V2"/>
  <c r="L55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</calcChain>
</file>

<file path=xl/sharedStrings.xml><?xml version="1.0" encoding="utf-8"?>
<sst xmlns="http://schemas.openxmlformats.org/spreadsheetml/2006/main" count="297" uniqueCount="178">
  <si>
    <t>REFERENTE AO MÊS:</t>
  </si>
  <si>
    <t>FOLHA DE PAGAMENTO:</t>
  </si>
  <si>
    <t>1. IDENTIFICAÇÃO DO EMPREGADO</t>
  </si>
  <si>
    <t>Nome:</t>
  </si>
  <si>
    <t>Matrícula:</t>
  </si>
  <si>
    <t>HORÁRIO DE TRABALHO</t>
  </si>
  <si>
    <t>Entrada</t>
  </si>
  <si>
    <t>Saída</t>
  </si>
  <si>
    <t>Intervalo</t>
  </si>
  <si>
    <t>Função:</t>
  </si>
  <si>
    <t>Lotação:</t>
  </si>
  <si>
    <t>DATA</t>
  </si>
  <si>
    <t>HORÁRIO DA OCORRÊNCIA</t>
  </si>
  <si>
    <t>ENTRADA          1º PERÍODO</t>
  </si>
  <si>
    <t>SAÍDA                1º PERÍODO</t>
  </si>
  <si>
    <t>ENTRADA        2º PERÍODO</t>
  </si>
  <si>
    <t>SAÍDA                2º PERÍODO</t>
  </si>
  <si>
    <t>CÓDIGO</t>
  </si>
  <si>
    <t>MOTIVO</t>
  </si>
  <si>
    <t>Solicitante</t>
  </si>
  <si>
    <t>De Acordo e Ciente,</t>
  </si>
  <si>
    <t>Empregado</t>
  </si>
  <si>
    <t>Facilitador / Coordenador</t>
  </si>
  <si>
    <t>COMPLEMENTAÇÃO DA JUSTIFICATIVA / MOTIVO APONTADOS</t>
  </si>
  <si>
    <t>OBSERVAÇÕES:</t>
  </si>
  <si>
    <r>
      <t xml:space="preserve">1. </t>
    </r>
    <r>
      <rPr>
        <b/>
        <sz val="10"/>
        <rFont val="Arial"/>
        <family val="2"/>
      </rPr>
      <t>JUSTIFICATIVAS</t>
    </r>
    <r>
      <rPr>
        <sz val="10"/>
        <rFont val="Arial"/>
      </rPr>
      <t xml:space="preserve"> - Toda justificativa deverá ser apresentada no prazo máximo de 24h, mediante documento comprobatório da ocorrência.</t>
    </r>
  </si>
  <si>
    <r>
      <t xml:space="preserve">2. </t>
    </r>
    <r>
      <rPr>
        <b/>
        <sz val="10"/>
        <rFont val="Arial"/>
        <family val="2"/>
      </rPr>
      <t>COMPENSAÇÃO</t>
    </r>
    <r>
      <rPr>
        <sz val="10"/>
        <rFont val="Arial"/>
      </rPr>
      <t xml:space="preserve"> - Para efeito de compensação de horas, citar o evento e a quantidade de horas.</t>
    </r>
  </si>
  <si>
    <r>
      <t xml:space="preserve">3. </t>
    </r>
    <r>
      <rPr>
        <b/>
        <sz val="10"/>
        <rFont val="Arial"/>
        <family val="2"/>
      </rPr>
      <t>FORMULÁRIO</t>
    </r>
    <r>
      <rPr>
        <sz val="10"/>
        <rFont val="Arial"/>
      </rPr>
      <t xml:space="preserve"> - Esta FOLHA DE PONTO INDIVIDUAL e REGISTRO DE OCORRÊNCIAS (manual) deverá ser registrada no Sistema de Controle de Freqüência - SCF, via WEB, pelo</t>
    </r>
  </si>
  <si>
    <r>
      <t xml:space="preserve">4. </t>
    </r>
    <r>
      <rPr>
        <b/>
        <sz val="10"/>
        <rFont val="Arial"/>
        <family val="2"/>
      </rPr>
      <t>REGISTRO</t>
    </r>
    <r>
      <rPr>
        <sz val="10"/>
        <rFont val="Arial"/>
      </rPr>
      <t xml:space="preserve"> - Registrar o horário efetivo de entrada e saída para cada um dos dias do mês.</t>
    </r>
  </si>
  <si>
    <r>
      <t xml:space="preserve">5. </t>
    </r>
    <r>
      <rPr>
        <b/>
        <sz val="10"/>
        <rFont val="Arial"/>
        <family val="2"/>
      </rPr>
      <t>VALIDADE</t>
    </r>
    <r>
      <rPr>
        <sz val="10"/>
        <rFont val="Arial"/>
      </rPr>
      <t xml:space="preserve"> - Este formulário somente terá validade com a impressão frente e verso.</t>
    </r>
  </si>
  <si>
    <t>50 - Entrada com Atraso</t>
  </si>
  <si>
    <t>61 - Curso, Treinamento, Palestra, Eventos Institucionais, outros</t>
  </si>
  <si>
    <t>51 - Saída Antecipada</t>
  </si>
  <si>
    <t>62 - Licença Doença na Família (15 dias consecutivos - ACT)</t>
  </si>
  <si>
    <t>52 - Falta no primeiro turno</t>
  </si>
  <si>
    <t>63 - Licença Nojo (falecimento - 2 dias consecutivos - CLT)</t>
  </si>
  <si>
    <t>53 - Falta no segundo turno</t>
  </si>
  <si>
    <t>64 - Licença Gala (casamento - 7 dias consecutivos - ACT)</t>
  </si>
  <si>
    <t>54 - Falta o dia todo</t>
  </si>
  <si>
    <t>65 - Atestado Médico (de até 15 dias homologação Médico SESI)</t>
  </si>
  <si>
    <t>55 - Não registrou por esquecimento</t>
  </si>
  <si>
    <t>66 - Licença Maternidade (120 dias consecutivos - CF)</t>
  </si>
  <si>
    <t>56 - Não Registrou a entrada do intervalo</t>
  </si>
  <si>
    <t>67 - Licença Paternidade (5 dias consecutivos - CF)</t>
  </si>
  <si>
    <t>57 - Não Registrou saída do intervalo</t>
  </si>
  <si>
    <t>68 - Aleitamento Materno (1/2 horas por expediente até 6 meses idade-ACT)</t>
  </si>
  <si>
    <t>58 - Compensação de horas</t>
  </si>
  <si>
    <t>69 - Doação de Sangue (1 dia - na data da doação - CLT)</t>
  </si>
  <si>
    <t>59 - Licença por Trabalho em Eleições</t>
  </si>
  <si>
    <t>70 - Licença Alistamento Militar (2 dias consecutivos ou não - CLT)</t>
  </si>
  <si>
    <t>60 - Prestação de serviço fora da empresa</t>
  </si>
  <si>
    <t>01 - Crédito Banco Horas 50%</t>
  </si>
  <si>
    <t>09 - Defeito Relógio</t>
  </si>
  <si>
    <t>02 - Débito Banco de Horas</t>
  </si>
  <si>
    <t>10 - Atestado Doença &lt;= 15 Dias Aceito</t>
  </si>
  <si>
    <t>03 - Hora Extra Autorizada 50% - Pagamento</t>
  </si>
  <si>
    <t>11 - Atestado Acidente Trabalho &lt;= 15 Dias Aceito</t>
  </si>
  <si>
    <t>04 - Hora Extra Não Autorizada</t>
  </si>
  <si>
    <t>12 - 1/2 Feriado</t>
  </si>
  <si>
    <t>05 - Abono - Justificativa Aceita</t>
  </si>
  <si>
    <t>13 - Crédito Banco Horas 100%</t>
  </si>
  <si>
    <t>06 - Abono Saída Antecipada</t>
  </si>
  <si>
    <t>14 - Folga</t>
  </si>
  <si>
    <t>07 - Falta Injustificada - Cobrar</t>
  </si>
  <si>
    <t>15 - Atraso - Cobrar</t>
  </si>
  <si>
    <t>08 - Abono de Falta</t>
  </si>
  <si>
    <t>16 - Hora Extra Autorizada 100% - Pagamento</t>
  </si>
  <si>
    <t>17 - Saída Antecipada - Cobrar</t>
  </si>
  <si>
    <t>FOLHA DE PONTO MANUAL e REGISTRO DE OCORRÊNCIAS</t>
  </si>
  <si>
    <t>71 - Autorização de Hora Extra Realizadas</t>
  </si>
  <si>
    <t>80 - HORAS EXTRAS-Solicitação Prévia p/ Realização</t>
  </si>
  <si>
    <t>72 - Licença Prêmio</t>
  </si>
  <si>
    <t>20 - Licença Trabalhos em Eleições</t>
  </si>
  <si>
    <t>21 - Prestação de Serviço Fora da Unidade</t>
  </si>
  <si>
    <t>23 - Licença Doença na Família - 15 dias</t>
  </si>
  <si>
    <t>24 - Licença Nojo (falecimento)</t>
  </si>
  <si>
    <t>25 - Licença Gala (casamento)</t>
  </si>
  <si>
    <t>26 - Licença Paternidade</t>
  </si>
  <si>
    <t>27 - Aleitamento Materno</t>
  </si>
  <si>
    <t>28 - Doação de Sangue</t>
  </si>
  <si>
    <t>29 - Licença Alistamento Militar</t>
  </si>
  <si>
    <t>30 - Licença Prêmio</t>
  </si>
  <si>
    <r>
      <t>JUSTIFICATIVAS</t>
    </r>
    <r>
      <rPr>
        <b/>
        <sz val="16"/>
        <rFont val="Courier New"/>
        <family val="3"/>
      </rPr>
      <t xml:space="preserve"> (códigos)</t>
    </r>
  </si>
  <si>
    <t>22 - Curso / Treinamento</t>
  </si>
  <si>
    <r>
      <t>PARECER FINAL DA JUSTIFICATIVA</t>
    </r>
    <r>
      <rPr>
        <b/>
        <sz val="16"/>
        <rFont val="Courier New"/>
        <family val="3"/>
      </rPr>
      <t xml:space="preserve"> (códigos)</t>
    </r>
  </si>
  <si>
    <t>PARECER FINAL DA JUSTIFICATIVA</t>
  </si>
  <si>
    <t>ASSINATURA DO RESPONSÁVEL</t>
  </si>
  <si>
    <t>FAVOR CONSIDERAR AS OBSERVAÇÕES e CÓDIGOS DE JUSTIFICATIVA e de PARECER FINAL DA JUSTIFICATIVA no verso.</t>
  </si>
  <si>
    <t xml:space="preserve">    Facilitador ou responsável, para que sejam apuradas as horas extras trabalhadas, as faltas, os atrasos, as compensações, etc..</t>
  </si>
  <si>
    <t>Diretor/Gerente/Coordenador</t>
  </si>
  <si>
    <t>06h00</t>
  </si>
  <si>
    <t>15h00</t>
  </si>
  <si>
    <t>11h30 - 12h30</t>
  </si>
  <si>
    <t>CNPJ: 24.812.612/0002-28</t>
  </si>
  <si>
    <t>CEP: 74.230-015 – GOIÂNIA -GO</t>
  </si>
  <si>
    <t xml:space="preserve">CLEONES JESUS AZEVEDO SÁ </t>
  </si>
  <si>
    <t>ORIENTADOR DISCIPLINAR</t>
  </si>
  <si>
    <t>RUA T-27 nr. 1374 SETOR BUENO</t>
  </si>
  <si>
    <r>
      <t xml:space="preserve">                                  JUSTIFICATIVA</t>
    </r>
    <r>
      <rPr>
        <b/>
        <sz val="9"/>
        <rFont val="Arial"/>
        <family val="2"/>
      </rPr>
      <t xml:space="preserve"> (Utilizar o VERSO se necessário)</t>
    </r>
  </si>
  <si>
    <t>HORA EXTRA</t>
  </si>
  <si>
    <t xml:space="preserve">JUSTIFICATIVA / MOTIVO </t>
  </si>
  <si>
    <t xml:space="preserve">De Acordo e Ciente: </t>
  </si>
  <si>
    <t>Total</t>
  </si>
  <si>
    <t>Funcionário</t>
  </si>
  <si>
    <t xml:space="preserve">Função </t>
  </si>
  <si>
    <t xml:space="preserve">Intervalo </t>
  </si>
  <si>
    <t>Alexandre Vieira Silva</t>
  </si>
  <si>
    <t>Segurança</t>
  </si>
  <si>
    <t>12h00</t>
  </si>
  <si>
    <t>21h00</t>
  </si>
  <si>
    <t>15h00 - 16h00</t>
  </si>
  <si>
    <t xml:space="preserve">10h00 às 14h00 </t>
  </si>
  <si>
    <t>Sábados</t>
  </si>
  <si>
    <t xml:space="preserve">Ana Paula Ferreira </t>
  </si>
  <si>
    <t xml:space="preserve">Serviços Gerais </t>
  </si>
  <si>
    <t>11h00</t>
  </si>
  <si>
    <t>20h00</t>
  </si>
  <si>
    <t>14h00 - 15h00</t>
  </si>
  <si>
    <t xml:space="preserve">Alternados </t>
  </si>
  <si>
    <t>Angélica dos Santos Pinheiro</t>
  </si>
  <si>
    <t xml:space="preserve">Atendente </t>
  </si>
  <si>
    <t>10h00</t>
  </si>
  <si>
    <t>19h00</t>
  </si>
  <si>
    <t>12h30 - 13h30</t>
  </si>
  <si>
    <t xml:space="preserve">Cleones Jesus Azevedo Sá </t>
  </si>
  <si>
    <t xml:space="preserve">Orientador Disciplinar </t>
  </si>
  <si>
    <t>Edilson Mendes de Sousa</t>
  </si>
  <si>
    <t xml:space="preserve">Porteiro </t>
  </si>
  <si>
    <t xml:space="preserve">Eliene Barbosa Rocha </t>
  </si>
  <si>
    <t>Gessandra Ferreira da Silva</t>
  </si>
  <si>
    <t xml:space="preserve">Secretaria </t>
  </si>
  <si>
    <t>08h00</t>
  </si>
  <si>
    <t>17h00</t>
  </si>
  <si>
    <t xml:space="preserve">Jackelyne Rayane Campos </t>
  </si>
  <si>
    <t xml:space="preserve">Leomar Augusto Povoa da Cruz </t>
  </si>
  <si>
    <t xml:space="preserve">10h30 </t>
  </si>
  <si>
    <t>19h30</t>
  </si>
  <si>
    <t xml:space="preserve">Lucileide Rosa dos Santos </t>
  </si>
  <si>
    <t>Maria da Conceição Ribeiro Rodrigues</t>
  </si>
  <si>
    <t>Alternados</t>
  </si>
  <si>
    <t>Maria Marçal da Silva</t>
  </si>
  <si>
    <t>Marizete Reis dos Santos</t>
  </si>
  <si>
    <t xml:space="preserve">Marta Moreira Abadias </t>
  </si>
  <si>
    <t>07h00</t>
  </si>
  <si>
    <t>16h00</t>
  </si>
  <si>
    <t xml:space="preserve">Mascimone dos Santos Faria </t>
  </si>
  <si>
    <t xml:space="preserve">Neri Manoel Mendes </t>
  </si>
  <si>
    <t>13h30 - 14h30</t>
  </si>
  <si>
    <t>Michelle Gonçalves Almeida</t>
  </si>
  <si>
    <t xml:space="preserve">Aux. De Biblioteca </t>
  </si>
  <si>
    <t xml:space="preserve">08h10 </t>
  </si>
  <si>
    <t>18h10</t>
  </si>
  <si>
    <t>12h00 - 13h00</t>
  </si>
  <si>
    <t xml:space="preserve">Rogério Ferreira dos Santos </t>
  </si>
  <si>
    <t>08h40</t>
  </si>
  <si>
    <t>13h30 - 15h00</t>
  </si>
  <si>
    <t xml:space="preserve">Thaynara Caixeta Gomes </t>
  </si>
  <si>
    <t>09h00</t>
  </si>
  <si>
    <t>18h00</t>
  </si>
  <si>
    <t xml:space="preserve">Thaynara Volpato de Jesus </t>
  </si>
  <si>
    <t>06h30</t>
  </si>
  <si>
    <t>15h30</t>
  </si>
  <si>
    <t>Sábados  / Domingos</t>
  </si>
  <si>
    <t>MÊS REFERENCIA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</si>
  <si>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</si>
  <si>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</si>
  <si>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</si>
  <si>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</si>
  <si>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</si>
  <si>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</si>
  <si>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</si>
  <si>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</si>
  <si>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</si>
  <si>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</si>
  <si>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</si>
  <si>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</si>
  <si>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Ano</t>
  </si>
  <si>
    <t>Meses</t>
  </si>
</sst>
</file>

<file path=xl/styles.xml><?xml version="1.0" encoding="utf-8"?>
<styleSheet xmlns="http://schemas.openxmlformats.org/spreadsheetml/2006/main">
  <numFmts count="5">
    <numFmt numFmtId="164" formatCode="mmmm/yyyy"/>
    <numFmt numFmtId="165" formatCode="dd/mmm\ \-\ ddd"/>
    <numFmt numFmtId="166" formatCode="0.0"/>
    <numFmt numFmtId="167" formatCode="0000\-0"/>
    <numFmt numFmtId="168" formatCode="yyyy"/>
  </numFmts>
  <fonts count="24">
    <font>
      <sz val="10"/>
      <name val="Arial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0"/>
      <name val="Courier New"/>
      <family val="3"/>
    </font>
    <font>
      <sz val="10"/>
      <name val="Courier New"/>
      <family val="3"/>
    </font>
    <font>
      <b/>
      <sz val="10"/>
      <color indexed="12"/>
      <name val="Courier New"/>
      <family val="3"/>
    </font>
    <font>
      <b/>
      <sz val="16"/>
      <color indexed="12"/>
      <name val="Arial"/>
      <family val="2"/>
    </font>
    <font>
      <b/>
      <sz val="16"/>
      <color indexed="12"/>
      <name val="Courier New"/>
      <family val="3"/>
    </font>
    <font>
      <b/>
      <sz val="16"/>
      <name val="Courier New"/>
      <family val="3"/>
    </font>
    <font>
      <b/>
      <sz val="16"/>
      <color indexed="10"/>
      <name val="Courier New"/>
      <family val="3"/>
    </font>
    <font>
      <sz val="8"/>
      <name val="Courier New"/>
      <family val="3"/>
    </font>
    <font>
      <b/>
      <sz val="2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4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Border="1" applyAlignment="1">
      <alignment vertical="justify"/>
    </xf>
    <xf numFmtId="0" fontId="7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vertical="justify"/>
    </xf>
    <xf numFmtId="0" fontId="6" fillId="0" borderId="0" xfId="0" applyFont="1" applyFill="1"/>
    <xf numFmtId="14" fontId="10" fillId="0" borderId="0" xfId="0" applyNumberFormat="1" applyFont="1" applyFill="1"/>
    <xf numFmtId="0" fontId="9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16" fontId="2" fillId="0" borderId="0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1" fillId="0" borderId="0" xfId="0" applyFont="1" applyFill="1" applyAlignment="1">
      <alignment horizontal="right"/>
    </xf>
    <xf numFmtId="0" fontId="0" fillId="0" borderId="4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left"/>
    </xf>
    <xf numFmtId="0" fontId="0" fillId="0" borderId="5" xfId="0" applyFill="1" applyBorder="1" applyAlignment="1" applyProtection="1">
      <alignment horizontal="left"/>
    </xf>
    <xf numFmtId="0" fontId="12" fillId="0" borderId="5" xfId="0" applyFont="1" applyBorder="1" applyAlignment="1">
      <alignment horizontal="left"/>
    </xf>
    <xf numFmtId="0" fontId="13" fillId="0" borderId="0" xfId="0" applyFont="1" applyBorder="1"/>
    <xf numFmtId="0" fontId="13" fillId="0" borderId="7" xfId="0" applyFont="1" applyBorder="1"/>
    <xf numFmtId="0" fontId="12" fillId="0" borderId="0" xfId="0" applyFont="1" applyBorder="1" applyAlignment="1">
      <alignment horizontal="left"/>
    </xf>
    <xf numFmtId="0" fontId="0" fillId="0" borderId="0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14" fillId="0" borderId="5" xfId="0" applyFont="1" applyBorder="1" applyAlignment="1">
      <alignment horizontal="left"/>
    </xf>
    <xf numFmtId="0" fontId="15" fillId="0" borderId="0" xfId="0" applyFont="1" applyFill="1" applyAlignment="1">
      <alignment horizontal="right"/>
    </xf>
    <xf numFmtId="0" fontId="2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9" fillId="2" borderId="5" xfId="0" applyFont="1" applyFill="1" applyBorder="1" applyAlignment="1">
      <alignment vertical="justify"/>
    </xf>
    <xf numFmtId="0" fontId="6" fillId="2" borderId="5" xfId="0" applyFont="1" applyFill="1" applyBorder="1" applyAlignment="1">
      <alignment horizontal="left"/>
    </xf>
    <xf numFmtId="0" fontId="9" fillId="2" borderId="5" xfId="0" applyFont="1" applyFill="1" applyBorder="1"/>
    <xf numFmtId="0" fontId="1" fillId="2" borderId="5" xfId="0" applyFont="1" applyFill="1" applyBorder="1" applyAlignment="1">
      <alignment horizontal="right"/>
    </xf>
    <xf numFmtId="0" fontId="9" fillId="2" borderId="4" xfId="0" applyFont="1" applyFill="1" applyBorder="1"/>
    <xf numFmtId="0" fontId="6" fillId="2" borderId="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66" fontId="13" fillId="0" borderId="0" xfId="0" applyNumberFormat="1" applyFont="1" applyBorder="1"/>
    <xf numFmtId="166" fontId="13" fillId="0" borderId="7" xfId="0" applyNumberFormat="1" applyFont="1" applyBorder="1"/>
    <xf numFmtId="0" fontId="6" fillId="0" borderId="10" xfId="0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11" fillId="0" borderId="0" xfId="0" applyFont="1" applyFill="1" applyBorder="1"/>
    <xf numFmtId="0" fontId="6" fillId="0" borderId="0" xfId="0" applyFont="1"/>
    <xf numFmtId="167" fontId="10" fillId="0" borderId="13" xfId="0" applyNumberFormat="1" applyFont="1" applyBorder="1"/>
    <xf numFmtId="20" fontId="0" fillId="0" borderId="0" xfId="0" applyNumberFormat="1" applyFill="1" applyBorder="1" applyAlignment="1" applyProtection="1">
      <alignment horizontal="center"/>
    </xf>
    <xf numFmtId="20" fontId="0" fillId="0" borderId="8" xfId="0" applyNumberFormat="1" applyFill="1" applyBorder="1" applyAlignment="1" applyProtection="1">
      <alignment horizontal="center"/>
    </xf>
    <xf numFmtId="20" fontId="0" fillId="0" borderId="5" xfId="0" applyNumberFormat="1" applyFill="1" applyBorder="1" applyAlignment="1" applyProtection="1">
      <alignment horizontal="center"/>
    </xf>
    <xf numFmtId="0" fontId="6" fillId="0" borderId="14" xfId="0" applyFont="1" applyFill="1" applyBorder="1" applyAlignment="1">
      <alignment horizontal="centerContinuous" vertical="center"/>
    </xf>
    <xf numFmtId="0" fontId="6" fillId="0" borderId="8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4" xfId="0" applyFont="1" applyFill="1" applyBorder="1" applyAlignment="1">
      <alignment horizontal="centerContinuous" vertical="center"/>
    </xf>
    <xf numFmtId="0" fontId="1" fillId="0" borderId="5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1" fillId="0" borderId="8" xfId="0" applyFont="1" applyFill="1" applyBorder="1" applyAlignment="1">
      <alignment horizontal="centerContinuous" vertical="center"/>
    </xf>
    <xf numFmtId="164" fontId="11" fillId="0" borderId="0" xfId="0" applyNumberFormat="1" applyFont="1" applyFill="1" applyAlignment="1">
      <alignment horizontal="centerContinuous"/>
    </xf>
    <xf numFmtId="0" fontId="10" fillId="0" borderId="13" xfId="0" applyFont="1" applyFill="1" applyBorder="1" applyAlignment="1" applyProtection="1">
      <alignment horizontal="left" vertical="center"/>
    </xf>
    <xf numFmtId="0" fontId="10" fillId="0" borderId="12" xfId="0" applyFont="1" applyFill="1" applyBorder="1" applyAlignment="1" applyProtection="1">
      <alignment horizontal="left" vertical="center"/>
    </xf>
    <xf numFmtId="0" fontId="10" fillId="0" borderId="7" xfId="0" applyFont="1" applyFill="1" applyBorder="1" applyAlignment="1" applyProtection="1">
      <alignment horizontal="left" vertical="center"/>
    </xf>
    <xf numFmtId="0" fontId="10" fillId="0" borderId="11" xfId="0" applyFont="1" applyFill="1" applyBorder="1" applyAlignment="1" applyProtection="1">
      <alignment horizontal="left" vertical="center"/>
    </xf>
    <xf numFmtId="168" fontId="11" fillId="0" borderId="0" xfId="0" applyNumberFormat="1" applyFont="1" applyFill="1" applyAlignment="1" applyProtection="1">
      <alignment horizontal="centerContinuous"/>
    </xf>
    <xf numFmtId="16" fontId="6" fillId="0" borderId="1" xfId="0" applyNumberFormat="1" applyFont="1" applyFill="1" applyBorder="1" applyAlignment="1">
      <alignment horizontal="centerContinuous" vertical="center"/>
    </xf>
    <xf numFmtId="0" fontId="16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166" fontId="19" fillId="0" borderId="0" xfId="0" applyNumberFormat="1" applyFont="1" applyFill="1" applyBorder="1"/>
    <xf numFmtId="0" fontId="12" fillId="0" borderId="0" xfId="0" applyFont="1" applyBorder="1" applyAlignment="1">
      <alignment horizontal="left" vertical="center"/>
    </xf>
    <xf numFmtId="0" fontId="21" fillId="3" borderId="2" xfId="0" applyFont="1" applyFill="1" applyBorder="1" applyAlignment="1">
      <alignment vertical="center"/>
    </xf>
    <xf numFmtId="165" fontId="6" fillId="0" borderId="2" xfId="0" applyNumberFormat="1" applyFont="1" applyFill="1" applyBorder="1" applyAlignment="1">
      <alignment horizontal="center" vertical="center"/>
    </xf>
    <xf numFmtId="20" fontId="10" fillId="0" borderId="2" xfId="0" applyNumberFormat="1" applyFont="1" applyFill="1" applyBorder="1" applyAlignment="1" applyProtection="1">
      <alignment horizontal="center"/>
    </xf>
    <xf numFmtId="20" fontId="10" fillId="0" borderId="1" xfId="0" applyNumberFormat="1" applyFont="1" applyFill="1" applyBorder="1" applyAlignment="1" applyProtection="1">
      <alignment horizontal="center"/>
    </xf>
    <xf numFmtId="0" fontId="10" fillId="3" borderId="2" xfId="0" applyFont="1" applyFill="1" applyBorder="1" applyAlignment="1" applyProtection="1">
      <alignment horizontal="center"/>
    </xf>
    <xf numFmtId="0" fontId="10" fillId="0" borderId="8" xfId="0" applyFont="1" applyFill="1" applyBorder="1" applyAlignment="1" applyProtection="1">
      <alignment horizontal="center"/>
    </xf>
    <xf numFmtId="0" fontId="10" fillId="0" borderId="5" xfId="0" applyFont="1" applyFill="1" applyBorder="1" applyAlignment="1" applyProtection="1">
      <alignment horizontal="center"/>
    </xf>
    <xf numFmtId="0" fontId="10" fillId="0" borderId="4" xfId="0" applyFont="1" applyFill="1" applyBorder="1" applyAlignment="1" applyProtection="1">
      <alignment horizontal="center"/>
    </xf>
    <xf numFmtId="0" fontId="10" fillId="0" borderId="6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0" fillId="0" borderId="9" xfId="0" applyFont="1" applyFill="1" applyBorder="1" applyAlignment="1" applyProtection="1">
      <alignment horizontal="center"/>
    </xf>
    <xf numFmtId="16" fontId="10" fillId="0" borderId="6" xfId="0" applyNumberFormat="1" applyFont="1" applyFill="1" applyBorder="1" applyAlignment="1">
      <alignment horizontal="left"/>
    </xf>
    <xf numFmtId="0" fontId="10" fillId="0" borderId="0" xfId="0" applyFont="1" applyFill="1" applyBorder="1"/>
    <xf numFmtId="0" fontId="10" fillId="0" borderId="2" xfId="0" applyFont="1" applyFill="1" applyBorder="1" applyAlignment="1">
      <alignment vertical="top"/>
    </xf>
    <xf numFmtId="0" fontId="10" fillId="0" borderId="10" xfId="0" applyFont="1" applyFill="1" applyBorder="1"/>
    <xf numFmtId="0" fontId="6" fillId="0" borderId="13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16" fontId="6" fillId="0" borderId="6" xfId="0" applyNumberFormat="1" applyFont="1" applyFill="1" applyBorder="1" applyAlignment="1">
      <alignment horizontal="center"/>
    </xf>
    <xf numFmtId="0" fontId="10" fillId="0" borderId="6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6" fontId="6" fillId="0" borderId="3" xfId="0" applyNumberFormat="1" applyFont="1" applyFill="1" applyBorder="1" applyAlignment="1">
      <alignment horizontal="center"/>
    </xf>
    <xf numFmtId="0" fontId="10" fillId="0" borderId="7" xfId="0" applyFont="1" applyFill="1" applyBorder="1"/>
    <xf numFmtId="0" fontId="10" fillId="0" borderId="3" xfId="0" applyFont="1" applyFill="1" applyBorder="1"/>
    <xf numFmtId="0" fontId="6" fillId="0" borderId="7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6" fontId="10" fillId="0" borderId="0" xfId="0" applyNumberFormat="1" applyFont="1" applyFill="1" applyBorder="1" applyAlignment="1">
      <alignment horizontal="left" vertical="top"/>
    </xf>
    <xf numFmtId="16" fontId="10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/>
    <xf numFmtId="0" fontId="6" fillId="0" borderId="10" xfId="0" applyFont="1" applyFill="1" applyBorder="1" applyAlignment="1">
      <alignment horizontal="left" vertical="top"/>
    </xf>
    <xf numFmtId="0" fontId="10" fillId="0" borderId="12" xfId="0" applyFont="1" applyBorder="1"/>
    <xf numFmtId="164" fontId="6" fillId="0" borderId="0" xfId="0" applyNumberFormat="1" applyFont="1" applyAlignment="1">
      <alignment horizontal="centerContinuous"/>
    </xf>
    <xf numFmtId="0" fontId="10" fillId="0" borderId="3" xfId="0" applyFont="1" applyBorder="1"/>
    <xf numFmtId="0" fontId="10" fillId="0" borderId="7" xfId="0" applyFont="1" applyBorder="1"/>
    <xf numFmtId="0" fontId="10" fillId="0" borderId="11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Continuous" vertical="center" wrapText="1"/>
    </xf>
    <xf numFmtId="0" fontId="2" fillId="0" borderId="13" xfId="0" applyFont="1" applyFill="1" applyBorder="1" applyAlignment="1">
      <alignment horizontal="centerContinuous" vertical="center" wrapText="1"/>
    </xf>
    <xf numFmtId="0" fontId="2" fillId="0" borderId="12" xfId="0" applyFont="1" applyFill="1" applyBorder="1" applyAlignment="1">
      <alignment horizontal="centerContinuous" vertical="center" wrapText="1"/>
    </xf>
    <xf numFmtId="0" fontId="10" fillId="3" borderId="5" xfId="0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left"/>
    </xf>
    <xf numFmtId="0" fontId="10" fillId="0" borderId="10" xfId="0" applyFont="1" applyFill="1" applyBorder="1" applyAlignment="1" applyProtection="1">
      <alignment horizontal="center" vertical="center" wrapText="1"/>
    </xf>
    <xf numFmtId="0" fontId="10" fillId="0" borderId="12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10" fillId="0" borderId="11" xfId="0" applyFont="1" applyFill="1" applyBorder="1" applyAlignment="1" applyProtection="1">
      <alignment horizontal="center" vertical="center" wrapText="1"/>
    </xf>
    <xf numFmtId="0" fontId="20" fillId="0" borderId="0" xfId="0" applyFont="1" applyFill="1" applyAlignment="1">
      <alignment horizontal="center"/>
    </xf>
    <xf numFmtId="164" fontId="11" fillId="0" borderId="0" xfId="0" quotePrefix="1" applyNumberFormat="1" applyFont="1" applyFill="1" applyAlignment="1" applyProtection="1">
      <alignment horizontal="center"/>
      <protection locked="0"/>
    </xf>
    <xf numFmtId="164" fontId="11" fillId="0" borderId="0" xfId="0" quotePrefix="1" applyNumberFormat="1" applyFont="1" applyFill="1" applyAlignment="1" applyProtection="1">
      <alignment horizontal="center"/>
    </xf>
    <xf numFmtId="0" fontId="23" fillId="0" borderId="13" xfId="0" applyFont="1" applyFill="1" applyBorder="1" applyAlignment="1" applyProtection="1">
      <alignment horizontal="left" vertical="center" wrapText="1"/>
    </xf>
    <xf numFmtId="0" fontId="23" fillId="0" borderId="12" xfId="0" applyFont="1" applyFill="1" applyBorder="1" applyAlignment="1" applyProtection="1">
      <alignment horizontal="left" vertical="center" wrapText="1"/>
    </xf>
    <xf numFmtId="0" fontId="23" fillId="0" borderId="7" xfId="0" applyFont="1" applyFill="1" applyBorder="1" applyAlignment="1" applyProtection="1">
      <alignment horizontal="left" vertical="center" wrapText="1"/>
    </xf>
    <xf numFmtId="0" fontId="23" fillId="0" borderId="11" xfId="0" applyFont="1" applyFill="1" applyBorder="1" applyAlignment="1" applyProtection="1">
      <alignment horizontal="left" vertical="center" wrapText="1"/>
    </xf>
    <xf numFmtId="167" fontId="10" fillId="0" borderId="13" xfId="0" applyNumberFormat="1" applyFont="1" applyFill="1" applyBorder="1" applyAlignment="1" applyProtection="1">
      <alignment horizontal="center" vertical="center"/>
    </xf>
    <xf numFmtId="167" fontId="10" fillId="0" borderId="12" xfId="0" applyNumberFormat="1" applyFont="1" applyFill="1" applyBorder="1" applyAlignment="1" applyProtection="1">
      <alignment horizontal="center" vertical="center"/>
    </xf>
    <xf numFmtId="167" fontId="10" fillId="0" borderId="7" xfId="0" applyNumberFormat="1" applyFont="1" applyFill="1" applyBorder="1" applyAlignment="1" applyProtection="1">
      <alignment horizontal="center" vertical="center"/>
    </xf>
    <xf numFmtId="167" fontId="10" fillId="0" borderId="11" xfId="0" applyNumberFormat="1" applyFont="1" applyFill="1" applyBorder="1" applyAlignment="1" applyProtection="1">
      <alignment horizontal="center" vertical="center"/>
    </xf>
    <xf numFmtId="0" fontId="10" fillId="0" borderId="13" xfId="0" applyFont="1" applyFill="1" applyBorder="1" applyAlignment="1" applyProtection="1">
      <alignment horizontal="left" vertical="center" wrapText="1"/>
    </xf>
    <xf numFmtId="0" fontId="10" fillId="0" borderId="12" xfId="0" applyFont="1" applyFill="1" applyBorder="1" applyAlignment="1" applyProtection="1">
      <alignment horizontal="left" vertical="center" wrapText="1"/>
    </xf>
    <xf numFmtId="0" fontId="10" fillId="0" borderId="7" xfId="0" applyFont="1" applyFill="1" applyBorder="1" applyAlignment="1" applyProtection="1">
      <alignment horizontal="left" vertical="center" wrapText="1"/>
    </xf>
    <xf numFmtId="0" fontId="10" fillId="0" borderId="11" xfId="0" applyFont="1" applyFill="1" applyBorder="1" applyAlignment="1" applyProtection="1">
      <alignment horizontal="left" vertical="center" wrapText="1"/>
    </xf>
    <xf numFmtId="20" fontId="23" fillId="0" borderId="14" xfId="0" applyNumberFormat="1" applyFont="1" applyFill="1" applyBorder="1" applyAlignment="1" applyProtection="1">
      <alignment horizontal="center" vertical="center" wrapText="1"/>
    </xf>
    <xf numFmtId="20" fontId="23" fillId="0" borderId="1" xfId="0" applyNumberFormat="1" applyFont="1" applyFill="1" applyBorder="1" applyAlignment="1" applyProtection="1">
      <alignment horizontal="center" vertical="center" wrapText="1"/>
    </xf>
    <xf numFmtId="0" fontId="23" fillId="0" borderId="10" xfId="0" applyFont="1" applyFill="1" applyBorder="1" applyAlignment="1" applyProtection="1">
      <alignment horizontal="center" vertical="center" wrapText="1"/>
    </xf>
    <xf numFmtId="0" fontId="23" fillId="0" borderId="12" xfId="0" applyFont="1" applyFill="1" applyBorder="1" applyAlignment="1" applyProtection="1">
      <alignment horizontal="center" vertical="center" wrapText="1"/>
    </xf>
    <xf numFmtId="0" fontId="23" fillId="0" borderId="3" xfId="0" applyFont="1" applyFill="1" applyBorder="1" applyAlignment="1" applyProtection="1">
      <alignment horizontal="center" vertical="center" wrapText="1"/>
    </xf>
    <xf numFmtId="0" fontId="23" fillId="0" borderId="11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1</xdr:row>
      <xdr:rowOff>238125</xdr:rowOff>
    </xdr:from>
    <xdr:to>
      <xdr:col>1</xdr:col>
      <xdr:colOff>579443</xdr:colOff>
      <xdr:row>5</xdr:row>
      <xdr:rowOff>104775</xdr:rowOff>
    </xdr:to>
    <xdr:pic>
      <xdr:nvPicPr>
        <xdr:cNvPr id="5" name="Picture 1" descr="OLIMPO P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11884"/>
        <a:stretch>
          <a:fillRect/>
        </a:stretch>
      </xdr:blipFill>
      <xdr:spPr bwMode="auto">
        <a:xfrm>
          <a:off x="161924" y="400050"/>
          <a:ext cx="142716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X124"/>
  <sheetViews>
    <sheetView tabSelected="1" zoomScale="70" zoomScaleNormal="70" workbookViewId="0">
      <selection activeCell="G16" sqref="G16:J16"/>
    </sheetView>
  </sheetViews>
  <sheetFormatPr defaultColWidth="11.42578125" defaultRowHeight="12.75"/>
  <cols>
    <col min="1" max="1" width="15.140625" customWidth="1"/>
    <col min="2" max="6" width="12.7109375" customWidth="1"/>
    <col min="7" max="8" width="10.7109375" customWidth="1"/>
    <col min="9" max="10" width="12.7109375" customWidth="1"/>
    <col min="11" max="14" width="10.7109375" customWidth="1"/>
    <col min="16" max="16" width="32.28515625" style="120" customWidth="1"/>
    <col min="17" max="17" width="21" style="120" customWidth="1"/>
    <col min="18" max="19" width="11.42578125" style="120"/>
    <col min="20" max="20" width="16.85546875" style="120" customWidth="1"/>
    <col min="21" max="21" width="22.85546875" style="120" customWidth="1"/>
    <col min="22" max="22" width="19.42578125" customWidth="1"/>
  </cols>
  <sheetData>
    <row r="1" spans="1:24">
      <c r="P1" s="120" t="s">
        <v>103</v>
      </c>
      <c r="Q1" s="123" t="s">
        <v>104</v>
      </c>
      <c r="R1" s="123" t="s">
        <v>6</v>
      </c>
      <c r="S1" s="123" t="s">
        <v>7</v>
      </c>
      <c r="T1" s="123" t="s">
        <v>105</v>
      </c>
      <c r="U1" s="123" t="s">
        <v>112</v>
      </c>
      <c r="V1" s="123" t="s">
        <v>163</v>
      </c>
      <c r="W1" s="123" t="s">
        <v>176</v>
      </c>
      <c r="X1" s="123" t="s">
        <v>177</v>
      </c>
    </row>
    <row r="2" spans="1:24" ht="20.25" customHeight="1">
      <c r="P2" s="120" t="s">
        <v>106</v>
      </c>
      <c r="Q2" s="120" t="s">
        <v>107</v>
      </c>
      <c r="R2" s="120" t="s">
        <v>108</v>
      </c>
      <c r="S2" s="120" t="s">
        <v>109</v>
      </c>
      <c r="T2" s="120" t="s">
        <v>110</v>
      </c>
      <c r="U2" s="120" t="s">
        <v>111</v>
      </c>
      <c r="V2" s="120" t="str">
        <f>X2&amp;"/"&amp;W2</f>
        <v>Janeiro/2014</v>
      </c>
      <c r="W2">
        <v>2014</v>
      </c>
      <c r="X2" s="120" t="s">
        <v>175</v>
      </c>
    </row>
    <row r="3" spans="1:24" s="4" customFormat="1" ht="26.25">
      <c r="A3" s="134" t="s">
        <v>68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4" t="s">
        <v>113</v>
      </c>
      <c r="Q3" s="4" t="s">
        <v>114</v>
      </c>
      <c r="R3" s="4" t="s">
        <v>115</v>
      </c>
      <c r="S3" s="4" t="s">
        <v>116</v>
      </c>
      <c r="T3" s="4" t="s">
        <v>117</v>
      </c>
      <c r="U3" s="4" t="s">
        <v>118</v>
      </c>
      <c r="V3" s="120" t="str">
        <f t="shared" ref="V3:V61" si="0">X3&amp;"/"&amp;W3</f>
        <v>Fevereiro/2014</v>
      </c>
      <c r="W3">
        <v>2014</v>
      </c>
      <c r="X3" s="120" t="s">
        <v>164</v>
      </c>
    </row>
    <row r="4" spans="1:24" s="4" customFormat="1" ht="14.25">
      <c r="A4"/>
      <c r="B4" s="3"/>
      <c r="P4" s="4" t="s">
        <v>119</v>
      </c>
      <c r="Q4" s="4" t="s">
        <v>120</v>
      </c>
      <c r="R4" s="4" t="s">
        <v>121</v>
      </c>
      <c r="S4" s="4" t="s">
        <v>122</v>
      </c>
      <c r="T4" s="4" t="s">
        <v>123</v>
      </c>
      <c r="U4" s="4" t="s">
        <v>118</v>
      </c>
      <c r="V4" s="120" t="str">
        <f t="shared" si="0"/>
        <v>Março/2014</v>
      </c>
      <c r="W4">
        <v>2014</v>
      </c>
      <c r="X4" s="120" t="s">
        <v>165</v>
      </c>
    </row>
    <row r="5" spans="1:24" s="4" customFormat="1" ht="23.25">
      <c r="A5" s="2"/>
      <c r="B5" s="3"/>
      <c r="D5" s="155" t="s">
        <v>93</v>
      </c>
      <c r="E5" s="155"/>
      <c r="F5" s="155"/>
      <c r="J5" s="32" t="s">
        <v>0</v>
      </c>
      <c r="K5" s="135">
        <v>41913</v>
      </c>
      <c r="L5" s="135"/>
      <c r="M5" s="135"/>
      <c r="N5" s="70"/>
      <c r="P5" s="4" t="s">
        <v>124</v>
      </c>
      <c r="Q5" s="4" t="s">
        <v>125</v>
      </c>
      <c r="R5" s="4" t="s">
        <v>90</v>
      </c>
      <c r="S5" s="4" t="s">
        <v>91</v>
      </c>
      <c r="T5" s="4" t="s">
        <v>92</v>
      </c>
      <c r="U5" s="4" t="s">
        <v>118</v>
      </c>
      <c r="V5" s="120" t="str">
        <f t="shared" si="0"/>
        <v>Abril/2014</v>
      </c>
      <c r="W5">
        <v>2014</v>
      </c>
      <c r="X5" s="120" t="s">
        <v>166</v>
      </c>
    </row>
    <row r="6" spans="1:24" s="9" customFormat="1" ht="20.25">
      <c r="A6" s="5"/>
      <c r="B6" s="6"/>
      <c r="C6" s="7"/>
      <c r="D6" s="75" t="s">
        <v>97</v>
      </c>
      <c r="E6" s="8"/>
      <c r="F6" s="7"/>
      <c r="G6" s="20"/>
      <c r="H6" s="20"/>
      <c r="I6" s="20"/>
      <c r="J6" s="20"/>
      <c r="K6" s="19"/>
      <c r="L6" s="19"/>
      <c r="M6" s="19"/>
      <c r="N6" s="19"/>
      <c r="P6" s="4" t="s">
        <v>126</v>
      </c>
      <c r="Q6" s="4" t="s">
        <v>127</v>
      </c>
      <c r="R6" s="4" t="s">
        <v>90</v>
      </c>
      <c r="S6" s="4" t="s">
        <v>91</v>
      </c>
      <c r="T6" s="4" t="s">
        <v>92</v>
      </c>
      <c r="U6" s="4" t="s">
        <v>118</v>
      </c>
      <c r="V6" s="120" t="str">
        <f t="shared" si="0"/>
        <v>Maio/2014</v>
      </c>
      <c r="W6">
        <v>2014</v>
      </c>
      <c r="X6" s="120" t="s">
        <v>167</v>
      </c>
    </row>
    <row r="7" spans="1:24" s="9" customFormat="1" ht="18" customHeight="1">
      <c r="A7" s="5"/>
      <c r="B7" s="6"/>
      <c r="C7" s="10"/>
      <c r="D7" s="75" t="s">
        <v>94</v>
      </c>
      <c r="G7" s="20"/>
      <c r="H7" s="20"/>
      <c r="I7" s="20"/>
      <c r="J7" s="32" t="s">
        <v>1</v>
      </c>
      <c r="K7" s="136">
        <f>K5+31</f>
        <v>41944</v>
      </c>
      <c r="L7" s="136"/>
      <c r="M7" s="136"/>
      <c r="N7" s="65"/>
      <c r="P7" s="4" t="s">
        <v>128</v>
      </c>
      <c r="Q7" s="4" t="s">
        <v>114</v>
      </c>
      <c r="R7" s="4" t="s">
        <v>115</v>
      </c>
      <c r="S7" s="4" t="s">
        <v>116</v>
      </c>
      <c r="T7" s="4" t="s">
        <v>117</v>
      </c>
      <c r="U7" s="4" t="s">
        <v>118</v>
      </c>
      <c r="V7" s="120" t="str">
        <f t="shared" si="0"/>
        <v>Junho/2014</v>
      </c>
      <c r="W7">
        <v>2014</v>
      </c>
      <c r="X7" s="120" t="s">
        <v>168</v>
      </c>
    </row>
    <row r="8" spans="1:24" s="9" customFormat="1" ht="14.25" customHeight="1">
      <c r="A8" s="5"/>
      <c r="B8" s="6"/>
      <c r="C8" s="10"/>
      <c r="D8" s="10"/>
      <c r="G8" s="20"/>
      <c r="H8" s="20"/>
      <c r="I8" s="20"/>
      <c r="J8" s="20"/>
      <c r="K8" s="20"/>
      <c r="L8" s="20"/>
      <c r="M8" s="20"/>
      <c r="N8" s="20"/>
      <c r="P8" s="4" t="s">
        <v>129</v>
      </c>
      <c r="Q8" s="4" t="s">
        <v>130</v>
      </c>
      <c r="R8" s="4" t="s">
        <v>131</v>
      </c>
      <c r="S8" s="121" t="s">
        <v>132</v>
      </c>
      <c r="T8" s="121" t="s">
        <v>92</v>
      </c>
      <c r="U8" s="121" t="s">
        <v>118</v>
      </c>
      <c r="V8" s="120" t="str">
        <f t="shared" si="0"/>
        <v>Julho/2014</v>
      </c>
      <c r="W8">
        <v>2014</v>
      </c>
      <c r="X8" s="120" t="s">
        <v>169</v>
      </c>
    </row>
    <row r="9" spans="1:24" s="9" customFormat="1" ht="18.75" customHeight="1">
      <c r="A9" s="40" t="s">
        <v>2</v>
      </c>
      <c r="B9" s="35"/>
      <c r="C9" s="36"/>
      <c r="D9" s="36"/>
      <c r="E9" s="37"/>
      <c r="F9" s="37"/>
      <c r="G9" s="38"/>
      <c r="H9" s="38"/>
      <c r="I9" s="38"/>
      <c r="J9" s="38"/>
      <c r="K9" s="37"/>
      <c r="L9" s="37"/>
      <c r="M9" s="37"/>
      <c r="N9" s="39"/>
      <c r="P9" s="121" t="s">
        <v>133</v>
      </c>
      <c r="Q9" s="121" t="s">
        <v>120</v>
      </c>
      <c r="R9" s="121" t="s">
        <v>131</v>
      </c>
      <c r="S9" s="121" t="s">
        <v>132</v>
      </c>
      <c r="T9" s="121" t="s">
        <v>92</v>
      </c>
      <c r="U9" s="121" t="s">
        <v>118</v>
      </c>
      <c r="V9" s="120" t="str">
        <f t="shared" si="0"/>
        <v>Agosto/2014</v>
      </c>
      <c r="W9">
        <v>2014</v>
      </c>
      <c r="X9" s="120" t="s">
        <v>170</v>
      </c>
    </row>
    <row r="10" spans="1:24" s="15" customFormat="1" ht="20.25" customHeight="1">
      <c r="A10" s="41" t="s">
        <v>3</v>
      </c>
      <c r="B10" s="137" t="s">
        <v>95</v>
      </c>
      <c r="C10" s="137"/>
      <c r="D10" s="137"/>
      <c r="E10" s="138"/>
      <c r="F10" s="41" t="s">
        <v>4</v>
      </c>
      <c r="G10" s="141"/>
      <c r="H10" s="142"/>
      <c r="I10" s="60" t="s">
        <v>5</v>
      </c>
      <c r="J10" s="60"/>
      <c r="K10" s="60"/>
      <c r="L10" s="60"/>
      <c r="M10" s="60"/>
      <c r="N10" s="61"/>
      <c r="P10" s="121" t="s">
        <v>134</v>
      </c>
      <c r="Q10" s="121" t="s">
        <v>125</v>
      </c>
      <c r="R10" s="121" t="s">
        <v>135</v>
      </c>
      <c r="S10" s="121" t="s">
        <v>136</v>
      </c>
      <c r="T10" s="121" t="s">
        <v>117</v>
      </c>
      <c r="U10" s="121" t="s">
        <v>118</v>
      </c>
      <c r="V10" s="120" t="str">
        <f t="shared" si="0"/>
        <v>Setembro/2014</v>
      </c>
      <c r="W10">
        <v>2014</v>
      </c>
      <c r="X10" s="120" t="s">
        <v>171</v>
      </c>
    </row>
    <row r="11" spans="1:24" s="15" customFormat="1" ht="15" customHeight="1">
      <c r="A11" s="33"/>
      <c r="B11" s="139"/>
      <c r="C11" s="139"/>
      <c r="D11" s="139"/>
      <c r="E11" s="140"/>
      <c r="F11" s="34"/>
      <c r="G11" s="143"/>
      <c r="H11" s="144"/>
      <c r="I11" s="43" t="s">
        <v>6</v>
      </c>
      <c r="J11" s="42" t="s">
        <v>7</v>
      </c>
      <c r="K11" s="62" t="s">
        <v>8</v>
      </c>
      <c r="L11" s="63"/>
      <c r="M11" s="156" t="s">
        <v>162</v>
      </c>
      <c r="N11" s="157"/>
      <c r="P11" s="121" t="s">
        <v>137</v>
      </c>
      <c r="Q11" s="121" t="s">
        <v>114</v>
      </c>
      <c r="R11" s="121" t="s">
        <v>90</v>
      </c>
      <c r="S11" s="121" t="s">
        <v>91</v>
      </c>
      <c r="T11" s="121" t="s">
        <v>92</v>
      </c>
      <c r="U11" s="121" t="s">
        <v>118</v>
      </c>
      <c r="V11" s="120" t="str">
        <f t="shared" si="0"/>
        <v>Outubro/2014</v>
      </c>
      <c r="W11">
        <v>2014</v>
      </c>
      <c r="X11" s="120" t="s">
        <v>172</v>
      </c>
    </row>
    <row r="12" spans="1:24" s="15" customFormat="1" ht="25.5" customHeight="1">
      <c r="A12" s="41" t="s">
        <v>9</v>
      </c>
      <c r="B12" s="145" t="s">
        <v>96</v>
      </c>
      <c r="C12" s="145"/>
      <c r="D12" s="146"/>
      <c r="E12" s="41" t="s">
        <v>10</v>
      </c>
      <c r="F12" s="145"/>
      <c r="G12" s="145"/>
      <c r="H12" s="146"/>
      <c r="I12" s="149" t="s">
        <v>90</v>
      </c>
      <c r="J12" s="149" t="s">
        <v>91</v>
      </c>
      <c r="K12" s="151" t="s">
        <v>92</v>
      </c>
      <c r="L12" s="152"/>
      <c r="M12" s="130"/>
      <c r="N12" s="131"/>
      <c r="P12" s="121" t="s">
        <v>138</v>
      </c>
      <c r="Q12" s="121" t="s">
        <v>114</v>
      </c>
      <c r="R12" s="121" t="s">
        <v>121</v>
      </c>
      <c r="S12" s="121" t="s">
        <v>122</v>
      </c>
      <c r="T12" s="121" t="s">
        <v>92</v>
      </c>
      <c r="U12" s="121" t="s">
        <v>139</v>
      </c>
      <c r="V12" s="120" t="str">
        <f t="shared" si="0"/>
        <v>Novembro/2014</v>
      </c>
      <c r="W12">
        <v>2014</v>
      </c>
      <c r="X12" s="120" t="s">
        <v>173</v>
      </c>
    </row>
    <row r="13" spans="1:24" s="15" customFormat="1" ht="14.25" customHeight="1">
      <c r="A13" s="33"/>
      <c r="B13" s="147"/>
      <c r="C13" s="147"/>
      <c r="D13" s="148"/>
      <c r="E13" s="34"/>
      <c r="F13" s="147"/>
      <c r="G13" s="147"/>
      <c r="H13" s="148"/>
      <c r="I13" s="150"/>
      <c r="J13" s="150"/>
      <c r="K13" s="153"/>
      <c r="L13" s="154"/>
      <c r="M13" s="132"/>
      <c r="N13" s="133"/>
      <c r="P13" s="121" t="s">
        <v>140</v>
      </c>
      <c r="Q13" s="121" t="s">
        <v>114</v>
      </c>
      <c r="R13" s="121" t="s">
        <v>90</v>
      </c>
      <c r="S13" s="121" t="s">
        <v>91</v>
      </c>
      <c r="T13" s="121" t="s">
        <v>92</v>
      </c>
      <c r="U13" s="121" t="s">
        <v>139</v>
      </c>
      <c r="V13" s="120" t="str">
        <f t="shared" si="0"/>
        <v>Dezembro/2014</v>
      </c>
      <c r="W13">
        <v>2014</v>
      </c>
      <c r="X13" s="120" t="s">
        <v>174</v>
      </c>
    </row>
    <row r="14" spans="1:24" s="15" customFormat="1" ht="20.25" customHeight="1">
      <c r="A14" s="13"/>
      <c r="B14" s="13"/>
      <c r="C14" s="13"/>
      <c r="D14" s="13"/>
      <c r="E14" s="14"/>
      <c r="F14" s="14"/>
      <c r="G14" s="13"/>
      <c r="H14" s="13"/>
      <c r="I14" s="13"/>
      <c r="J14" s="13"/>
      <c r="K14" s="13"/>
      <c r="L14" s="13"/>
      <c r="M14" s="13"/>
      <c r="N14" s="13"/>
      <c r="P14" s="121" t="s">
        <v>141</v>
      </c>
      <c r="Q14" s="121" t="s">
        <v>125</v>
      </c>
      <c r="R14" s="121" t="s">
        <v>90</v>
      </c>
      <c r="S14" s="121" t="s">
        <v>91</v>
      </c>
      <c r="T14" s="121" t="s">
        <v>92</v>
      </c>
      <c r="U14" s="121" t="s">
        <v>139</v>
      </c>
      <c r="V14" s="120" t="str">
        <f t="shared" si="0"/>
        <v>Janeiro/2015</v>
      </c>
      <c r="W14" s="15">
        <f>W13+1</f>
        <v>2015</v>
      </c>
      <c r="X14" s="120" t="s">
        <v>175</v>
      </c>
    </row>
    <row r="15" spans="1:24" ht="30" customHeight="1">
      <c r="A15" s="56" t="s">
        <v>11</v>
      </c>
      <c r="B15" s="57" t="s">
        <v>12</v>
      </c>
      <c r="C15" s="58"/>
      <c r="D15" s="58"/>
      <c r="E15" s="59"/>
      <c r="F15" s="76" t="s">
        <v>98</v>
      </c>
      <c r="G15" s="76"/>
      <c r="H15" s="76"/>
      <c r="I15" s="76"/>
      <c r="J15" s="76"/>
      <c r="K15" s="64" t="s">
        <v>85</v>
      </c>
      <c r="L15" s="60"/>
      <c r="M15" s="60"/>
      <c r="N15" s="61"/>
      <c r="P15" s="121" t="s">
        <v>142</v>
      </c>
      <c r="Q15" s="121" t="s">
        <v>130</v>
      </c>
      <c r="R15" s="121" t="s">
        <v>143</v>
      </c>
      <c r="S15" s="121" t="s">
        <v>144</v>
      </c>
      <c r="T15" s="121" t="s">
        <v>123</v>
      </c>
      <c r="U15" s="121" t="s">
        <v>139</v>
      </c>
      <c r="V15" s="120" t="str">
        <f t="shared" si="0"/>
        <v>Fevereiro/2015</v>
      </c>
      <c r="W15">
        <f>W14</f>
        <v>2015</v>
      </c>
      <c r="X15" s="120" t="s">
        <v>164</v>
      </c>
    </row>
    <row r="16" spans="1:24" ht="45" customHeight="1">
      <c r="A16" s="71"/>
      <c r="B16" s="112" t="s">
        <v>13</v>
      </c>
      <c r="C16" s="112" t="s">
        <v>14</v>
      </c>
      <c r="D16" s="112" t="s">
        <v>15</v>
      </c>
      <c r="E16" s="112" t="s">
        <v>16</v>
      </c>
      <c r="F16" s="113" t="s">
        <v>99</v>
      </c>
      <c r="G16" s="124" t="s">
        <v>100</v>
      </c>
      <c r="H16" s="125"/>
      <c r="I16" s="125"/>
      <c r="J16" s="126"/>
      <c r="K16" s="114" t="s">
        <v>17</v>
      </c>
      <c r="L16" s="115" t="s">
        <v>86</v>
      </c>
      <c r="M16" s="116"/>
      <c r="N16" s="117"/>
      <c r="P16" s="121" t="s">
        <v>145</v>
      </c>
      <c r="Q16" s="121" t="s">
        <v>114</v>
      </c>
      <c r="R16" s="121" t="s">
        <v>90</v>
      </c>
      <c r="S16" s="121" t="s">
        <v>91</v>
      </c>
      <c r="T16" s="121" t="s">
        <v>92</v>
      </c>
      <c r="U16" s="121" t="s">
        <v>139</v>
      </c>
      <c r="V16" s="120" t="str">
        <f t="shared" si="0"/>
        <v>Março/2015</v>
      </c>
      <c r="W16">
        <f t="shared" ref="W16:W25" si="1">W15</f>
        <v>2015</v>
      </c>
      <c r="X16" s="120" t="s">
        <v>165</v>
      </c>
    </row>
    <row r="17" spans="1:24" ht="30" customHeight="1">
      <c r="A17" s="77">
        <f>K5-0</f>
        <v>41913</v>
      </c>
      <c r="B17" s="78"/>
      <c r="C17" s="79"/>
      <c r="D17" s="79"/>
      <c r="E17" s="79"/>
      <c r="F17" s="80"/>
      <c r="G17" s="118"/>
      <c r="H17" s="118"/>
      <c r="I17" s="118"/>
      <c r="J17" s="118"/>
      <c r="K17" s="81"/>
      <c r="L17" s="81"/>
      <c r="M17" s="82"/>
      <c r="N17" s="83"/>
      <c r="P17" s="121" t="s">
        <v>148</v>
      </c>
      <c r="Q17" s="121" t="s">
        <v>149</v>
      </c>
      <c r="R17" s="121" t="s">
        <v>150</v>
      </c>
      <c r="S17" s="121" t="s">
        <v>151</v>
      </c>
      <c r="T17" s="121" t="s">
        <v>152</v>
      </c>
      <c r="U17" s="121" t="s">
        <v>139</v>
      </c>
      <c r="V17" s="120" t="str">
        <f t="shared" si="0"/>
        <v>Abril/2015</v>
      </c>
      <c r="W17">
        <f t="shared" si="1"/>
        <v>2015</v>
      </c>
      <c r="X17" s="120" t="s">
        <v>166</v>
      </c>
    </row>
    <row r="18" spans="1:24" ht="30" customHeight="1">
      <c r="A18" s="77">
        <f t="shared" ref="A18:A45" si="2">A17+1</f>
        <v>41914</v>
      </c>
      <c r="B18" s="78"/>
      <c r="C18" s="79"/>
      <c r="D18" s="79"/>
      <c r="E18" s="79"/>
      <c r="F18" s="80"/>
      <c r="G18" s="119"/>
      <c r="H18" s="119"/>
      <c r="I18" s="119"/>
      <c r="J18" s="119"/>
      <c r="K18" s="81"/>
      <c r="L18" s="84"/>
      <c r="M18" s="85"/>
      <c r="N18" s="86"/>
      <c r="P18" s="121" t="s">
        <v>146</v>
      </c>
      <c r="Q18" s="121" t="s">
        <v>127</v>
      </c>
      <c r="R18" s="121" t="s">
        <v>108</v>
      </c>
      <c r="S18" s="121" t="s">
        <v>109</v>
      </c>
      <c r="T18" s="121" t="s">
        <v>147</v>
      </c>
      <c r="U18" s="121" t="s">
        <v>139</v>
      </c>
      <c r="V18" s="120" t="str">
        <f t="shared" si="0"/>
        <v>Maio/2015</v>
      </c>
      <c r="W18">
        <f t="shared" si="1"/>
        <v>2015</v>
      </c>
      <c r="X18" s="120" t="s">
        <v>167</v>
      </c>
    </row>
    <row r="19" spans="1:24" ht="30" customHeight="1">
      <c r="A19" s="77">
        <f t="shared" si="2"/>
        <v>41915</v>
      </c>
      <c r="B19" s="78"/>
      <c r="C19" s="79"/>
      <c r="D19" s="79"/>
      <c r="E19" s="79"/>
      <c r="F19" s="80"/>
      <c r="G19" s="118"/>
      <c r="H19" s="118"/>
      <c r="I19" s="118"/>
      <c r="J19" s="118"/>
      <c r="K19" s="81"/>
      <c r="L19" s="81"/>
      <c r="M19" s="82"/>
      <c r="N19" s="83"/>
      <c r="P19" s="121" t="s">
        <v>153</v>
      </c>
      <c r="Q19" s="121" t="s">
        <v>125</v>
      </c>
      <c r="R19" s="121" t="s">
        <v>154</v>
      </c>
      <c r="S19" s="121" t="s">
        <v>151</v>
      </c>
      <c r="T19" s="121" t="s">
        <v>155</v>
      </c>
      <c r="U19" s="121" t="s">
        <v>139</v>
      </c>
      <c r="V19" s="120" t="str">
        <f t="shared" si="0"/>
        <v>Junho/2015</v>
      </c>
      <c r="W19">
        <f t="shared" si="1"/>
        <v>2015</v>
      </c>
      <c r="X19" s="120" t="s">
        <v>168</v>
      </c>
    </row>
    <row r="20" spans="1:24" ht="30" customHeight="1">
      <c r="A20" s="77">
        <f t="shared" si="2"/>
        <v>41916</v>
      </c>
      <c r="B20" s="78"/>
      <c r="C20" s="79"/>
      <c r="D20" s="79"/>
      <c r="E20" s="79"/>
      <c r="F20" s="80"/>
      <c r="G20" s="119"/>
      <c r="H20" s="119"/>
      <c r="I20" s="119"/>
      <c r="J20" s="119"/>
      <c r="K20" s="81"/>
      <c r="L20" s="84"/>
      <c r="M20" s="85"/>
      <c r="N20" s="86"/>
      <c r="P20" s="121" t="s">
        <v>156</v>
      </c>
      <c r="Q20" s="121" t="s">
        <v>120</v>
      </c>
      <c r="R20" s="121" t="s">
        <v>157</v>
      </c>
      <c r="S20" s="121" t="s">
        <v>158</v>
      </c>
      <c r="T20" s="121" t="s">
        <v>123</v>
      </c>
      <c r="U20" s="121" t="s">
        <v>139</v>
      </c>
      <c r="V20" s="120" t="str">
        <f t="shared" si="0"/>
        <v>Julho/2015</v>
      </c>
      <c r="W20">
        <f t="shared" si="1"/>
        <v>2015</v>
      </c>
      <c r="X20" s="120" t="s">
        <v>169</v>
      </c>
    </row>
    <row r="21" spans="1:24" ht="30" customHeight="1">
      <c r="A21" s="77">
        <f t="shared" si="2"/>
        <v>41917</v>
      </c>
      <c r="B21" s="78"/>
      <c r="C21" s="79"/>
      <c r="D21" s="79"/>
      <c r="E21" s="79"/>
      <c r="F21" s="80"/>
      <c r="G21" s="118"/>
      <c r="H21" s="118"/>
      <c r="I21" s="118"/>
      <c r="J21" s="118"/>
      <c r="K21" s="81"/>
      <c r="L21" s="81"/>
      <c r="M21" s="82"/>
      <c r="N21" s="83"/>
      <c r="P21" s="121" t="s">
        <v>159</v>
      </c>
      <c r="Q21" s="121" t="s">
        <v>120</v>
      </c>
      <c r="R21" s="121" t="s">
        <v>160</v>
      </c>
      <c r="S21" s="121" t="s">
        <v>161</v>
      </c>
      <c r="T21" s="121" t="s">
        <v>92</v>
      </c>
      <c r="U21" s="121" t="s">
        <v>139</v>
      </c>
      <c r="V21" s="120" t="str">
        <f t="shared" si="0"/>
        <v>Agosto/2015</v>
      </c>
      <c r="W21">
        <f t="shared" si="1"/>
        <v>2015</v>
      </c>
      <c r="X21" s="120" t="s">
        <v>170</v>
      </c>
    </row>
    <row r="22" spans="1:24" ht="30" customHeight="1">
      <c r="A22" s="77">
        <f t="shared" si="2"/>
        <v>41918</v>
      </c>
      <c r="B22" s="78"/>
      <c r="C22" s="79"/>
      <c r="D22" s="79"/>
      <c r="E22" s="79"/>
      <c r="F22" s="80"/>
      <c r="G22" s="119"/>
      <c r="H22" s="119"/>
      <c r="I22" s="119"/>
      <c r="J22" s="119"/>
      <c r="K22" s="81"/>
      <c r="L22" s="84"/>
      <c r="M22" s="85"/>
      <c r="N22" s="86"/>
      <c r="P22" s="9"/>
      <c r="Q22" s="4"/>
      <c r="R22" s="4"/>
      <c r="S22" s="4"/>
      <c r="T22" s="4"/>
      <c r="U22" s="4"/>
      <c r="V22" s="120" t="str">
        <f t="shared" si="0"/>
        <v>Setembro/2015</v>
      </c>
      <c r="W22">
        <f t="shared" si="1"/>
        <v>2015</v>
      </c>
      <c r="X22" s="120" t="s">
        <v>171</v>
      </c>
    </row>
    <row r="23" spans="1:24" ht="30" customHeight="1">
      <c r="A23" s="77">
        <f t="shared" si="2"/>
        <v>41919</v>
      </c>
      <c r="B23" s="78"/>
      <c r="C23" s="79"/>
      <c r="D23" s="79"/>
      <c r="E23" s="79"/>
      <c r="F23" s="80"/>
      <c r="G23" s="118"/>
      <c r="H23" s="118"/>
      <c r="I23" s="118"/>
      <c r="J23" s="118"/>
      <c r="K23" s="81"/>
      <c r="L23" s="81"/>
      <c r="M23" s="82"/>
      <c r="N23" s="83"/>
      <c r="P23" s="121"/>
      <c r="Q23" s="121"/>
      <c r="R23" s="121"/>
      <c r="S23" s="121"/>
      <c r="T23" s="121"/>
      <c r="U23" s="121"/>
      <c r="V23" s="120" t="str">
        <f t="shared" si="0"/>
        <v>Outubro/2015</v>
      </c>
      <c r="W23">
        <f t="shared" si="1"/>
        <v>2015</v>
      </c>
      <c r="X23" s="120" t="s">
        <v>172</v>
      </c>
    </row>
    <row r="24" spans="1:24" ht="30" customHeight="1">
      <c r="A24" s="77">
        <f t="shared" si="2"/>
        <v>41920</v>
      </c>
      <c r="B24" s="78"/>
      <c r="C24" s="79"/>
      <c r="D24" s="79"/>
      <c r="E24" s="79"/>
      <c r="F24" s="80"/>
      <c r="G24" s="119"/>
      <c r="H24" s="119"/>
      <c r="I24" s="119"/>
      <c r="J24" s="119"/>
      <c r="K24" s="81"/>
      <c r="L24" s="84"/>
      <c r="M24" s="85"/>
      <c r="N24" s="86"/>
      <c r="V24" s="120" t="str">
        <f t="shared" si="0"/>
        <v>Novembro/2015</v>
      </c>
      <c r="W24">
        <f t="shared" si="1"/>
        <v>2015</v>
      </c>
      <c r="X24" s="120" t="s">
        <v>173</v>
      </c>
    </row>
    <row r="25" spans="1:24" ht="30" customHeight="1">
      <c r="A25" s="77">
        <f t="shared" si="2"/>
        <v>41921</v>
      </c>
      <c r="B25" s="78"/>
      <c r="C25" s="79"/>
      <c r="D25" s="79"/>
      <c r="E25" s="79"/>
      <c r="F25" s="80"/>
      <c r="G25" s="118"/>
      <c r="H25" s="118"/>
      <c r="I25" s="118"/>
      <c r="J25" s="118"/>
      <c r="K25" s="81"/>
      <c r="L25" s="81"/>
      <c r="M25" s="82"/>
      <c r="N25" s="83"/>
      <c r="V25" s="120" t="str">
        <f t="shared" si="0"/>
        <v>Dezembro/2015</v>
      </c>
      <c r="W25">
        <f t="shared" si="1"/>
        <v>2015</v>
      </c>
      <c r="X25" s="120" t="s">
        <v>174</v>
      </c>
    </row>
    <row r="26" spans="1:24" ht="30" customHeight="1">
      <c r="A26" s="77">
        <f t="shared" si="2"/>
        <v>41922</v>
      </c>
      <c r="B26" s="78"/>
      <c r="C26" s="79"/>
      <c r="D26" s="79"/>
      <c r="E26" s="79"/>
      <c r="F26" s="80"/>
      <c r="G26" s="119"/>
      <c r="H26" s="119"/>
      <c r="I26" s="119"/>
      <c r="J26" s="119"/>
      <c r="K26" s="81"/>
      <c r="L26" s="84"/>
      <c r="M26" s="85"/>
      <c r="N26" s="86"/>
      <c r="V26" s="120" t="str">
        <f t="shared" si="0"/>
        <v>Janeiro/2016</v>
      </c>
      <c r="W26" s="15">
        <f>W25+1</f>
        <v>2016</v>
      </c>
      <c r="X26" s="120" t="s">
        <v>175</v>
      </c>
    </row>
    <row r="27" spans="1:24" ht="30" customHeight="1">
      <c r="A27" s="77">
        <f t="shared" si="2"/>
        <v>41923</v>
      </c>
      <c r="B27" s="78"/>
      <c r="C27" s="79"/>
      <c r="D27" s="79"/>
      <c r="E27" s="79"/>
      <c r="F27" s="80"/>
      <c r="G27" s="118"/>
      <c r="H27" s="118"/>
      <c r="I27" s="118"/>
      <c r="J27" s="118"/>
      <c r="K27" s="81"/>
      <c r="L27" s="81"/>
      <c r="M27" s="82"/>
      <c r="N27" s="83"/>
      <c r="V27" s="120" t="str">
        <f t="shared" si="0"/>
        <v>Fevereiro/2016</v>
      </c>
      <c r="W27">
        <f>W26</f>
        <v>2016</v>
      </c>
      <c r="X27" s="120" t="s">
        <v>164</v>
      </c>
    </row>
    <row r="28" spans="1:24" ht="30" customHeight="1">
      <c r="A28" s="77">
        <f t="shared" si="2"/>
        <v>41924</v>
      </c>
      <c r="B28" s="78"/>
      <c r="C28" s="79"/>
      <c r="D28" s="79"/>
      <c r="E28" s="79"/>
      <c r="F28" s="80"/>
      <c r="G28" s="119"/>
      <c r="H28" s="119"/>
      <c r="I28" s="119"/>
      <c r="J28" s="119"/>
      <c r="K28" s="81"/>
      <c r="L28" s="84"/>
      <c r="M28" s="85"/>
      <c r="N28" s="86"/>
      <c r="V28" s="120" t="str">
        <f t="shared" si="0"/>
        <v>Março/2016</v>
      </c>
      <c r="W28">
        <f t="shared" ref="W28:W37" si="3">W27</f>
        <v>2016</v>
      </c>
      <c r="X28" s="120" t="s">
        <v>165</v>
      </c>
    </row>
    <row r="29" spans="1:24" ht="30" customHeight="1">
      <c r="A29" s="77">
        <f t="shared" si="2"/>
        <v>41925</v>
      </c>
      <c r="B29" s="78"/>
      <c r="C29" s="79"/>
      <c r="D29" s="79"/>
      <c r="E29" s="79"/>
      <c r="F29" s="80"/>
      <c r="G29" s="118"/>
      <c r="H29" s="118"/>
      <c r="I29" s="118"/>
      <c r="J29" s="118"/>
      <c r="K29" s="81"/>
      <c r="L29" s="81"/>
      <c r="M29" s="82"/>
      <c r="N29" s="83"/>
      <c r="V29" s="120" t="str">
        <f t="shared" si="0"/>
        <v>Abril/2016</v>
      </c>
      <c r="W29">
        <f t="shared" si="3"/>
        <v>2016</v>
      </c>
      <c r="X29" s="120" t="s">
        <v>166</v>
      </c>
    </row>
    <row r="30" spans="1:24" ht="30" customHeight="1">
      <c r="A30" s="77">
        <f t="shared" si="2"/>
        <v>41926</v>
      </c>
      <c r="B30" s="78"/>
      <c r="C30" s="79"/>
      <c r="D30" s="79"/>
      <c r="E30" s="79"/>
      <c r="F30" s="80"/>
      <c r="G30" s="119"/>
      <c r="H30" s="119"/>
      <c r="I30" s="119"/>
      <c r="J30" s="119"/>
      <c r="K30" s="81"/>
      <c r="L30" s="84"/>
      <c r="M30" s="85"/>
      <c r="N30" s="86"/>
      <c r="V30" s="120" t="str">
        <f t="shared" si="0"/>
        <v>Maio/2016</v>
      </c>
      <c r="W30">
        <f t="shared" si="3"/>
        <v>2016</v>
      </c>
      <c r="X30" s="120" t="s">
        <v>167</v>
      </c>
    </row>
    <row r="31" spans="1:24" ht="30" customHeight="1">
      <c r="A31" s="77">
        <f t="shared" si="2"/>
        <v>41927</v>
      </c>
      <c r="B31" s="78"/>
      <c r="C31" s="79"/>
      <c r="D31" s="79"/>
      <c r="E31" s="79"/>
      <c r="F31" s="80"/>
      <c r="G31" s="118"/>
      <c r="H31" s="118"/>
      <c r="I31" s="118"/>
      <c r="J31" s="118"/>
      <c r="K31" s="81"/>
      <c r="L31" s="81"/>
      <c r="M31" s="82"/>
      <c r="N31" s="83"/>
      <c r="V31" s="120" t="str">
        <f t="shared" si="0"/>
        <v>Junho/2016</v>
      </c>
      <c r="W31">
        <f t="shared" si="3"/>
        <v>2016</v>
      </c>
      <c r="X31" s="120" t="s">
        <v>168</v>
      </c>
    </row>
    <row r="32" spans="1:24" ht="30" customHeight="1">
      <c r="A32" s="77">
        <f t="shared" si="2"/>
        <v>41928</v>
      </c>
      <c r="B32" s="78"/>
      <c r="C32" s="79"/>
      <c r="D32" s="79"/>
      <c r="E32" s="79"/>
      <c r="F32" s="80"/>
      <c r="G32" s="119"/>
      <c r="H32" s="119"/>
      <c r="I32" s="119"/>
      <c r="J32" s="119"/>
      <c r="K32" s="81"/>
      <c r="L32" s="84"/>
      <c r="M32" s="85"/>
      <c r="N32" s="86"/>
      <c r="V32" s="120" t="str">
        <f t="shared" si="0"/>
        <v>Julho/2016</v>
      </c>
      <c r="W32">
        <f t="shared" si="3"/>
        <v>2016</v>
      </c>
      <c r="X32" s="120" t="s">
        <v>169</v>
      </c>
    </row>
    <row r="33" spans="1:24" ht="30" customHeight="1">
      <c r="A33" s="77">
        <f t="shared" si="2"/>
        <v>41929</v>
      </c>
      <c r="B33" s="78"/>
      <c r="C33" s="79"/>
      <c r="D33" s="79"/>
      <c r="E33" s="79"/>
      <c r="F33" s="80"/>
      <c r="G33" s="118"/>
      <c r="H33" s="118"/>
      <c r="I33" s="118"/>
      <c r="J33" s="118"/>
      <c r="K33" s="81"/>
      <c r="L33" s="81"/>
      <c r="M33" s="82"/>
      <c r="N33" s="83"/>
      <c r="V33" s="120" t="str">
        <f t="shared" si="0"/>
        <v>Agosto/2016</v>
      </c>
      <c r="W33">
        <f t="shared" si="3"/>
        <v>2016</v>
      </c>
      <c r="X33" s="120" t="s">
        <v>170</v>
      </c>
    </row>
    <row r="34" spans="1:24" ht="30" customHeight="1">
      <c r="A34" s="77">
        <f t="shared" si="2"/>
        <v>41930</v>
      </c>
      <c r="B34" s="78"/>
      <c r="C34" s="79"/>
      <c r="D34" s="79"/>
      <c r="E34" s="79"/>
      <c r="F34" s="80"/>
      <c r="G34" s="119"/>
      <c r="H34" s="119"/>
      <c r="I34" s="119"/>
      <c r="J34" s="119"/>
      <c r="K34" s="81"/>
      <c r="L34" s="84"/>
      <c r="M34" s="85"/>
      <c r="N34" s="86"/>
      <c r="V34" s="120" t="str">
        <f t="shared" si="0"/>
        <v>Setembro/2016</v>
      </c>
      <c r="W34">
        <f t="shared" si="3"/>
        <v>2016</v>
      </c>
      <c r="X34" s="120" t="s">
        <v>171</v>
      </c>
    </row>
    <row r="35" spans="1:24" ht="30" customHeight="1">
      <c r="A35" s="77">
        <f t="shared" si="2"/>
        <v>41931</v>
      </c>
      <c r="B35" s="78"/>
      <c r="C35" s="79"/>
      <c r="D35" s="79"/>
      <c r="E35" s="79"/>
      <c r="F35" s="80"/>
      <c r="G35" s="118"/>
      <c r="H35" s="118"/>
      <c r="I35" s="118"/>
      <c r="J35" s="118"/>
      <c r="K35" s="81"/>
      <c r="L35" s="81"/>
      <c r="M35" s="82"/>
      <c r="N35" s="83"/>
      <c r="V35" s="120" t="str">
        <f t="shared" si="0"/>
        <v>Outubro/2016</v>
      </c>
      <c r="W35">
        <f t="shared" si="3"/>
        <v>2016</v>
      </c>
      <c r="X35" s="120" t="s">
        <v>172</v>
      </c>
    </row>
    <row r="36" spans="1:24" ht="30" customHeight="1">
      <c r="A36" s="77">
        <f t="shared" si="2"/>
        <v>41932</v>
      </c>
      <c r="B36" s="78"/>
      <c r="C36" s="79"/>
      <c r="D36" s="79"/>
      <c r="E36" s="79"/>
      <c r="F36" s="80"/>
      <c r="G36" s="119"/>
      <c r="H36" s="119"/>
      <c r="I36" s="119"/>
      <c r="J36" s="119"/>
      <c r="K36" s="81"/>
      <c r="L36" s="84"/>
      <c r="M36" s="85"/>
      <c r="N36" s="86"/>
      <c r="V36" s="120" t="str">
        <f t="shared" si="0"/>
        <v>Novembro/2016</v>
      </c>
      <c r="W36">
        <f t="shared" si="3"/>
        <v>2016</v>
      </c>
      <c r="X36" s="120" t="s">
        <v>173</v>
      </c>
    </row>
    <row r="37" spans="1:24" ht="30" customHeight="1">
      <c r="A37" s="77">
        <f t="shared" si="2"/>
        <v>41933</v>
      </c>
      <c r="B37" s="78"/>
      <c r="C37" s="79"/>
      <c r="D37" s="79"/>
      <c r="E37" s="79"/>
      <c r="F37" s="80"/>
      <c r="G37" s="118"/>
      <c r="H37" s="118"/>
      <c r="I37" s="118"/>
      <c r="J37" s="118"/>
      <c r="K37" s="81"/>
      <c r="L37" s="81"/>
      <c r="M37" s="82"/>
      <c r="N37" s="83"/>
      <c r="V37" s="120" t="str">
        <f t="shared" si="0"/>
        <v>Dezembro/2016</v>
      </c>
      <c r="W37">
        <f t="shared" si="3"/>
        <v>2016</v>
      </c>
      <c r="X37" s="120" t="s">
        <v>174</v>
      </c>
    </row>
    <row r="38" spans="1:24" ht="30" customHeight="1">
      <c r="A38" s="77">
        <f t="shared" si="2"/>
        <v>41934</v>
      </c>
      <c r="B38" s="78"/>
      <c r="C38" s="79"/>
      <c r="D38" s="79"/>
      <c r="E38" s="79"/>
      <c r="F38" s="80"/>
      <c r="G38" s="119"/>
      <c r="H38" s="119"/>
      <c r="I38" s="119"/>
      <c r="J38" s="119"/>
      <c r="K38" s="81"/>
      <c r="L38" s="84"/>
      <c r="M38" s="85"/>
      <c r="N38" s="86"/>
      <c r="V38" s="120" t="str">
        <f t="shared" si="0"/>
        <v>Janeiro/2017</v>
      </c>
      <c r="W38" s="15">
        <f>W37+1</f>
        <v>2017</v>
      </c>
      <c r="X38" s="120" t="s">
        <v>175</v>
      </c>
    </row>
    <row r="39" spans="1:24" ht="30" customHeight="1">
      <c r="A39" s="77">
        <f t="shared" si="2"/>
        <v>41935</v>
      </c>
      <c r="B39" s="78"/>
      <c r="C39" s="79"/>
      <c r="D39" s="79"/>
      <c r="E39" s="79"/>
      <c r="F39" s="80"/>
      <c r="G39" s="118"/>
      <c r="H39" s="118"/>
      <c r="I39" s="118"/>
      <c r="J39" s="118"/>
      <c r="K39" s="81"/>
      <c r="L39" s="81"/>
      <c r="M39" s="82"/>
      <c r="N39" s="83"/>
      <c r="V39" s="120" t="str">
        <f t="shared" si="0"/>
        <v>Fevereiro/2017</v>
      </c>
      <c r="W39">
        <f>W38</f>
        <v>2017</v>
      </c>
      <c r="X39" s="120" t="s">
        <v>164</v>
      </c>
    </row>
    <row r="40" spans="1:24" ht="30" customHeight="1">
      <c r="A40" s="77">
        <f t="shared" si="2"/>
        <v>41936</v>
      </c>
      <c r="B40" s="78"/>
      <c r="C40" s="79"/>
      <c r="D40" s="79"/>
      <c r="E40" s="79"/>
      <c r="F40" s="80"/>
      <c r="G40" s="119"/>
      <c r="H40" s="119"/>
      <c r="I40" s="119"/>
      <c r="J40" s="119"/>
      <c r="K40" s="81"/>
      <c r="L40" s="84"/>
      <c r="M40" s="85"/>
      <c r="N40" s="86"/>
      <c r="V40" s="120" t="str">
        <f t="shared" si="0"/>
        <v>Março/2017</v>
      </c>
      <c r="W40">
        <f t="shared" ref="W40:W49" si="4">W39</f>
        <v>2017</v>
      </c>
      <c r="X40" s="120" t="s">
        <v>165</v>
      </c>
    </row>
    <row r="41" spans="1:24" ht="30" customHeight="1">
      <c r="A41" s="77">
        <f t="shared" si="2"/>
        <v>41937</v>
      </c>
      <c r="B41" s="78"/>
      <c r="C41" s="79"/>
      <c r="D41" s="79"/>
      <c r="E41" s="79"/>
      <c r="F41" s="80"/>
      <c r="G41" s="118"/>
      <c r="H41" s="118"/>
      <c r="I41" s="118"/>
      <c r="J41" s="118"/>
      <c r="K41" s="81"/>
      <c r="L41" s="81"/>
      <c r="M41" s="82"/>
      <c r="N41" s="83"/>
      <c r="V41" s="120" t="str">
        <f t="shared" si="0"/>
        <v>Abril/2017</v>
      </c>
      <c r="W41">
        <f t="shared" si="4"/>
        <v>2017</v>
      </c>
      <c r="X41" s="120" t="s">
        <v>166</v>
      </c>
    </row>
    <row r="42" spans="1:24" ht="30" customHeight="1">
      <c r="A42" s="77">
        <f t="shared" si="2"/>
        <v>41938</v>
      </c>
      <c r="B42" s="78"/>
      <c r="C42" s="79"/>
      <c r="D42" s="79"/>
      <c r="E42" s="79"/>
      <c r="F42" s="80"/>
      <c r="G42" s="119"/>
      <c r="H42" s="119"/>
      <c r="I42" s="119"/>
      <c r="J42" s="119"/>
      <c r="K42" s="81"/>
      <c r="L42" s="84"/>
      <c r="M42" s="85"/>
      <c r="N42" s="86"/>
      <c r="V42" s="120" t="str">
        <f t="shared" si="0"/>
        <v>Maio/2017</v>
      </c>
      <c r="W42">
        <f t="shared" si="4"/>
        <v>2017</v>
      </c>
      <c r="X42" s="120" t="s">
        <v>167</v>
      </c>
    </row>
    <row r="43" spans="1:24" ht="30" customHeight="1">
      <c r="A43" s="77">
        <f t="shared" si="2"/>
        <v>41939</v>
      </c>
      <c r="B43" s="78"/>
      <c r="C43" s="79"/>
      <c r="D43" s="79"/>
      <c r="E43" s="79"/>
      <c r="F43" s="80"/>
      <c r="G43" s="118"/>
      <c r="H43" s="118"/>
      <c r="I43" s="118"/>
      <c r="J43" s="118"/>
      <c r="K43" s="81"/>
      <c r="L43" s="81"/>
      <c r="M43" s="82"/>
      <c r="N43" s="83"/>
      <c r="V43" s="120" t="str">
        <f t="shared" si="0"/>
        <v>Junho/2017</v>
      </c>
      <c r="W43">
        <f t="shared" si="4"/>
        <v>2017</v>
      </c>
      <c r="X43" s="120" t="s">
        <v>168</v>
      </c>
    </row>
    <row r="44" spans="1:24" ht="30" customHeight="1">
      <c r="A44" s="77">
        <f t="shared" si="2"/>
        <v>41940</v>
      </c>
      <c r="B44" s="78"/>
      <c r="C44" s="79"/>
      <c r="D44" s="79"/>
      <c r="E44" s="79"/>
      <c r="F44" s="80"/>
      <c r="G44" s="119"/>
      <c r="H44" s="119"/>
      <c r="I44" s="119"/>
      <c r="J44" s="119"/>
      <c r="K44" s="81"/>
      <c r="L44" s="84"/>
      <c r="M44" s="85"/>
      <c r="N44" s="86"/>
      <c r="V44" s="120" t="str">
        <f t="shared" si="0"/>
        <v>Julho/2017</v>
      </c>
      <c r="W44">
        <f t="shared" si="4"/>
        <v>2017</v>
      </c>
      <c r="X44" s="120" t="s">
        <v>169</v>
      </c>
    </row>
    <row r="45" spans="1:24" ht="30" customHeight="1">
      <c r="A45" s="77">
        <f t="shared" si="2"/>
        <v>41941</v>
      </c>
      <c r="B45" s="78"/>
      <c r="C45" s="79"/>
      <c r="D45" s="79"/>
      <c r="E45" s="79"/>
      <c r="F45" s="80"/>
      <c r="G45" s="118"/>
      <c r="H45" s="118"/>
      <c r="I45" s="118"/>
      <c r="J45" s="118"/>
      <c r="K45" s="81"/>
      <c r="L45" s="81"/>
      <c r="M45" s="82"/>
      <c r="N45" s="83"/>
      <c r="V45" s="120" t="str">
        <f t="shared" si="0"/>
        <v>Agosto/2017</v>
      </c>
      <c r="W45">
        <f t="shared" si="4"/>
        <v>2017</v>
      </c>
      <c r="X45" s="120" t="s">
        <v>170</v>
      </c>
    </row>
    <row r="46" spans="1:24" ht="30" customHeight="1">
      <c r="A46" s="77">
        <f>A45+1</f>
        <v>41942</v>
      </c>
      <c r="B46" s="78"/>
      <c r="C46" s="79"/>
      <c r="D46" s="79"/>
      <c r="E46" s="79"/>
      <c r="F46" s="80"/>
      <c r="G46" s="119"/>
      <c r="H46" s="119"/>
      <c r="I46" s="119"/>
      <c r="J46" s="119"/>
      <c r="K46" s="81"/>
      <c r="L46" s="84"/>
      <c r="M46" s="85"/>
      <c r="N46" s="86"/>
      <c r="V46" s="120" t="str">
        <f t="shared" si="0"/>
        <v>Setembro/2017</v>
      </c>
      <c r="W46">
        <f t="shared" si="4"/>
        <v>2017</v>
      </c>
      <c r="X46" s="120" t="s">
        <v>171</v>
      </c>
    </row>
    <row r="47" spans="1:24" ht="30" customHeight="1">
      <c r="A47" s="77">
        <v>41958</v>
      </c>
      <c r="B47" s="78"/>
      <c r="C47" s="79"/>
      <c r="D47" s="79"/>
      <c r="E47" s="79"/>
      <c r="F47" s="80"/>
      <c r="G47" s="118"/>
      <c r="H47" s="118"/>
      <c r="I47" s="118"/>
      <c r="J47" s="118"/>
      <c r="K47" s="81"/>
      <c r="L47" s="81"/>
      <c r="M47" s="82"/>
      <c r="N47" s="83"/>
      <c r="V47" s="120" t="str">
        <f t="shared" si="0"/>
        <v>Outubro/2017</v>
      </c>
      <c r="W47">
        <f t="shared" si="4"/>
        <v>2017</v>
      </c>
      <c r="X47" s="120" t="s">
        <v>172</v>
      </c>
    </row>
    <row r="48" spans="1:24" s="16" customFormat="1" ht="22.5" customHeight="1">
      <c r="A48" s="87" t="s">
        <v>19</v>
      </c>
      <c r="B48" s="88"/>
      <c r="C48" s="88"/>
      <c r="D48" s="88"/>
      <c r="E48" s="88"/>
      <c r="F48" s="89" t="s">
        <v>102</v>
      </c>
      <c r="G48" s="127" t="s">
        <v>101</v>
      </c>
      <c r="H48" s="128"/>
      <c r="I48" s="129"/>
      <c r="J48" s="90" t="s">
        <v>20</v>
      </c>
      <c r="K48" s="91"/>
      <c r="L48" s="91"/>
      <c r="M48" s="91"/>
      <c r="N48" s="92"/>
      <c r="P48" s="122"/>
      <c r="Q48" s="122"/>
      <c r="R48" s="122"/>
      <c r="S48" s="122"/>
      <c r="T48" s="122"/>
      <c r="U48" s="122"/>
      <c r="V48" s="120" t="str">
        <f t="shared" si="0"/>
        <v>Novembro/2017</v>
      </c>
      <c r="W48">
        <f t="shared" si="4"/>
        <v>2017</v>
      </c>
      <c r="X48" s="120" t="s">
        <v>173</v>
      </c>
    </row>
    <row r="49" spans="1:24" s="16" customFormat="1" ht="15.75" customHeight="1">
      <c r="A49" s="93"/>
      <c r="B49" s="88"/>
      <c r="C49" s="88"/>
      <c r="D49" s="88"/>
      <c r="E49" s="88"/>
      <c r="F49" s="94"/>
      <c r="G49" s="88"/>
      <c r="H49" s="88"/>
      <c r="I49" s="88"/>
      <c r="J49" s="94"/>
      <c r="K49" s="95"/>
      <c r="L49" s="95"/>
      <c r="M49" s="95"/>
      <c r="N49" s="96"/>
      <c r="P49" s="122"/>
      <c r="Q49" s="122"/>
      <c r="R49" s="122"/>
      <c r="S49" s="122"/>
      <c r="T49" s="122"/>
      <c r="U49" s="122"/>
      <c r="V49" s="120" t="str">
        <f t="shared" si="0"/>
        <v>Dezembro/2017</v>
      </c>
      <c r="W49">
        <f t="shared" si="4"/>
        <v>2017</v>
      </c>
      <c r="X49" s="120" t="s">
        <v>174</v>
      </c>
    </row>
    <row r="50" spans="1:24" s="16" customFormat="1" ht="9.75" customHeight="1">
      <c r="A50" s="97"/>
      <c r="B50" s="98"/>
      <c r="C50" s="98"/>
      <c r="D50" s="98"/>
      <c r="E50" s="98"/>
      <c r="F50" s="99"/>
      <c r="G50" s="98"/>
      <c r="H50" s="98"/>
      <c r="I50" s="98"/>
      <c r="J50" s="99"/>
      <c r="K50" s="100"/>
      <c r="L50" s="100"/>
      <c r="M50" s="100"/>
      <c r="N50" s="101"/>
      <c r="P50" s="122"/>
      <c r="Q50" s="122"/>
      <c r="R50" s="122"/>
      <c r="S50" s="122"/>
      <c r="T50" s="122"/>
      <c r="U50" s="122"/>
      <c r="V50" s="120" t="str">
        <f t="shared" si="0"/>
        <v>Janeiro/2018</v>
      </c>
      <c r="W50" s="15">
        <f>W49+1</f>
        <v>2018</v>
      </c>
      <c r="X50" s="120" t="s">
        <v>175</v>
      </c>
    </row>
    <row r="51" spans="1:24" s="16" customFormat="1" ht="21" customHeight="1">
      <c r="A51" s="102" t="s">
        <v>21</v>
      </c>
      <c r="B51" s="88"/>
      <c r="C51" s="103"/>
      <c r="D51" s="88"/>
      <c r="E51" s="88"/>
      <c r="F51" s="104" t="s">
        <v>22</v>
      </c>
      <c r="G51" s="88"/>
      <c r="H51" s="88"/>
      <c r="I51" s="88"/>
      <c r="J51" s="104" t="s">
        <v>89</v>
      </c>
      <c r="K51" s="95"/>
      <c r="L51" s="95"/>
      <c r="M51" s="95"/>
      <c r="N51" s="95"/>
      <c r="P51" s="122"/>
      <c r="Q51" s="122"/>
      <c r="R51" s="122"/>
      <c r="S51" s="122"/>
      <c r="T51" s="122"/>
      <c r="U51" s="122"/>
      <c r="V51" s="120" t="str">
        <f t="shared" si="0"/>
        <v>Fevereiro/2018</v>
      </c>
      <c r="W51">
        <f>W50</f>
        <v>2018</v>
      </c>
      <c r="X51" s="120" t="s">
        <v>164</v>
      </c>
    </row>
    <row r="52" spans="1:24" ht="15.75">
      <c r="A52" s="51" t="s">
        <v>87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V52" s="120" t="str">
        <f t="shared" si="0"/>
        <v>Março/2018</v>
      </c>
      <c r="W52">
        <f t="shared" ref="W52:W61" si="5">W51</f>
        <v>2018</v>
      </c>
      <c r="X52" s="120" t="s">
        <v>165</v>
      </c>
    </row>
    <row r="53" spans="1:24" ht="19.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V53" s="120" t="str">
        <f t="shared" si="0"/>
        <v>Abril/2018</v>
      </c>
      <c r="W53">
        <f t="shared" si="5"/>
        <v>2018</v>
      </c>
      <c r="X53" s="120" t="s">
        <v>166</v>
      </c>
    </row>
    <row r="54" spans="1:24" ht="19.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V54" s="120" t="str">
        <f t="shared" si="0"/>
        <v>Maio/2018</v>
      </c>
      <c r="W54">
        <f t="shared" si="5"/>
        <v>2018</v>
      </c>
      <c r="X54" s="120" t="s">
        <v>167</v>
      </c>
    </row>
    <row r="55" spans="1:24" ht="15.75">
      <c r="A55" s="106" t="s">
        <v>3</v>
      </c>
      <c r="B55" s="66"/>
      <c r="C55" s="66"/>
      <c r="D55" s="66"/>
      <c r="E55" s="67"/>
      <c r="F55" s="106" t="s">
        <v>4</v>
      </c>
      <c r="G55" s="52"/>
      <c r="H55" s="107"/>
      <c r="I55" s="105"/>
      <c r="J55" s="105"/>
      <c r="K55" s="20" t="s">
        <v>0</v>
      </c>
      <c r="L55" s="108">
        <f>K5</f>
        <v>41913</v>
      </c>
      <c r="M55" s="108"/>
      <c r="N55" s="108"/>
      <c r="V55" s="120" t="str">
        <f t="shared" si="0"/>
        <v>Junho/2018</v>
      </c>
      <c r="W55">
        <f t="shared" si="5"/>
        <v>2018</v>
      </c>
      <c r="X55" s="120" t="s">
        <v>168</v>
      </c>
    </row>
    <row r="56" spans="1:24" ht="15">
      <c r="A56" s="109"/>
      <c r="B56" s="68"/>
      <c r="C56" s="68"/>
      <c r="D56" s="68"/>
      <c r="E56" s="69"/>
      <c r="F56" s="109"/>
      <c r="G56" s="110"/>
      <c r="H56" s="111"/>
      <c r="I56" s="105"/>
      <c r="J56" s="105"/>
      <c r="K56" s="105"/>
      <c r="L56" s="105"/>
      <c r="M56" s="105"/>
      <c r="N56" s="105"/>
      <c r="V56" s="120" t="str">
        <f t="shared" si="0"/>
        <v>Julho/2018</v>
      </c>
      <c r="W56">
        <f t="shared" si="5"/>
        <v>2018</v>
      </c>
      <c r="X56" s="120" t="s">
        <v>169</v>
      </c>
    </row>
    <row r="57" spans="1:24" ht="1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V57" s="120" t="str">
        <f t="shared" si="0"/>
        <v>Agosto/2018</v>
      </c>
      <c r="W57">
        <f t="shared" si="5"/>
        <v>2018</v>
      </c>
      <c r="X57" s="120" t="s">
        <v>170</v>
      </c>
    </row>
    <row r="58" spans="1:24">
      <c r="V58" s="120" t="str">
        <f t="shared" si="0"/>
        <v>Setembro/2018</v>
      </c>
      <c r="W58">
        <f t="shared" si="5"/>
        <v>2018</v>
      </c>
      <c r="X58" s="120" t="s">
        <v>171</v>
      </c>
    </row>
    <row r="59" spans="1:24">
      <c r="V59" s="120" t="str">
        <f t="shared" si="0"/>
        <v>Outubro/2018</v>
      </c>
      <c r="W59">
        <f t="shared" si="5"/>
        <v>2018</v>
      </c>
      <c r="X59" s="120" t="s">
        <v>172</v>
      </c>
    </row>
    <row r="60" spans="1:24">
      <c r="V60" s="120" t="str">
        <f t="shared" si="0"/>
        <v>Novembro/2018</v>
      </c>
      <c r="W60">
        <f t="shared" si="5"/>
        <v>2018</v>
      </c>
      <c r="X60" s="120" t="s">
        <v>173</v>
      </c>
    </row>
    <row r="61" spans="1:24">
      <c r="V61" s="120" t="str">
        <f t="shared" si="0"/>
        <v>Dezembro/2018</v>
      </c>
      <c r="W61">
        <f t="shared" si="5"/>
        <v>2018</v>
      </c>
      <c r="X61" s="120" t="s">
        <v>174</v>
      </c>
    </row>
    <row r="62" spans="1:24" ht="114.75" customHeight="1"/>
    <row r="63" spans="1:24" ht="23.25">
      <c r="A63" s="50" t="s">
        <v>23</v>
      </c>
      <c r="B63" s="13"/>
      <c r="C63" s="13"/>
      <c r="D63" s="13"/>
      <c r="E63" s="14"/>
      <c r="F63" s="14"/>
      <c r="G63" s="13"/>
      <c r="H63" s="13"/>
      <c r="I63" s="13"/>
      <c r="J63" s="13"/>
      <c r="K63" s="13"/>
      <c r="L63" s="13"/>
      <c r="M63" s="13"/>
      <c r="N63" s="15"/>
    </row>
    <row r="64" spans="1:24" ht="27" customHeight="1">
      <c r="A64" s="48" t="s">
        <v>11</v>
      </c>
      <c r="B64" s="57" t="s">
        <v>18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9"/>
      <c r="N64" s="11"/>
    </row>
    <row r="65" spans="1:14" ht="27" customHeight="1">
      <c r="A65" s="18"/>
      <c r="B65" s="53"/>
      <c r="C65" s="53"/>
      <c r="D65" s="53"/>
      <c r="E65" s="53"/>
      <c r="F65" s="28"/>
      <c r="G65" s="22"/>
      <c r="H65" s="22"/>
      <c r="I65" s="22"/>
      <c r="J65" s="28"/>
      <c r="K65" s="28"/>
      <c r="L65" s="28"/>
      <c r="M65" s="30"/>
      <c r="N65" s="11"/>
    </row>
    <row r="66" spans="1:14" ht="27" customHeight="1">
      <c r="A66" s="49"/>
      <c r="B66" s="54"/>
      <c r="C66" s="55"/>
      <c r="D66" s="55"/>
      <c r="E66" s="55"/>
      <c r="F66" s="29"/>
      <c r="G66" s="23"/>
      <c r="H66" s="23"/>
      <c r="I66" s="23"/>
      <c r="J66" s="29"/>
      <c r="K66" s="29"/>
      <c r="L66" s="29"/>
      <c r="M66" s="21"/>
      <c r="N66" s="11"/>
    </row>
    <row r="67" spans="1:14" ht="27" customHeight="1">
      <c r="A67" s="18"/>
      <c r="B67" s="53"/>
      <c r="C67" s="53"/>
      <c r="D67" s="53"/>
      <c r="E67" s="53"/>
      <c r="F67" s="28"/>
      <c r="G67" s="22"/>
      <c r="H67" s="22"/>
      <c r="I67" s="22"/>
      <c r="J67" s="28"/>
      <c r="K67" s="28"/>
      <c r="L67" s="28"/>
      <c r="M67" s="30"/>
      <c r="N67" s="11"/>
    </row>
    <row r="68" spans="1:14" ht="27" customHeight="1">
      <c r="A68" s="49"/>
      <c r="B68" s="54"/>
      <c r="C68" s="55"/>
      <c r="D68" s="55"/>
      <c r="E68" s="55"/>
      <c r="F68" s="29"/>
      <c r="G68" s="23"/>
      <c r="H68" s="23"/>
      <c r="I68" s="23"/>
      <c r="J68" s="29"/>
      <c r="K68" s="29"/>
      <c r="L68" s="29"/>
      <c r="M68" s="21"/>
      <c r="N68" s="11"/>
    </row>
    <row r="69" spans="1:14" ht="27" customHeight="1">
      <c r="A69" s="49"/>
      <c r="B69" s="54"/>
      <c r="C69" s="55"/>
      <c r="D69" s="55"/>
      <c r="E69" s="55"/>
      <c r="F69" s="29"/>
      <c r="G69" s="23"/>
      <c r="H69" s="23"/>
      <c r="I69" s="23"/>
      <c r="J69" s="29"/>
      <c r="K69" s="29"/>
      <c r="L69" s="29"/>
      <c r="M69" s="21"/>
      <c r="N69" s="11"/>
    </row>
    <row r="70" spans="1:14" ht="27" customHeight="1">
      <c r="A70" s="18"/>
      <c r="B70" s="55"/>
      <c r="C70" s="55"/>
      <c r="D70" s="55"/>
      <c r="E70" s="55"/>
      <c r="F70" s="29"/>
      <c r="G70" s="23"/>
      <c r="H70" s="23"/>
      <c r="I70" s="23"/>
      <c r="J70" s="29"/>
      <c r="K70" s="29"/>
      <c r="L70" s="29"/>
      <c r="M70" s="21"/>
      <c r="N70" s="11"/>
    </row>
    <row r="71" spans="1:14" ht="27" customHeight="1">
      <c r="A71" s="18"/>
      <c r="B71" s="53"/>
      <c r="C71" s="53"/>
      <c r="D71" s="53"/>
      <c r="E71" s="53"/>
      <c r="F71" s="28"/>
      <c r="G71" s="22"/>
      <c r="H71" s="22"/>
      <c r="I71" s="22"/>
      <c r="J71" s="28"/>
      <c r="K71" s="28"/>
      <c r="L71" s="28"/>
      <c r="M71" s="30"/>
      <c r="N71" s="11"/>
    </row>
    <row r="72" spans="1:14" ht="27" customHeight="1">
      <c r="A72" s="18"/>
      <c r="B72" s="55"/>
      <c r="C72" s="55"/>
      <c r="D72" s="55"/>
      <c r="E72" s="55"/>
      <c r="F72" s="29"/>
      <c r="G72" s="23"/>
      <c r="H72" s="23"/>
      <c r="I72" s="23"/>
      <c r="J72" s="29"/>
      <c r="K72" s="29"/>
      <c r="L72" s="29"/>
      <c r="M72" s="21"/>
      <c r="N72" s="11"/>
    </row>
    <row r="73" spans="1:14" ht="27" customHeight="1">
      <c r="A73" s="18"/>
      <c r="B73" s="55"/>
      <c r="C73" s="55"/>
      <c r="D73" s="55"/>
      <c r="E73" s="55"/>
      <c r="F73" s="29"/>
      <c r="G73" s="23"/>
      <c r="H73" s="23"/>
      <c r="I73" s="23"/>
      <c r="J73" s="29"/>
      <c r="K73" s="29"/>
      <c r="L73" s="29"/>
      <c r="M73" s="21"/>
      <c r="N73" s="11"/>
    </row>
    <row r="74" spans="1:14" ht="27" customHeight="1">
      <c r="A74" s="18"/>
      <c r="B74" s="53"/>
      <c r="C74" s="53"/>
      <c r="D74" s="53"/>
      <c r="E74" s="53"/>
      <c r="F74" s="28"/>
      <c r="G74" s="22"/>
      <c r="H74" s="22"/>
      <c r="I74" s="22"/>
      <c r="J74" s="28"/>
      <c r="K74" s="28"/>
      <c r="L74" s="28"/>
      <c r="M74" s="30"/>
      <c r="N74" s="11"/>
    </row>
    <row r="75" spans="1:14" ht="27" customHeight="1">
      <c r="A75" s="18"/>
      <c r="B75" s="55"/>
      <c r="C75" s="55"/>
      <c r="D75" s="55"/>
      <c r="E75" s="55"/>
      <c r="F75" s="29"/>
      <c r="G75" s="23"/>
      <c r="H75" s="23"/>
      <c r="I75" s="23"/>
      <c r="J75" s="29"/>
      <c r="K75" s="29"/>
      <c r="L75" s="29"/>
      <c r="M75" s="21"/>
      <c r="N75" s="11"/>
    </row>
    <row r="76" spans="1:14" ht="27" customHeight="1">
      <c r="A76" s="18"/>
      <c r="B76" s="55"/>
      <c r="C76" s="55"/>
      <c r="D76" s="55"/>
      <c r="E76" s="55"/>
      <c r="F76" s="29"/>
      <c r="G76" s="23"/>
      <c r="H76" s="23"/>
      <c r="I76" s="23"/>
      <c r="J76" s="29"/>
      <c r="K76" s="29"/>
      <c r="L76" s="29"/>
      <c r="M76" s="21"/>
      <c r="N76" s="11"/>
    </row>
    <row r="77" spans="1:14" ht="27" customHeight="1">
      <c r="A77" s="18"/>
      <c r="B77" s="53"/>
      <c r="C77" s="53"/>
      <c r="D77" s="53"/>
      <c r="E77" s="53"/>
      <c r="F77" s="28"/>
      <c r="G77" s="22"/>
      <c r="H77" s="22"/>
      <c r="I77" s="22"/>
      <c r="J77" s="28"/>
      <c r="K77" s="28"/>
      <c r="L77" s="28"/>
      <c r="M77" s="30"/>
      <c r="N77" s="11"/>
    </row>
    <row r="78" spans="1:14" ht="27" customHeight="1">
      <c r="A78" s="18"/>
      <c r="B78" s="55"/>
      <c r="C78" s="55"/>
      <c r="D78" s="55"/>
      <c r="E78" s="55"/>
      <c r="F78" s="29"/>
      <c r="G78" s="23"/>
      <c r="H78" s="23"/>
      <c r="I78" s="23"/>
      <c r="J78" s="29"/>
      <c r="K78" s="29"/>
      <c r="L78" s="29"/>
      <c r="M78" s="21"/>
      <c r="N78" s="11"/>
    </row>
    <row r="79" spans="1:14" ht="27" customHeight="1">
      <c r="A79" s="18"/>
      <c r="B79" s="53"/>
      <c r="C79" s="53"/>
      <c r="D79" s="53"/>
      <c r="E79" s="53"/>
      <c r="F79" s="28"/>
      <c r="G79" s="22"/>
      <c r="H79" s="22"/>
      <c r="I79" s="22"/>
      <c r="J79" s="28"/>
      <c r="K79" s="28"/>
      <c r="L79" s="28"/>
      <c r="M79" s="30"/>
      <c r="N79" s="11"/>
    </row>
    <row r="80" spans="1:14" ht="27" customHeight="1">
      <c r="A80" s="18"/>
      <c r="B80" s="55"/>
      <c r="C80" s="55"/>
      <c r="D80" s="55"/>
      <c r="E80" s="55"/>
      <c r="F80" s="29"/>
      <c r="G80" s="23"/>
      <c r="H80" s="23"/>
      <c r="I80" s="23"/>
      <c r="J80" s="29"/>
      <c r="K80" s="29"/>
      <c r="L80" s="29"/>
      <c r="M80" s="21"/>
      <c r="N80" s="11"/>
    </row>
    <row r="81" spans="1:15" ht="27" customHeight="1">
      <c r="A81" s="18"/>
      <c r="B81" s="53"/>
      <c r="C81" s="53"/>
      <c r="D81" s="53"/>
      <c r="E81" s="53"/>
      <c r="F81" s="28"/>
      <c r="G81" s="22"/>
      <c r="H81" s="22"/>
      <c r="I81" s="22"/>
      <c r="J81" s="28"/>
      <c r="K81" s="28"/>
      <c r="L81" s="28"/>
      <c r="M81" s="30"/>
      <c r="N81" s="11"/>
    </row>
    <row r="82" spans="1:15" ht="27" customHeight="1">
      <c r="A82" s="18"/>
      <c r="B82" s="55"/>
      <c r="C82" s="55"/>
      <c r="D82" s="55"/>
      <c r="E82" s="55"/>
      <c r="F82" s="29"/>
      <c r="G82" s="23"/>
      <c r="H82" s="23"/>
      <c r="I82" s="23"/>
      <c r="J82" s="29"/>
      <c r="K82" s="29"/>
      <c r="L82" s="29"/>
      <c r="M82" s="21"/>
      <c r="N82" s="11"/>
    </row>
    <row r="83" spans="1:15" ht="27" customHeight="1">
      <c r="A83" s="18"/>
      <c r="B83" s="54"/>
      <c r="C83" s="55"/>
      <c r="D83" s="55"/>
      <c r="E83" s="55"/>
      <c r="F83" s="29"/>
      <c r="G83" s="23"/>
      <c r="H83" s="23"/>
      <c r="I83" s="23"/>
      <c r="J83" s="29"/>
      <c r="K83" s="29"/>
      <c r="L83" s="29"/>
      <c r="M83" s="21"/>
      <c r="N83" s="11"/>
    </row>
    <row r="84" spans="1:15">
      <c r="A84" s="17"/>
      <c r="B84" s="12"/>
      <c r="C84" s="12"/>
      <c r="D84" s="12"/>
      <c r="E84" s="12"/>
      <c r="F84" s="12"/>
      <c r="G84" s="12"/>
      <c r="H84" s="12"/>
      <c r="I84" s="12"/>
      <c r="J84" s="1"/>
      <c r="K84" s="1"/>
      <c r="L84" s="1"/>
      <c r="M84" s="1"/>
      <c r="N84" s="12"/>
    </row>
    <row r="85" spans="1:15" ht="15.75" customHeight="1">
      <c r="A85" s="51" t="s">
        <v>24</v>
      </c>
    </row>
    <row r="86" spans="1:15" ht="15.75" customHeight="1">
      <c r="A86" t="s">
        <v>25</v>
      </c>
    </row>
    <row r="87" spans="1:15" ht="15.75" customHeight="1">
      <c r="A87" t="s">
        <v>26</v>
      </c>
    </row>
    <row r="88" spans="1:15" ht="15.75" customHeight="1">
      <c r="A88" t="s">
        <v>27</v>
      </c>
    </row>
    <row r="89" spans="1:15" ht="15.75" customHeight="1">
      <c r="A89" t="s">
        <v>88</v>
      </c>
    </row>
    <row r="90" spans="1:15" ht="15.75" customHeight="1">
      <c r="A90" t="s">
        <v>28</v>
      </c>
    </row>
    <row r="91" spans="1:15" ht="15.75" customHeight="1">
      <c r="A91" t="s">
        <v>29</v>
      </c>
    </row>
    <row r="92" spans="1:15">
      <c r="N92" s="16"/>
    </row>
    <row r="93" spans="1:15" ht="21">
      <c r="A93" s="73" t="s">
        <v>82</v>
      </c>
      <c r="B93" s="24"/>
      <c r="C93" s="24"/>
      <c r="D93" s="24"/>
      <c r="E93" s="24"/>
      <c r="F93" s="24"/>
      <c r="G93" s="24"/>
      <c r="H93" s="24"/>
      <c r="I93" s="24"/>
      <c r="J93" s="31"/>
      <c r="K93" s="31"/>
      <c r="L93" s="24"/>
      <c r="M93" s="24"/>
      <c r="N93" s="27"/>
      <c r="O93" s="27"/>
    </row>
    <row r="94" spans="1:15" ht="13.5">
      <c r="A94" s="46" t="s">
        <v>30</v>
      </c>
      <c r="B94" s="25"/>
      <c r="C94" s="25"/>
      <c r="F94" s="25" t="s">
        <v>31</v>
      </c>
      <c r="H94" s="25"/>
      <c r="I94" s="25"/>
      <c r="J94" s="25"/>
      <c r="K94" s="25"/>
      <c r="M94" s="25"/>
      <c r="N94" s="25"/>
      <c r="O94" s="25"/>
    </row>
    <row r="95" spans="1:15" ht="13.5">
      <c r="A95" s="46" t="s">
        <v>32</v>
      </c>
      <c r="B95" s="25"/>
      <c r="C95" s="25"/>
      <c r="F95" s="25" t="s">
        <v>33</v>
      </c>
      <c r="I95" s="25"/>
      <c r="J95" s="25"/>
      <c r="K95" s="25"/>
      <c r="M95" s="25"/>
      <c r="N95" s="25"/>
      <c r="O95" s="25"/>
    </row>
    <row r="96" spans="1:15" ht="13.5">
      <c r="A96" s="46" t="s">
        <v>34</v>
      </c>
      <c r="B96" s="25"/>
      <c r="C96" s="25"/>
      <c r="F96" s="25" t="s">
        <v>35</v>
      </c>
      <c r="I96" s="25"/>
      <c r="J96" s="25"/>
      <c r="K96" s="25"/>
      <c r="M96" s="25"/>
      <c r="N96" s="25"/>
      <c r="O96" s="25"/>
    </row>
    <row r="97" spans="1:21" ht="13.5">
      <c r="A97" s="46" t="s">
        <v>36</v>
      </c>
      <c r="B97" s="25"/>
      <c r="C97" s="25"/>
      <c r="F97" s="25" t="s">
        <v>37</v>
      </c>
      <c r="I97" s="25"/>
      <c r="J97" s="25"/>
      <c r="K97" s="25"/>
      <c r="M97" s="25"/>
      <c r="N97" s="25"/>
      <c r="O97" s="25"/>
    </row>
    <row r="98" spans="1:21" ht="13.5">
      <c r="A98" s="46" t="s">
        <v>38</v>
      </c>
      <c r="B98" s="25"/>
      <c r="C98" s="25"/>
      <c r="F98" s="25" t="s">
        <v>39</v>
      </c>
      <c r="I98" s="25"/>
      <c r="J98" s="25"/>
      <c r="K98" s="25"/>
      <c r="M98" s="25"/>
      <c r="N98" s="25"/>
      <c r="O98" s="25"/>
    </row>
    <row r="99" spans="1:21" ht="13.5">
      <c r="A99" s="46" t="s">
        <v>40</v>
      </c>
      <c r="B99" s="25"/>
      <c r="C99" s="25"/>
      <c r="F99" s="25" t="s">
        <v>41</v>
      </c>
      <c r="I99" s="25"/>
      <c r="J99" s="25"/>
      <c r="K99" s="25"/>
      <c r="L99" s="25"/>
      <c r="M99" s="25"/>
      <c r="N99" s="25"/>
      <c r="O99" s="25"/>
    </row>
    <row r="100" spans="1:21" ht="13.5">
      <c r="A100" s="46" t="s">
        <v>42</v>
      </c>
      <c r="B100" s="25"/>
      <c r="C100" s="25"/>
      <c r="F100" s="25" t="s">
        <v>43</v>
      </c>
      <c r="I100" s="25"/>
      <c r="J100" s="25"/>
      <c r="K100" s="25"/>
      <c r="M100" s="25"/>
      <c r="N100" s="25"/>
      <c r="O100" s="25"/>
    </row>
    <row r="101" spans="1:21" ht="13.5">
      <c r="A101" s="46" t="s">
        <v>44</v>
      </c>
      <c r="B101" s="25"/>
      <c r="C101" s="25"/>
      <c r="F101" s="25" t="s">
        <v>45</v>
      </c>
      <c r="H101" s="25"/>
      <c r="I101" s="25"/>
      <c r="J101" s="25"/>
      <c r="K101" s="25"/>
      <c r="M101" s="25"/>
      <c r="N101" s="25"/>
      <c r="O101" s="25"/>
    </row>
    <row r="102" spans="1:21" ht="13.5">
      <c r="A102" s="46" t="s">
        <v>46</v>
      </c>
      <c r="B102" s="25"/>
      <c r="C102" s="25"/>
      <c r="F102" s="25" t="s">
        <v>47</v>
      </c>
      <c r="H102" s="25"/>
      <c r="I102" s="25"/>
      <c r="J102" s="25"/>
      <c r="K102" s="25"/>
      <c r="M102" s="25"/>
      <c r="N102" s="25"/>
      <c r="O102" s="25"/>
    </row>
    <row r="103" spans="1:21" ht="13.5">
      <c r="A103" s="46" t="s">
        <v>48</v>
      </c>
      <c r="B103" s="25"/>
      <c r="C103" s="25"/>
      <c r="F103" s="25" t="s">
        <v>49</v>
      </c>
      <c r="H103" s="25"/>
      <c r="I103" s="25"/>
      <c r="J103" s="25"/>
      <c r="K103" s="25"/>
      <c r="M103" s="25"/>
      <c r="N103" s="25"/>
      <c r="O103" s="25"/>
    </row>
    <row r="104" spans="1:21" s="16" customFormat="1" ht="13.5">
      <c r="A104" s="25" t="s">
        <v>50</v>
      </c>
      <c r="B104" s="25"/>
      <c r="C104" s="25"/>
      <c r="E104" s="25"/>
      <c r="F104" s="25" t="s">
        <v>69</v>
      </c>
      <c r="H104" s="25"/>
      <c r="I104" s="25"/>
      <c r="J104" s="25"/>
      <c r="K104" s="25"/>
      <c r="M104" s="25"/>
      <c r="N104" s="25"/>
      <c r="O104" s="25"/>
      <c r="P104" s="122"/>
      <c r="Q104" s="122"/>
      <c r="R104" s="122"/>
      <c r="S104" s="122"/>
      <c r="T104" s="122"/>
      <c r="U104" s="122"/>
    </row>
    <row r="105" spans="1:21" ht="13.5">
      <c r="A105" s="26" t="s">
        <v>70</v>
      </c>
      <c r="B105" s="26"/>
      <c r="C105" s="26"/>
      <c r="D105" s="45"/>
      <c r="E105" s="26"/>
      <c r="F105" s="26" t="s">
        <v>71</v>
      </c>
      <c r="G105" s="45"/>
      <c r="H105" s="26"/>
      <c r="I105" s="26"/>
      <c r="J105" s="26"/>
      <c r="K105" s="26"/>
      <c r="L105" s="45"/>
      <c r="M105" s="26"/>
      <c r="N105" s="25"/>
      <c r="O105" s="25"/>
    </row>
    <row r="106" spans="1:21">
      <c r="N106" s="16"/>
      <c r="O106" s="16"/>
    </row>
    <row r="107" spans="1:21">
      <c r="N107" s="16"/>
      <c r="O107" s="16"/>
    </row>
    <row r="108" spans="1:21" ht="21">
      <c r="A108" s="72" t="s">
        <v>84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16"/>
    </row>
    <row r="109" spans="1:21" ht="13.5">
      <c r="A109" s="46" t="s">
        <v>51</v>
      </c>
      <c r="F109" s="46" t="s">
        <v>64</v>
      </c>
      <c r="N109" s="16"/>
    </row>
    <row r="110" spans="1:21" ht="13.5">
      <c r="A110" s="46" t="s">
        <v>53</v>
      </c>
      <c r="F110" s="46" t="s">
        <v>66</v>
      </c>
      <c r="N110" s="16"/>
    </row>
    <row r="111" spans="1:21" ht="13.5">
      <c r="A111" s="46" t="s">
        <v>55</v>
      </c>
      <c r="F111" s="46" t="s">
        <v>67</v>
      </c>
      <c r="N111" s="16"/>
    </row>
    <row r="112" spans="1:21" ht="13.5">
      <c r="A112" s="46" t="s">
        <v>57</v>
      </c>
      <c r="F112" s="46" t="s">
        <v>72</v>
      </c>
      <c r="N112" s="16"/>
    </row>
    <row r="113" spans="1:14" ht="13.5">
      <c r="A113" s="46" t="s">
        <v>59</v>
      </c>
      <c r="F113" s="46" t="s">
        <v>73</v>
      </c>
      <c r="N113" s="16"/>
    </row>
    <row r="114" spans="1:14" ht="13.5">
      <c r="A114" s="46" t="s">
        <v>61</v>
      </c>
      <c r="F114" s="46" t="s">
        <v>83</v>
      </c>
      <c r="N114" s="16"/>
    </row>
    <row r="115" spans="1:14" ht="13.5">
      <c r="A115" s="46" t="s">
        <v>63</v>
      </c>
      <c r="F115" s="46" t="s">
        <v>74</v>
      </c>
      <c r="N115" s="16"/>
    </row>
    <row r="116" spans="1:14" ht="13.5">
      <c r="A116" s="46" t="s">
        <v>65</v>
      </c>
      <c r="B116" s="16"/>
      <c r="C116" s="16"/>
      <c r="D116" s="16"/>
      <c r="E116" s="16"/>
      <c r="F116" s="46" t="s">
        <v>75</v>
      </c>
      <c r="G116" s="16"/>
      <c r="H116" s="16"/>
      <c r="I116" s="16"/>
      <c r="J116" s="16"/>
      <c r="K116" s="16"/>
      <c r="L116" s="16"/>
      <c r="M116" s="16"/>
      <c r="N116" s="16"/>
    </row>
    <row r="117" spans="1:14" ht="13.5">
      <c r="A117" s="46" t="s">
        <v>52</v>
      </c>
      <c r="B117" s="16"/>
      <c r="C117" s="16"/>
      <c r="D117" s="16"/>
      <c r="E117" s="16"/>
      <c r="F117" s="46" t="s">
        <v>76</v>
      </c>
      <c r="G117" s="16"/>
      <c r="H117" s="16"/>
      <c r="I117" s="16"/>
      <c r="J117" s="16"/>
      <c r="K117" s="16"/>
      <c r="L117" s="16"/>
      <c r="M117" s="16"/>
      <c r="N117" s="16"/>
    </row>
    <row r="118" spans="1:14" ht="13.5">
      <c r="A118" s="46" t="s">
        <v>54</v>
      </c>
      <c r="B118" s="16"/>
      <c r="C118" s="16"/>
      <c r="D118" s="16"/>
      <c r="E118" s="16"/>
      <c r="F118" s="46" t="s">
        <v>77</v>
      </c>
      <c r="G118" s="16"/>
      <c r="H118" s="16"/>
      <c r="I118" s="16"/>
      <c r="J118" s="16"/>
      <c r="K118" s="16"/>
      <c r="L118" s="16"/>
      <c r="M118" s="16"/>
      <c r="N118" s="16"/>
    </row>
    <row r="119" spans="1:14" ht="13.5">
      <c r="A119" s="46" t="s">
        <v>56</v>
      </c>
      <c r="B119" s="16"/>
      <c r="C119" s="16"/>
      <c r="D119" s="16"/>
      <c r="E119" s="16"/>
      <c r="F119" s="46" t="s">
        <v>78</v>
      </c>
      <c r="G119" s="16"/>
      <c r="H119" s="16"/>
      <c r="I119" s="16"/>
      <c r="J119" s="16"/>
      <c r="K119" s="16"/>
      <c r="L119" s="16"/>
      <c r="M119" s="16"/>
      <c r="N119" s="16"/>
    </row>
    <row r="120" spans="1:14" ht="13.5">
      <c r="A120" s="46" t="s">
        <v>58</v>
      </c>
      <c r="B120" s="16"/>
      <c r="C120" s="16"/>
      <c r="D120" s="16"/>
      <c r="E120" s="16"/>
      <c r="F120" s="46" t="s">
        <v>79</v>
      </c>
      <c r="G120" s="16"/>
      <c r="H120" s="16"/>
      <c r="I120" s="16"/>
      <c r="J120" s="16"/>
      <c r="K120" s="16"/>
      <c r="L120" s="16"/>
      <c r="M120" s="16"/>
      <c r="N120" s="16"/>
    </row>
    <row r="121" spans="1:14" ht="13.5">
      <c r="A121" s="46" t="s">
        <v>60</v>
      </c>
      <c r="B121" s="16"/>
      <c r="C121" s="16"/>
      <c r="D121" s="16"/>
      <c r="E121" s="16"/>
      <c r="F121" s="46" t="s">
        <v>80</v>
      </c>
      <c r="G121" s="16"/>
      <c r="H121" s="16"/>
      <c r="I121" s="16"/>
      <c r="J121" s="16"/>
      <c r="K121" s="16"/>
      <c r="L121" s="16"/>
      <c r="M121" s="16"/>
      <c r="N121" s="16"/>
    </row>
    <row r="122" spans="1:14" ht="13.5">
      <c r="A122" s="46" t="s">
        <v>62</v>
      </c>
      <c r="B122" s="16"/>
      <c r="C122" s="16"/>
      <c r="D122" s="16"/>
      <c r="E122" s="16"/>
      <c r="F122" s="46" t="s">
        <v>81</v>
      </c>
      <c r="G122" s="16"/>
      <c r="H122" s="16"/>
      <c r="I122" s="16"/>
      <c r="J122" s="16"/>
      <c r="K122" s="16"/>
      <c r="L122" s="16"/>
      <c r="M122" s="16"/>
      <c r="N122" s="16"/>
    </row>
    <row r="123" spans="1:14" ht="13.5">
      <c r="A123" s="47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16"/>
    </row>
    <row r="124" spans="1:14">
      <c r="A124" s="74"/>
    </row>
  </sheetData>
  <sortState ref="P2:U23">
    <sortCondition ref="P2"/>
  </sortState>
  <mergeCells count="15">
    <mergeCell ref="G16:J16"/>
    <mergeCell ref="G48:I48"/>
    <mergeCell ref="M12:N13"/>
    <mergeCell ref="A3:N3"/>
    <mergeCell ref="K5:M5"/>
    <mergeCell ref="K7:M7"/>
    <mergeCell ref="B10:E11"/>
    <mergeCell ref="G10:H11"/>
    <mergeCell ref="B12:D13"/>
    <mergeCell ref="F12:H13"/>
    <mergeCell ref="I12:I13"/>
    <mergeCell ref="J12:J13"/>
    <mergeCell ref="K12:L13"/>
    <mergeCell ref="D5:F5"/>
    <mergeCell ref="M11:N11"/>
  </mergeCells>
  <dataValidations count="1">
    <dataValidation type="list" allowBlank="1" showInputMessage="1" showErrorMessage="1" sqref="K5:M5">
      <formula1>MES_REFERENCIA</formula1>
    </dataValidation>
  </dataValidations>
  <pageMargins left="0.45" right="0.14000000000000001" top="0.44" bottom="0.31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PONTO</vt:lpstr>
      <vt:lpstr>PONTO!Area_de_impressao</vt:lpstr>
      <vt:lpstr>MES_REFERENCIA</vt:lpstr>
    </vt:vector>
  </TitlesOfParts>
  <Company>SESI - SENAI - DR - 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</dc:creator>
  <cp:lastModifiedBy>renato.lacerda</cp:lastModifiedBy>
  <cp:lastPrinted>2014-10-31T11:52:41Z</cp:lastPrinted>
  <dcterms:created xsi:type="dcterms:W3CDTF">2002-04-16T18:20:16Z</dcterms:created>
  <dcterms:modified xsi:type="dcterms:W3CDTF">2014-10-31T12:56:36Z</dcterms:modified>
</cp:coreProperties>
</file>