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enatodru\projetos\datasus\dados\"/>
    </mc:Choice>
  </mc:AlternateContent>
  <xr:revisionPtr revIDLastSave="0" documentId="8_{64437179-90BA-4945-80B2-E430C8F079DA}" xr6:coauthVersionLast="47" xr6:coauthVersionMax="47" xr10:uidLastSave="{00000000-0000-0000-0000-000000000000}"/>
  <bookViews>
    <workbookView xWindow="-120" yWindow="-120" windowWidth="38640" windowHeight="21240" xr2:uid="{3664E938-FA27-42A8-9A29-E70EFF87BC9E}"/>
  </bookViews>
  <sheets>
    <sheet name="Planilha1" sheetId="1" r:id="rId1"/>
  </sheets>
  <definedNames>
    <definedName name="_xlnm._FilterDatabase" localSheetId="0" hidden="1">Planilha1!$H$1:$H$37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A18" i="1" s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A34" i="1" s="1"/>
  <c r="E35" i="1"/>
  <c r="E36" i="1"/>
  <c r="E37" i="1"/>
  <c r="E38" i="1"/>
  <c r="E39" i="1"/>
  <c r="E40" i="1"/>
  <c r="E41" i="1"/>
  <c r="E42" i="1"/>
  <c r="E43" i="1"/>
  <c r="E44" i="1"/>
  <c r="A44" i="1" s="1"/>
  <c r="E45" i="1"/>
  <c r="A45" i="1" s="1"/>
  <c r="E46" i="1"/>
  <c r="A46" i="1" s="1"/>
  <c r="E47" i="1"/>
  <c r="A47" i="1" s="1"/>
  <c r="E48" i="1"/>
  <c r="A48" i="1" s="1"/>
  <c r="E49" i="1"/>
  <c r="A49" i="1" s="1"/>
  <c r="E50" i="1"/>
  <c r="A50" i="1" s="1"/>
  <c r="E51" i="1"/>
  <c r="E52" i="1"/>
  <c r="E53" i="1"/>
  <c r="E54" i="1"/>
  <c r="E55" i="1"/>
  <c r="E56" i="1"/>
  <c r="E57" i="1"/>
  <c r="E58" i="1"/>
  <c r="E59" i="1"/>
  <c r="E60" i="1"/>
  <c r="A60" i="1" s="1"/>
  <c r="E61" i="1"/>
  <c r="A61" i="1" s="1"/>
  <c r="A38" i="1"/>
  <c r="A39" i="1"/>
  <c r="A40" i="1"/>
  <c r="A41" i="1"/>
  <c r="A42" i="1"/>
  <c r="A43" i="1"/>
  <c r="A51" i="1"/>
  <c r="A52" i="1"/>
  <c r="A53" i="1"/>
  <c r="A54" i="1"/>
  <c r="A55" i="1"/>
  <c r="A56" i="1"/>
  <c r="A57" i="1"/>
  <c r="A58" i="1"/>
  <c r="A5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5" i="1"/>
  <c r="A36" i="1"/>
  <c r="A37" i="1"/>
  <c r="E2" i="1"/>
  <c r="A2" i="1" s="1"/>
</calcChain>
</file>

<file path=xl/sharedStrings.xml><?xml version="1.0" encoding="utf-8"?>
<sst xmlns="http://schemas.openxmlformats.org/spreadsheetml/2006/main" count="712" uniqueCount="369">
  <si>
    <t>SEQ</t>
  </si>
  <si>
    <t>CAMPO</t>
  </si>
  <si>
    <t>TIPO</t>
  </si>
  <si>
    <t>E</t>
  </si>
  <si>
    <t>TAM</t>
  </si>
  <si>
    <t>Município</t>
  </si>
  <si>
    <t>de</t>
  </si>
  <si>
    <t>da</t>
  </si>
  <si>
    <t>no</t>
  </si>
  <si>
    <t>do</t>
  </si>
  <si>
    <t>CNPJ</t>
  </si>
  <si>
    <t>Número</t>
  </si>
  <si>
    <t>Identificação</t>
  </si>
  <si>
    <t>Data</t>
  </si>
  <si>
    <t>paciente</t>
  </si>
  <si>
    <t>Sexo</t>
  </si>
  <si>
    <t>Quantidade</t>
  </si>
  <si>
    <t>Indica</t>
  </si>
  <si>
    <t>qual</t>
  </si>
  <si>
    <t>o</t>
  </si>
  <si>
    <t>pelo</t>
  </si>
  <si>
    <t>em</t>
  </si>
  <si>
    <t>Procedimento</t>
  </si>
  <si>
    <t>Valor</t>
  </si>
  <si>
    <t>Código</t>
  </si>
  <si>
    <t>com</t>
  </si>
  <si>
    <t>a</t>
  </si>
  <si>
    <t>Motivo</t>
  </si>
  <si>
    <t>Natureza</t>
  </si>
  <si>
    <t>conforme</t>
  </si>
  <si>
    <t>Nacional</t>
  </si>
  <si>
    <t>Classificação</t>
  </si>
  <si>
    <t>-</t>
  </si>
  <si>
    <t>Unidade</t>
  </si>
  <si>
    <t>Caráter</t>
  </si>
  <si>
    <t>Indicador</t>
  </si>
  <si>
    <t>se</t>
  </si>
  <si>
    <t>é</t>
  </si>
  <si>
    <t>CID</t>
  </si>
  <si>
    <t>Tipo</t>
  </si>
  <si>
    <t>Ocupação</t>
  </si>
  <si>
    <t>paciente,</t>
  </si>
  <si>
    <t>Brasileira</t>
  </si>
  <si>
    <t>–</t>
  </si>
  <si>
    <t>autorização</t>
  </si>
  <si>
    <t>Gestor</t>
  </si>
  <si>
    <t>Subtipo</t>
  </si>
  <si>
    <t>Regra</t>
  </si>
  <si>
    <t>Raça/Cor</t>
  </si>
  <si>
    <t>Etnia</t>
  </si>
  <si>
    <t>na</t>
  </si>
  <si>
    <t>para</t>
  </si>
  <si>
    <t>número</t>
  </si>
  <si>
    <t>estabelecimento</t>
  </si>
  <si>
    <t>2)</t>
  </si>
  <si>
    <t>ou</t>
  </si>
  <si>
    <t>=ARRUMAR(UNIRTEXTO(" ";1;I2:AAD2))</t>
  </si>
  <si>
    <t>Federação</t>
  </si>
  <si>
    <t>+</t>
  </si>
  <si>
    <t>Gestão</t>
  </si>
  <si>
    <t>UF0000</t>
  </si>
  <si>
    <t>Estabelecimento</t>
  </si>
  <si>
    <t>está</t>
  </si>
  <si>
    <t>sob</t>
  </si>
  <si>
    <t>executante</t>
  </si>
  <si>
    <t>localização</t>
  </si>
  <si>
    <t>residência</t>
  </si>
  <si>
    <t>UF</t>
  </si>
  <si>
    <t>diferente</t>
  </si>
  <si>
    <t>Complexidade</t>
  </si>
  <si>
    <t>que</t>
  </si>
  <si>
    <t>caso</t>
  </si>
  <si>
    <t>não</t>
  </si>
  <si>
    <t>tenha</t>
  </si>
  <si>
    <t>DESCRIÇÃO</t>
  </si>
  <si>
    <t>PA_CODUNI</t>
  </si>
  <si>
    <t>CHAR(7)</t>
  </si>
  <si>
    <t>CNES(Cadastro</t>
  </si>
  <si>
    <t>Estabelecimentos</t>
  </si>
  <si>
    <t>Saúde)6</t>
  </si>
  <si>
    <t>PA_GESTAO</t>
  </si>
  <si>
    <t>CHAR(6)</t>
  </si>
  <si>
    <t>Federação(IBGE)</t>
  </si>
  <si>
    <t>Município(IBGE)</t>
  </si>
  <si>
    <t>Gestor,</t>
  </si>
  <si>
    <t>estiver</t>
  </si>
  <si>
    <t>Estadual</t>
  </si>
  <si>
    <t>PA_CONDIC</t>
  </si>
  <si>
    <t>CHAR(2)</t>
  </si>
  <si>
    <t>Sigla</t>
  </si>
  <si>
    <t>Estado</t>
  </si>
  <si>
    <t>habilitado</t>
  </si>
  <si>
    <t>PA_UFMUN</t>
  </si>
  <si>
    <t>onde</t>
  </si>
  <si>
    <t>localizado</t>
  </si>
  <si>
    <t>PA_REGCT</t>
  </si>
  <si>
    <t>CHAR(4)</t>
  </si>
  <si>
    <t>Contratual</t>
  </si>
  <si>
    <t>PA_INCOUT</t>
  </si>
  <si>
    <t>Incremento</t>
  </si>
  <si>
    <t>Outros</t>
  </si>
  <si>
    <t>PA_INCURG</t>
  </si>
  <si>
    <t>Urgência</t>
  </si>
  <si>
    <t>PA_TPUPS</t>
  </si>
  <si>
    <t>PA_TIPPRE</t>
  </si>
  <si>
    <t>Prestador</t>
  </si>
  <si>
    <t>PA_MN_IND</t>
  </si>
  <si>
    <t>CHAR(1)</t>
  </si>
  <si>
    <t>Mantido</t>
  </si>
  <si>
    <t>/</t>
  </si>
  <si>
    <t>Individual</t>
  </si>
  <si>
    <t>PA_CNPJCPF</t>
  </si>
  <si>
    <t>CHAR(14)</t>
  </si>
  <si>
    <t>PA_CNPJMNT</t>
  </si>
  <si>
    <t>Mantenedora</t>
  </si>
  <si>
    <t>zeros,</t>
  </si>
  <si>
    <t>PA_CNPJ_CC</t>
  </si>
  <si>
    <t>Órgão</t>
  </si>
  <si>
    <t>recebeu</t>
  </si>
  <si>
    <t>pela</t>
  </si>
  <si>
    <t>produção</t>
  </si>
  <si>
    <t>por</t>
  </si>
  <si>
    <t>cessão</t>
  </si>
  <si>
    <t>crédito</t>
  </si>
  <si>
    <t>PA_MVM</t>
  </si>
  <si>
    <t>Processamento</t>
  </si>
  <si>
    <t>Movimento(AAAAMM)</t>
  </si>
  <si>
    <t>PA_CMP</t>
  </si>
  <si>
    <t>Realização</t>
  </si>
  <si>
    <t>Competência(AAAAMM)</t>
  </si>
  <si>
    <t>PA_PROC_ID</t>
  </si>
  <si>
    <t>CHAR(10)</t>
  </si>
  <si>
    <t>Ambulatorial</t>
  </si>
  <si>
    <t>PA_TPFIN</t>
  </si>
  <si>
    <t>Financiamento</t>
  </si>
  <si>
    <t>PA_SUBFIN</t>
  </si>
  <si>
    <t>PA_NIVCPL</t>
  </si>
  <si>
    <t>PA_DOCORIG</t>
  </si>
  <si>
    <t>Instrumento</t>
  </si>
  <si>
    <t>Registro(conforme</t>
  </si>
  <si>
    <t>explicado</t>
  </si>
  <si>
    <t>página</t>
  </si>
  <si>
    <t>PA_AUTORIZ</t>
  </si>
  <si>
    <t>CHAR(13)</t>
  </si>
  <si>
    <t>APAC</t>
  </si>
  <si>
    <t>BPA-I,</t>
  </si>
  <si>
    <t>caso.</t>
  </si>
  <si>
    <t>No</t>
  </si>
  <si>
    <t>obrigatório,</t>
  </si>
  <si>
    <t>portanto,</t>
  </si>
  <si>
    <t>criticado.</t>
  </si>
  <si>
    <t>Lei</t>
  </si>
  <si>
    <t>formação:</t>
  </si>
  <si>
    <t>UFAATsssssssd,</t>
  </si>
  <si>
    <t>onde:</t>
  </si>
  <si>
    <t>Unid.</t>
  </si>
  <si>
    <t>Federação,</t>
  </si>
  <si>
    <t>AA</t>
  </si>
  <si>
    <t>ano,</t>
  </si>
  <si>
    <t>T</t>
  </si>
  <si>
    <t>tipo,</t>
  </si>
  <si>
    <t>sssssss</t>
  </si>
  <si>
    <t>sequencial,</t>
  </si>
  <si>
    <t>d</t>
  </si>
  <si>
    <t>dígito</t>
  </si>
  <si>
    <t>PA_CNSMED</t>
  </si>
  <si>
    <t>CHAR(15)</t>
  </si>
  <si>
    <t>CNS(Cartão</t>
  </si>
  <si>
    <t>Saúde)</t>
  </si>
  <si>
    <t>profissional</t>
  </si>
  <si>
    <t>saúde</t>
  </si>
  <si>
    <t>PA_CBOCOD</t>
  </si>
  <si>
    <t>Ocupações(Ministério</t>
  </si>
  <si>
    <t>Trabalho)</t>
  </si>
  <si>
    <t>PA_MOTSAI</t>
  </si>
  <si>
    <t>saída</t>
  </si>
  <si>
    <t>PA_OBITO</t>
  </si>
  <si>
    <t>Óbito(APAC)</t>
  </si>
  <si>
    <t>PA_ENCERR</t>
  </si>
  <si>
    <t>Encerramento(APAC)</t>
  </si>
  <si>
    <t>PA_PERMAN</t>
  </si>
  <si>
    <t>Permanência(APAC)</t>
  </si>
  <si>
    <t>PA_ALTA</t>
  </si>
  <si>
    <t>Alta(APAC)</t>
  </si>
  <si>
    <t>PA_TRANSF</t>
  </si>
  <si>
    <t>Transferência(APAC)</t>
  </si>
  <si>
    <t>PA_CIDPRI</t>
  </si>
  <si>
    <t>CID9</t>
  </si>
  <si>
    <t>Principal(APAC</t>
  </si>
  <si>
    <t>BPA-I)</t>
  </si>
  <si>
    <t>PA_CIDSEC</t>
  </si>
  <si>
    <t>Secundário(APAC)</t>
  </si>
  <si>
    <t>PA_CIDCAS</t>
  </si>
  <si>
    <t>Causas</t>
  </si>
  <si>
    <t>Associadas(APAC)</t>
  </si>
  <si>
    <t>PA_CATEND</t>
  </si>
  <si>
    <t>Atendimento(APAC</t>
  </si>
  <si>
    <t>PA_IDADE</t>
  </si>
  <si>
    <t>CHAR(3)</t>
  </si>
  <si>
    <t>Idade</t>
  </si>
  <si>
    <t>anos</t>
  </si>
  <si>
    <t>IDADEMIN</t>
  </si>
  <si>
    <t>mínima</t>
  </si>
  <si>
    <t>realização</t>
  </si>
  <si>
    <t>procedimento</t>
  </si>
  <si>
    <t>IDADEMAX</t>
  </si>
  <si>
    <t>máxima</t>
  </si>
  <si>
    <t>PA_FLIDADE</t>
  </si>
  <si>
    <t>Compatibilidade</t>
  </si>
  <si>
    <t>faixa</t>
  </si>
  <si>
    <t>idade</t>
  </si>
  <si>
    <t>procedimento(SIGTAP</t>
  </si>
  <si>
    <t>Sistema</t>
  </si>
  <si>
    <t>Gerenciamento</t>
  </si>
  <si>
    <t>Tabela</t>
  </si>
  <si>
    <t>Procedimentos</t>
  </si>
  <si>
    <t>SUS):</t>
  </si>
  <si>
    <t>=</t>
  </si>
  <si>
    <t>exigida;</t>
  </si>
  <si>
    <t>compatível</t>
  </si>
  <si>
    <t>SIGTAP;</t>
  </si>
  <si>
    <t>fora</t>
  </si>
  <si>
    <t>inexistente;</t>
  </si>
  <si>
    <t>EM</t>
  </si>
  <si>
    <t>BRANCO</t>
  </si>
  <si>
    <t>PA_SEXO</t>
  </si>
  <si>
    <t>PA_RACACOR</t>
  </si>
  <si>
    <t>paciente:</t>
  </si>
  <si>
    <t>Branca,</t>
  </si>
  <si>
    <t>Preta,</t>
  </si>
  <si>
    <t>Parda,</t>
  </si>
  <si>
    <t>Amarela,</t>
  </si>
  <si>
    <t>Indígena,</t>
  </si>
  <si>
    <t>Sem</t>
  </si>
  <si>
    <t>informação</t>
  </si>
  <si>
    <t>PA_MUNPCN</t>
  </si>
  <si>
    <t>estabelecimento,</t>
  </si>
  <si>
    <t>identificação</t>
  </si>
  <si>
    <t>ocorre</t>
  </si>
  <si>
    <t>no(BPA)</t>
  </si>
  <si>
    <t>PA_QTDPRO</t>
  </si>
  <si>
    <t>NUMERIC(11)</t>
  </si>
  <si>
    <t>Produzida(APRESENTADA)</t>
  </si>
  <si>
    <t>PA_QTDAPR</t>
  </si>
  <si>
    <t>Aprovada</t>
  </si>
  <si>
    <t>PA_VALPRO</t>
  </si>
  <si>
    <t>NUMERIC(20,2)</t>
  </si>
  <si>
    <t>Produzido(APRESENTADO)</t>
  </si>
  <si>
    <t>PA_VALAPR</t>
  </si>
  <si>
    <t>Aprovado</t>
  </si>
  <si>
    <t>PA_UFDIF</t>
  </si>
  <si>
    <t>estabelecimento:</t>
  </si>
  <si>
    <t>mesma</t>
  </si>
  <si>
    <t>UF;</t>
  </si>
  <si>
    <t>PA_MNDIF</t>
  </si>
  <si>
    <t>município</t>
  </si>
  <si>
    <t>mesmo</t>
  </si>
  <si>
    <t>município;</t>
  </si>
  <si>
    <t>PA_DIF_VAL</t>
  </si>
  <si>
    <t>Diferença</t>
  </si>
  <si>
    <t>Unitário</t>
  </si>
  <si>
    <t>praticado</t>
  </si>
  <si>
    <t>Unificada</t>
  </si>
  <si>
    <t>Produção,</t>
  </si>
  <si>
    <t>multiplicado</t>
  </si>
  <si>
    <t>NU_VPA_TOT</t>
  </si>
  <si>
    <t>VPA</t>
  </si>
  <si>
    <t>NU_PA_TOT</t>
  </si>
  <si>
    <t>SIGTAP</t>
  </si>
  <si>
    <t>PA_INDICA</t>
  </si>
  <si>
    <t>Indicativo</t>
  </si>
  <si>
    <t>situação</t>
  </si>
  <si>
    <t>produzida:</t>
  </si>
  <si>
    <t>aprovado;</t>
  </si>
  <si>
    <t>aprovado</t>
  </si>
  <si>
    <t>total;</t>
  </si>
  <si>
    <t>parcial</t>
  </si>
  <si>
    <t>PA_CODOCO</t>
  </si>
  <si>
    <t>Ocorrência</t>
  </si>
  <si>
    <t>PA_FLQT</t>
  </si>
  <si>
    <t>erro</t>
  </si>
  <si>
    <t>Produzida</t>
  </si>
  <si>
    <t>PA_FLER</t>
  </si>
  <si>
    <t>corpo</t>
  </si>
  <si>
    <t>PA_ETNIA</t>
  </si>
  <si>
    <t>PA_VL_CF</t>
  </si>
  <si>
    <t>Complemento</t>
  </si>
  <si>
    <t>Federal</t>
  </si>
  <si>
    <t>PA_VL_CL</t>
  </si>
  <si>
    <t>Local</t>
  </si>
  <si>
    <t>PA_VL_INC</t>
  </si>
  <si>
    <t>PA_SRC_C</t>
  </si>
  <si>
    <t>Serviço</t>
  </si>
  <si>
    <t>Especializado</t>
  </si>
  <si>
    <t>CBO(de</t>
  </si>
  <si>
    <t>acordo</t>
  </si>
  <si>
    <t>CNES)</t>
  </si>
  <si>
    <t>PA_INE</t>
  </si>
  <si>
    <t>CHAR(10),</t>
  </si>
  <si>
    <t>Equipes10</t>
  </si>
  <si>
    <t>,</t>
  </si>
  <si>
    <t>registrar</t>
  </si>
  <si>
    <t>atuação</t>
  </si>
  <si>
    <t>das</t>
  </si>
  <si>
    <t>equipes</t>
  </si>
  <si>
    <t>execução</t>
  </si>
  <si>
    <t>ações</t>
  </si>
  <si>
    <t>PA_NAT_JUR</t>
  </si>
  <si>
    <t>Juridica</t>
  </si>
  <si>
    <t>'' `PA_CODUNI` varCHAR(7) NOT NULL,''</t>
  </si>
  <si>
    <t>'' `PA_GESTAO` varCHAR(6) NOT NULL,''</t>
  </si>
  <si>
    <t>'' `PA_CONDIC` varCHAR(2) NOT NULL,''</t>
  </si>
  <si>
    <t>'' `PA_UFMUN` varCHAR(6) NOT NULL,''</t>
  </si>
  <si>
    <t>'' `PA_REGCT` varCHAR(4) NOT NULL,''</t>
  </si>
  <si>
    <t>'' `PA_INCOUT` varCHAR(4) NOT NULL,''</t>
  </si>
  <si>
    <t>'' `PA_INCURG` varCHAR(4) NOT NULL,''</t>
  </si>
  <si>
    <t>'' `PA_TPUPS` varCHAR(2) NOT NULL,''</t>
  </si>
  <si>
    <t>'' `PA_TIPPRE` varCHAR(2) NOT NULL,''</t>
  </si>
  <si>
    <t>'' `PA_MN_IND` varCHAR(1) NOT NULL,''</t>
  </si>
  <si>
    <t>'' `PA_CNPJCPF` varCHAR(14) NOT NULL,''</t>
  </si>
  <si>
    <t>'' `PA_CNPJMNT` varCHAR(14) NOT NULL,''</t>
  </si>
  <si>
    <t>'' `PA_CNPJ_CC` varCHAR(14) NOT NULL,''</t>
  </si>
  <si>
    <t>'' `PA_MVM` varCHAR(6) NOT NULL,''</t>
  </si>
  <si>
    <t>'' `PA_CMP` varCHAR(6) NOT NULL,''</t>
  </si>
  <si>
    <t>'' `PA_PROC_ID` varCHAR(10) NOT NULL,''</t>
  </si>
  <si>
    <t>'' `PA_TPFIN` varCHAR(2) NOT NULL,''</t>
  </si>
  <si>
    <t>'' `PA_SUBFIN` varCHAR(4) NOT NULL,''</t>
  </si>
  <si>
    <t>'' `PA_NIVCPL` varCHAR(1) NOT NULL,''</t>
  </si>
  <si>
    <t>'' `PA_DOCORIG` varCHAR(1) NOT NULL,''</t>
  </si>
  <si>
    <t>'' `PA_AUTORIZ` varCHAR(13) NOT NULL,''</t>
  </si>
  <si>
    <t>'' `PA_CNSMED` varCHAR(15) NOT NULL,''</t>
  </si>
  <si>
    <t>'' `PA_CBOCOD` varCHAR(6) NOT NULL,''</t>
  </si>
  <si>
    <t>'' `PA_MOTSAI` varCHAR(2) NOT NULL,''</t>
  </si>
  <si>
    <t>'' `PA_OBITO` varCHAR(1) NOT NULL,''</t>
  </si>
  <si>
    <t>'' `PA_ENCERR` varCHAR(1) NOT NULL,''</t>
  </si>
  <si>
    <t>'' `PA_PERMAN` varCHAR(1) NOT NULL,''</t>
  </si>
  <si>
    <t>'' `PA_ALTA` varCHAR(1) NOT NULL,''</t>
  </si>
  <si>
    <t>'' `PA_TRANSF` varCHAR(1) NOT NULL,''</t>
  </si>
  <si>
    <t>'' `PA_CIDPRI` varCHAR(4) NOT NULL,''</t>
  </si>
  <si>
    <t>'' `PA_CIDSEC` varCHAR(4) NOT NULL,''</t>
  </si>
  <si>
    <t>'' `PA_CIDCAS` varCHAR(4) NOT NULL,''</t>
  </si>
  <si>
    <t>'' `PA_CATEND` varCHAR(2) NOT NULL,''</t>
  </si>
  <si>
    <t>'' `PA_IDADE` varCHAR(3) NOT NULL,''</t>
  </si>
  <si>
    <t>'' `IDADEMIN` varCHAR(3) NOT NULL,''</t>
  </si>
  <si>
    <t>'' `IDADEMAX` varCHAR(3) NOT NULL,''</t>
  </si>
  <si>
    <t>'' `PA_FLIDADE` varCHAR(1) NOT NULL,''</t>
  </si>
  <si>
    <t>'' `PA_SEXO` varCHAR(1) NOT NULL,''</t>
  </si>
  <si>
    <t>'' `PA_RACACOR` varCHAR(2) NOT NULL,''</t>
  </si>
  <si>
    <t>'' `PA_MUNPCN` varCHAR(6) NOT NULL,''</t>
  </si>
  <si>
    <t>'' `PA_QTDPRO` int NOT NULL,''</t>
  </si>
  <si>
    <t>'' `PA_QTDAPR` int NOT NULL,''</t>
  </si>
  <si>
    <t>'' `PA_VALPRO` float NOT NULL,''</t>
  </si>
  <si>
    <t>'' `PA_VALAPR` float NOT NULL,''</t>
  </si>
  <si>
    <t>'' `PA_UFDIF` varCHAR(1) NOT NULL,''</t>
  </si>
  <si>
    <t>'' `PA_MNDIF` varCHAR(1) NOT NULL,''</t>
  </si>
  <si>
    <t>'' `PA_DIF_VAL` float NOT NULL,''</t>
  </si>
  <si>
    <t>'' `NU_VPA_TOT` float NOT NULL,''</t>
  </si>
  <si>
    <t>'' `NU_PA_TOT` float NOT NULL,''</t>
  </si>
  <si>
    <t>'' `PA_INDICA` varCHAR(1) NOT NULL,''</t>
  </si>
  <si>
    <t>'' `PA_CODOCO` varCHAR(1) NOT NULL,''</t>
  </si>
  <si>
    <t>'' `PA_FLQT` varCHAR(1) NOT NULL,''</t>
  </si>
  <si>
    <t>'' `PA_FLER` varCHAR(1) NOT NULL,''</t>
  </si>
  <si>
    <t>'' `PA_ETNIA` varCHAR(4) NOT NULL,''</t>
  </si>
  <si>
    <t>'' `PA_VL_CF` float NOT NULL,''</t>
  </si>
  <si>
    <t>'' `PA_VL_CL` float NOT NULL,''</t>
  </si>
  <si>
    <t>'' `PA_VL_INC` float NOT NULL,''</t>
  </si>
  <si>
    <t>'' `PA_SRC_C` varCHAR(6) NOT NULL,''</t>
  </si>
  <si>
    <t>'' `PA_INE` varCHAR(10), NOT NULL,''</t>
  </si>
  <si>
    <t>'' `PA_NAT_JUR` varCHAR(4) NOT NULL,''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</si>
</sst>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2EFA-7CE5-4709-8772-9B2D546B1558}">
  <dimension ref="A1:BC61"/>
  <sheetViews>
    <sheetView tabSelected="1" topLeftCell="A40" zoomScale="145" zoomScaleNormal="145" workbookViewId="0">
      <selection activeCell="G72" sqref="G72"/>
    </sheetView>
  </sheetViews>
  <sheetFormatPr defaultRowHeight="15" x14ac:dyDescent="0.25"/>
  <cols>
    <col min="1" max="1" width="17.28515625" customWidth="1"/>
    <col min="5" max="5" width="20.140625" customWidth="1"/>
    <col min="6" max="6" width="4.42578125" bestFit="1" customWidth="1"/>
    <col min="7" max="7" width="13.140625" bestFit="1" customWidth="1"/>
    <col min="8" max="8" width="13.42578125" bestFit="1" customWidth="1"/>
    <col min="9" max="9" width="11.42578125" customWidth="1"/>
  </cols>
  <sheetData>
    <row r="1" spans="1:28" x14ac:dyDescent="0.25">
      <c r="C1" s="1" t="s">
        <v>56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74</v>
      </c>
    </row>
    <row r="2" spans="1:28" x14ac:dyDescent="0.25">
      <c r="A2" t="str">
        <f>"'' `"&amp;G2&amp;"` "&amp;IF(LEFT(H2,4)="char","var"&amp;H2,IF(LEFT(RIGHT(H2,3),1)=",","float","int"))&amp;IF(E2="Zerado"," NULL,''"," NOT NULL,''")</f>
        <v>'' `PA_CODUNI` varCHAR(7) NOT NULL,''</v>
      </c>
      <c r="B2" t="s">
        <v>309</v>
      </c>
      <c r="E2" s="1" t="str">
        <f>TRIM(_xlfn.TEXTJOIN(" ",1,I2:AAD2))</f>
        <v>Código do Estabelecimento no CNES(Cadastro Nacional de Estabelecimentos de Saúde)6</v>
      </c>
      <c r="F2">
        <v>1</v>
      </c>
      <c r="G2" t="s">
        <v>75</v>
      </c>
      <c r="H2" t="s">
        <v>76</v>
      </c>
      <c r="I2" t="s">
        <v>24</v>
      </c>
      <c r="J2" t="s">
        <v>9</v>
      </c>
      <c r="K2" t="s">
        <v>61</v>
      </c>
      <c r="L2" t="s">
        <v>8</v>
      </c>
      <c r="M2" t="s">
        <v>77</v>
      </c>
      <c r="N2" t="s">
        <v>30</v>
      </c>
      <c r="O2" t="s">
        <v>6</v>
      </c>
      <c r="P2" t="s">
        <v>78</v>
      </c>
      <c r="Q2" t="s">
        <v>6</v>
      </c>
      <c r="R2" t="s">
        <v>79</v>
      </c>
    </row>
    <row r="3" spans="1:28" x14ac:dyDescent="0.25">
      <c r="A3" t="str">
        <f>"'' `"&amp;G3&amp;"` "&amp;IF(LEFT(H3,4)="char","var"&amp;H3,IF(LEFT(RIGHT(H3,3),1)=",","float","int"))&amp;IF(E3="Zerado"," NULL,''"," NOT NULL,''")</f>
        <v>'' `PA_GESTAO` varCHAR(6) NOT NULL,''</v>
      </c>
      <c r="B3" s="1" t="s">
        <v>310</v>
      </c>
      <c r="E3" s="1" t="str">
        <f t="shared" ref="E3:E61" si="0">TRIM(_xlfn.TEXTJOIN(" ",1,I3:AAD3))</f>
        <v>Código da Unidade da Federação(IBGE) + Código do Município(IBGE) do Gestor, ou UF0000 se o estabelecimento estiver sob Gestão Estadual</v>
      </c>
      <c r="F3">
        <v>2</v>
      </c>
      <c r="G3" t="s">
        <v>80</v>
      </c>
      <c r="H3" t="s">
        <v>81</v>
      </c>
      <c r="I3" t="s">
        <v>24</v>
      </c>
      <c r="J3" t="s">
        <v>7</v>
      </c>
      <c r="K3" t="s">
        <v>33</v>
      </c>
      <c r="L3" t="s">
        <v>7</v>
      </c>
      <c r="M3" t="s">
        <v>82</v>
      </c>
      <c r="N3" t="s">
        <v>58</v>
      </c>
      <c r="O3" t="s">
        <v>24</v>
      </c>
      <c r="P3" t="s">
        <v>9</v>
      </c>
      <c r="Q3" t="s">
        <v>83</v>
      </c>
      <c r="R3" t="s">
        <v>9</v>
      </c>
      <c r="S3" t="s">
        <v>84</v>
      </c>
      <c r="T3" t="s">
        <v>55</v>
      </c>
      <c r="U3" t="s">
        <v>60</v>
      </c>
      <c r="V3" t="s">
        <v>36</v>
      </c>
      <c r="W3" t="s">
        <v>19</v>
      </c>
      <c r="X3" t="s">
        <v>53</v>
      </c>
      <c r="Y3" t="s">
        <v>85</v>
      </c>
      <c r="Z3" t="s">
        <v>63</v>
      </c>
      <c r="AA3" t="s">
        <v>59</v>
      </c>
      <c r="AB3" t="s">
        <v>86</v>
      </c>
    </row>
    <row r="4" spans="1:28" x14ac:dyDescent="0.25">
      <c r="A4" t="str">
        <f>"'' `"&amp;G4&amp;"` "&amp;IF(LEFT(H4,4)="char","var"&amp;H4,IF(LEFT(RIGHT(H4,3),1)=",","float","int"))&amp;IF(E4="Zerado"," NULL,''"," NOT NULL,''")</f>
        <v>'' `PA_CONDIC` varCHAR(2) NOT NULL,''</v>
      </c>
      <c r="B4" t="s">
        <v>311</v>
      </c>
      <c r="E4" s="1" t="str">
        <f t="shared" si="0"/>
        <v>Sigla do Tipo de Gestão no qual o Estado ou Município está habilitado</v>
      </c>
      <c r="F4">
        <v>3</v>
      </c>
      <c r="G4" t="s">
        <v>87</v>
      </c>
      <c r="H4" t="s">
        <v>88</v>
      </c>
      <c r="I4" t="s">
        <v>89</v>
      </c>
      <c r="J4" t="s">
        <v>9</v>
      </c>
      <c r="K4" t="s">
        <v>39</v>
      </c>
      <c r="L4" t="s">
        <v>6</v>
      </c>
      <c r="M4" t="s">
        <v>59</v>
      </c>
      <c r="N4" t="s">
        <v>8</v>
      </c>
      <c r="O4" t="s">
        <v>18</v>
      </c>
      <c r="P4" t="s">
        <v>19</v>
      </c>
      <c r="Q4" t="s">
        <v>90</v>
      </c>
      <c r="R4" t="s">
        <v>55</v>
      </c>
      <c r="S4" t="s">
        <v>5</v>
      </c>
      <c r="T4" t="s">
        <v>62</v>
      </c>
      <c r="U4" t="s">
        <v>91</v>
      </c>
    </row>
    <row r="5" spans="1:28" x14ac:dyDescent="0.25">
      <c r="A5" t="str">
        <f>"'' `"&amp;G5&amp;"` "&amp;IF(LEFT(H5,4)="char","var"&amp;H5,IF(LEFT(RIGHT(H5,3),1)=",","float","int"))&amp;IF(E5="Zerado"," NULL,''"," NOT NULL,''")</f>
        <v>'' `PA_UFMUN` varCHAR(6) NOT NULL,''</v>
      </c>
      <c r="B5" t="s">
        <v>312</v>
      </c>
      <c r="E5" s="1" t="str">
        <f t="shared" si="0"/>
        <v>Unidade da Federação + Código do Município onde está localizado o estabelecimento</v>
      </c>
      <c r="F5">
        <v>4</v>
      </c>
      <c r="G5" t="s">
        <v>92</v>
      </c>
      <c r="H5" t="s">
        <v>81</v>
      </c>
      <c r="I5" t="s">
        <v>33</v>
      </c>
      <c r="J5" t="s">
        <v>7</v>
      </c>
      <c r="K5" t="s">
        <v>57</v>
      </c>
      <c r="L5" t="s">
        <v>58</v>
      </c>
      <c r="M5" t="s">
        <v>24</v>
      </c>
      <c r="N5" t="s">
        <v>9</v>
      </c>
      <c r="O5" t="s">
        <v>5</v>
      </c>
      <c r="P5" t="s">
        <v>93</v>
      </c>
      <c r="Q5" t="s">
        <v>62</v>
      </c>
      <c r="R5" t="s">
        <v>94</v>
      </c>
      <c r="S5" t="s">
        <v>19</v>
      </c>
      <c r="T5" t="s">
        <v>53</v>
      </c>
    </row>
    <row r="6" spans="1:28" x14ac:dyDescent="0.25">
      <c r="A6" t="str">
        <f>"'' `"&amp;G6&amp;"` "&amp;IF(LEFT(H6,4)="char","var"&amp;H6,IF(LEFT(RIGHT(H6,3),1)=",","float","int"))&amp;IF(E6="Zerado"," NULL,''"," NOT NULL,''")</f>
        <v>'' `PA_REGCT` varCHAR(4) NOT NULL,''</v>
      </c>
      <c r="B6" t="s">
        <v>313</v>
      </c>
      <c r="E6" s="1" t="str">
        <f t="shared" si="0"/>
        <v>Código da Regra Contratual</v>
      </c>
      <c r="F6">
        <v>5</v>
      </c>
      <c r="G6" t="s">
        <v>95</v>
      </c>
      <c r="H6" t="s">
        <v>96</v>
      </c>
      <c r="I6" t="s">
        <v>24</v>
      </c>
      <c r="J6" t="s">
        <v>7</v>
      </c>
      <c r="K6" t="s">
        <v>47</v>
      </c>
      <c r="L6" t="s">
        <v>97</v>
      </c>
    </row>
    <row r="7" spans="1:28" x14ac:dyDescent="0.25">
      <c r="A7" t="str">
        <f>"'' `"&amp;G7&amp;"` "&amp;IF(LEFT(H7,4)="char","var"&amp;H7,IF(LEFT(RIGHT(H7,3),1)=",","float","int"))&amp;IF(E7="Zerado"," NULL,''"," NOT NULL,''")</f>
        <v>'' `PA_INCOUT` varCHAR(4) NOT NULL,''</v>
      </c>
      <c r="B7" t="s">
        <v>314</v>
      </c>
      <c r="E7" s="1" t="str">
        <f t="shared" si="0"/>
        <v>Incremento Outros</v>
      </c>
      <c r="F7">
        <v>6</v>
      </c>
      <c r="G7" t="s">
        <v>98</v>
      </c>
      <c r="H7" t="s">
        <v>96</v>
      </c>
      <c r="I7" t="s">
        <v>99</v>
      </c>
      <c r="J7" t="s">
        <v>100</v>
      </c>
    </row>
    <row r="8" spans="1:28" x14ac:dyDescent="0.25">
      <c r="A8" t="str">
        <f>"'' `"&amp;G8&amp;"` "&amp;IF(LEFT(H8,4)="char","var"&amp;H8,IF(LEFT(RIGHT(H8,3),1)=",","float","int"))&amp;IF(E8="Zerado"," NULL,''"," NOT NULL,''")</f>
        <v>'' `PA_INCURG` varCHAR(4) NOT NULL,''</v>
      </c>
      <c r="B8" t="s">
        <v>315</v>
      </c>
      <c r="E8" s="1" t="str">
        <f t="shared" si="0"/>
        <v>Incremento Urgência</v>
      </c>
      <c r="F8">
        <v>7</v>
      </c>
      <c r="G8" t="s">
        <v>101</v>
      </c>
      <c r="H8" t="s">
        <v>96</v>
      </c>
      <c r="I8" t="s">
        <v>99</v>
      </c>
      <c r="J8" t="s">
        <v>102</v>
      </c>
    </row>
    <row r="9" spans="1:28" x14ac:dyDescent="0.25">
      <c r="A9" t="str">
        <f>"'' `"&amp;G9&amp;"` "&amp;IF(LEFT(H9,4)="char","var"&amp;H9,IF(LEFT(RIGHT(H9,3),1)=",","float","int"))&amp;IF(E9="Zerado"," NULL,''"," NOT NULL,''")</f>
        <v>'' `PA_TPUPS` varCHAR(2) NOT NULL,''</v>
      </c>
      <c r="B9" t="s">
        <v>316</v>
      </c>
      <c r="E9" s="1" t="str">
        <f t="shared" si="0"/>
        <v>Tipo de Estabelecimento</v>
      </c>
      <c r="F9">
        <v>8</v>
      </c>
      <c r="G9" t="s">
        <v>103</v>
      </c>
      <c r="H9" t="s">
        <v>88</v>
      </c>
      <c r="I9" t="s">
        <v>39</v>
      </c>
      <c r="J9" t="s">
        <v>6</v>
      </c>
      <c r="K9" t="s">
        <v>61</v>
      </c>
    </row>
    <row r="10" spans="1:28" x14ac:dyDescent="0.25">
      <c r="A10" t="str">
        <f>"'' `"&amp;G10&amp;"` "&amp;IF(LEFT(H10,4)="char","var"&amp;H10,IF(LEFT(RIGHT(H10,3),1)=",","float","int"))&amp;IF(E10="Zerado"," NULL,''"," NOT NULL,''")</f>
        <v>'' `PA_TIPPRE` varCHAR(2) NOT NULL,''</v>
      </c>
      <c r="B10" t="s">
        <v>317</v>
      </c>
      <c r="E10" s="1" t="str">
        <f t="shared" si="0"/>
        <v>Tipo de Prestador</v>
      </c>
      <c r="F10">
        <v>9</v>
      </c>
      <c r="G10" t="s">
        <v>104</v>
      </c>
      <c r="H10" t="s">
        <v>88</v>
      </c>
      <c r="I10" t="s">
        <v>39</v>
      </c>
      <c r="J10" t="s">
        <v>6</v>
      </c>
      <c r="K10" t="s">
        <v>105</v>
      </c>
    </row>
    <row r="11" spans="1:28" x14ac:dyDescent="0.25">
      <c r="A11" t="str">
        <f>"'' `"&amp;G11&amp;"` "&amp;IF(LEFT(H11,4)="char","var"&amp;H11,IF(LEFT(RIGHT(H11,3),1)=",","float","int"))&amp;IF(E11="Zerado"," NULL,''"," NOT NULL,''")</f>
        <v>'' `PA_MN_IND` varCHAR(1) NOT NULL,''</v>
      </c>
      <c r="B11" t="s">
        <v>318</v>
      </c>
      <c r="E11" s="1" t="str">
        <f t="shared" si="0"/>
        <v>Estabelecimento Mantido / Individual</v>
      </c>
      <c r="F11">
        <v>10</v>
      </c>
      <c r="G11" t="s">
        <v>106</v>
      </c>
      <c r="H11" t="s">
        <v>107</v>
      </c>
      <c r="I11" t="s">
        <v>61</v>
      </c>
      <c r="J11" t="s">
        <v>108</v>
      </c>
      <c r="K11" t="s">
        <v>109</v>
      </c>
      <c r="L11" t="s">
        <v>110</v>
      </c>
    </row>
    <row r="12" spans="1:28" x14ac:dyDescent="0.25">
      <c r="A12" t="str">
        <f>"'' `"&amp;G12&amp;"` "&amp;IF(LEFT(H12,4)="char","var"&amp;H12,IF(LEFT(RIGHT(H12,3),1)=",","float","int"))&amp;IF(E12="Zerado"," NULL,''"," NOT NULL,''")</f>
        <v>'' `PA_CNPJCPF` varCHAR(14) NOT NULL,''</v>
      </c>
      <c r="B12" t="s">
        <v>319</v>
      </c>
      <c r="E12" s="1" t="str">
        <f t="shared" si="0"/>
        <v>CNPJ do Estabelecimento executante</v>
      </c>
      <c r="F12">
        <v>11</v>
      </c>
      <c r="G12" t="s">
        <v>111</v>
      </c>
      <c r="H12" t="s">
        <v>112</v>
      </c>
      <c r="I12" t="s">
        <v>10</v>
      </c>
      <c r="J12" t="s">
        <v>9</v>
      </c>
      <c r="K12" t="s">
        <v>61</v>
      </c>
      <c r="L12" t="s">
        <v>64</v>
      </c>
    </row>
    <row r="13" spans="1:28" x14ac:dyDescent="0.25">
      <c r="A13" t="str">
        <f>"'' `"&amp;G13&amp;"` "&amp;IF(LEFT(H13,4)="char","var"&amp;H13,IF(LEFT(RIGHT(H13,3),1)=",","float","int"))&amp;IF(E13="Zerado"," NULL,''"," NOT NULL,''")</f>
        <v>'' `PA_CNPJMNT` varCHAR(14) NOT NULL,''</v>
      </c>
      <c r="B13" t="s">
        <v>320</v>
      </c>
      <c r="E13" s="1" t="str">
        <f t="shared" si="0"/>
        <v>CNPJ da Mantenedora do estabelecimento ou zeros, caso não a tenha</v>
      </c>
      <c r="F13">
        <v>12</v>
      </c>
      <c r="G13" t="s">
        <v>113</v>
      </c>
      <c r="H13" t="s">
        <v>112</v>
      </c>
      <c r="I13" t="s">
        <v>10</v>
      </c>
      <c r="J13" t="s">
        <v>7</v>
      </c>
      <c r="K13" t="s">
        <v>114</v>
      </c>
      <c r="L13" t="s">
        <v>9</v>
      </c>
      <c r="M13" t="s">
        <v>53</v>
      </c>
      <c r="N13" t="s">
        <v>55</v>
      </c>
      <c r="O13" t="s">
        <v>115</v>
      </c>
      <c r="P13" t="s">
        <v>71</v>
      </c>
      <c r="Q13" t="s">
        <v>72</v>
      </c>
      <c r="R13" t="s">
        <v>26</v>
      </c>
      <c r="S13" t="s">
        <v>73</v>
      </c>
    </row>
    <row r="14" spans="1:28" x14ac:dyDescent="0.25">
      <c r="A14" t="str">
        <f>"'' `"&amp;G14&amp;"` "&amp;IF(LEFT(H14,4)="char","var"&amp;H14,IF(LEFT(RIGHT(H14,3),1)=",","float","int"))&amp;IF(E14="Zerado"," NULL,''"," NOT NULL,''")</f>
        <v>'' `PA_CNPJ_CC` varCHAR(14) NOT NULL,''</v>
      </c>
      <c r="B14" t="s">
        <v>321</v>
      </c>
      <c r="E14" s="1" t="str">
        <f t="shared" si="0"/>
        <v>CNPJ do Órgão que recebeu pela produção por cessão de crédito ou zeros, caso não o tenha</v>
      </c>
      <c r="F14">
        <v>13</v>
      </c>
      <c r="G14" t="s">
        <v>116</v>
      </c>
      <c r="H14" t="s">
        <v>112</v>
      </c>
      <c r="I14" t="s">
        <v>10</v>
      </c>
      <c r="J14" t="s">
        <v>9</v>
      </c>
      <c r="K14" t="s">
        <v>117</v>
      </c>
      <c r="L14" t="s">
        <v>70</v>
      </c>
      <c r="M14" t="s">
        <v>118</v>
      </c>
      <c r="N14" t="s">
        <v>119</v>
      </c>
      <c r="O14" t="s">
        <v>120</v>
      </c>
      <c r="P14" t="s">
        <v>121</v>
      </c>
      <c r="Q14" t="s">
        <v>122</v>
      </c>
      <c r="R14" t="s">
        <v>6</v>
      </c>
      <c r="S14" t="s">
        <v>123</v>
      </c>
      <c r="T14" t="s">
        <v>55</v>
      </c>
      <c r="U14" t="s">
        <v>115</v>
      </c>
      <c r="V14" t="s">
        <v>71</v>
      </c>
      <c r="W14" t="s">
        <v>72</v>
      </c>
      <c r="X14" t="s">
        <v>19</v>
      </c>
      <c r="Y14" t="s">
        <v>73</v>
      </c>
    </row>
    <row r="15" spans="1:28" x14ac:dyDescent="0.25">
      <c r="A15" t="str">
        <f>"'' `"&amp;G15&amp;"` "&amp;IF(LEFT(H15,4)="char","var"&amp;H15,IF(LEFT(RIGHT(H15,3),1)=",","float","int"))&amp;IF(E15="Zerado"," NULL,''"," NOT NULL,''")</f>
        <v>'' `PA_MVM` varCHAR(6) NOT NULL,''</v>
      </c>
      <c r="B15" t="s">
        <v>322</v>
      </c>
      <c r="E15" s="1" t="str">
        <f t="shared" si="0"/>
        <v>Data de Processamento / Movimento(AAAAMM)</v>
      </c>
      <c r="F15">
        <v>14</v>
      </c>
      <c r="G15" t="s">
        <v>124</v>
      </c>
      <c r="H15" t="s">
        <v>81</v>
      </c>
      <c r="I15" t="s">
        <v>13</v>
      </c>
      <c r="J15" t="s">
        <v>6</v>
      </c>
      <c r="K15" t="s">
        <v>125</v>
      </c>
      <c r="L15" t="s">
        <v>109</v>
      </c>
      <c r="M15" t="s">
        <v>126</v>
      </c>
    </row>
    <row r="16" spans="1:28" x14ac:dyDescent="0.25">
      <c r="A16" t="str">
        <f>"'' `"&amp;G16&amp;"` "&amp;IF(LEFT(H16,4)="char","var"&amp;H16,IF(LEFT(RIGHT(H16,3),1)=",","float","int"))&amp;IF(E16="Zerado"," NULL,''"," NOT NULL,''")</f>
        <v>'' `PA_CMP` varCHAR(6) NOT NULL,''</v>
      </c>
      <c r="B16" t="s">
        <v>323</v>
      </c>
      <c r="E16" s="1" t="str">
        <f t="shared" si="0"/>
        <v>Data da Realização do Procedimento / Competência(AAAAMM)</v>
      </c>
      <c r="F16">
        <v>15</v>
      </c>
      <c r="G16" t="s">
        <v>127</v>
      </c>
      <c r="H16" t="s">
        <v>81</v>
      </c>
      <c r="I16" t="s">
        <v>13</v>
      </c>
      <c r="J16" t="s">
        <v>7</v>
      </c>
      <c r="K16" t="s">
        <v>128</v>
      </c>
      <c r="L16" t="s">
        <v>9</v>
      </c>
      <c r="M16" t="s">
        <v>22</v>
      </c>
      <c r="N16" t="s">
        <v>109</v>
      </c>
      <c r="O16" t="s">
        <v>129</v>
      </c>
    </row>
    <row r="17" spans="1:51" x14ac:dyDescent="0.25">
      <c r="A17" t="str">
        <f>"'' `"&amp;G17&amp;"` "&amp;IF(LEFT(H17,4)="char","var"&amp;H17,IF(LEFT(RIGHT(H17,3),1)=",","float","int"))&amp;IF(E17="Zerado"," NULL,''"," NOT NULL,''")</f>
        <v>'' `PA_PROC_ID` varCHAR(10) NOT NULL,''</v>
      </c>
      <c r="B17" t="s">
        <v>324</v>
      </c>
      <c r="E17" s="1" t="str">
        <f t="shared" si="0"/>
        <v>Código do Procedimento Ambulatorial</v>
      </c>
      <c r="F17">
        <v>16</v>
      </c>
      <c r="G17" t="s">
        <v>130</v>
      </c>
      <c r="H17" t="s">
        <v>131</v>
      </c>
      <c r="I17" t="s">
        <v>24</v>
      </c>
      <c r="J17" t="s">
        <v>9</v>
      </c>
      <c r="K17" t="s">
        <v>22</v>
      </c>
      <c r="L17" t="s">
        <v>132</v>
      </c>
    </row>
    <row r="18" spans="1:51" x14ac:dyDescent="0.25">
      <c r="A18" t="str">
        <f>"'' `"&amp;G18&amp;"` "&amp;IF(LEFT(H18,4)="char","var"&amp;H18,IF(LEFT(RIGHT(H18,3),1)=",","float","int"))&amp;IF(E18="Zerado"," NULL,''"," NOT NULL,''")</f>
        <v>'' `PA_TPFIN` varCHAR(2) NOT NULL,''</v>
      </c>
      <c r="B18" t="s">
        <v>325</v>
      </c>
      <c r="E18" s="1" t="str">
        <f t="shared" si="0"/>
        <v>Tipo de Financiamento da produção</v>
      </c>
      <c r="F18">
        <v>17</v>
      </c>
      <c r="G18" t="s">
        <v>133</v>
      </c>
      <c r="H18" t="s">
        <v>88</v>
      </c>
      <c r="I18" t="s">
        <v>39</v>
      </c>
      <c r="J18" t="s">
        <v>6</v>
      </c>
      <c r="K18" t="s">
        <v>134</v>
      </c>
      <c r="L18" t="s">
        <v>7</v>
      </c>
      <c r="M18" t="s">
        <v>120</v>
      </c>
    </row>
    <row r="19" spans="1:51" x14ac:dyDescent="0.25">
      <c r="A19" t="str">
        <f>"'' `"&amp;G19&amp;"` "&amp;IF(LEFT(H19,4)="char","var"&amp;H19,IF(LEFT(RIGHT(H19,3),1)=",","float","int"))&amp;IF(E19="Zerado"," NULL,''"," NOT NULL,''")</f>
        <v>'' `PA_SUBFIN` varCHAR(4) NOT NULL,''</v>
      </c>
      <c r="B19" t="s">
        <v>326</v>
      </c>
      <c r="E19" s="1" t="str">
        <f t="shared" si="0"/>
        <v>Subtipo de Financiamento da produção</v>
      </c>
      <c r="F19">
        <v>18</v>
      </c>
      <c r="G19" t="s">
        <v>135</v>
      </c>
      <c r="H19" t="s">
        <v>96</v>
      </c>
      <c r="I19" t="s">
        <v>46</v>
      </c>
      <c r="J19" t="s">
        <v>6</v>
      </c>
      <c r="K19" t="s">
        <v>134</v>
      </c>
      <c r="L19" t="s">
        <v>7</v>
      </c>
      <c r="M19" t="s">
        <v>120</v>
      </c>
    </row>
    <row r="20" spans="1:51" x14ac:dyDescent="0.25">
      <c r="A20" t="str">
        <f>"'' `"&amp;G20&amp;"` "&amp;IF(LEFT(H20,4)="char","var"&amp;H20,IF(LEFT(RIGHT(H20,3),1)=",","float","int"))&amp;IF(E20="Zerado"," NULL,''"," NOT NULL,''")</f>
        <v>'' `PA_NIVCPL` varCHAR(1) NOT NULL,''</v>
      </c>
      <c r="B20" t="s">
        <v>327</v>
      </c>
      <c r="E20" s="1" t="str">
        <f t="shared" si="0"/>
        <v>Complexidade do Procedimento</v>
      </c>
      <c r="F20">
        <v>19</v>
      </c>
      <c r="G20" t="s">
        <v>136</v>
      </c>
      <c r="H20" t="s">
        <v>107</v>
      </c>
      <c r="I20" t="s">
        <v>69</v>
      </c>
      <c r="J20" t="s">
        <v>9</v>
      </c>
      <c r="K20" t="s">
        <v>22</v>
      </c>
    </row>
    <row r="21" spans="1:51" x14ac:dyDescent="0.25">
      <c r="A21" t="str">
        <f>"'' `"&amp;G21&amp;"` "&amp;IF(LEFT(H21,4)="char","var"&amp;H21,IF(LEFT(RIGHT(H21,3),1)=",","float","int"))&amp;IF(E21="Zerado"," NULL,''"," NOT NULL,''")</f>
        <v>'' `PA_DOCORIG` varCHAR(1) NOT NULL,''</v>
      </c>
      <c r="B21" t="s">
        <v>328</v>
      </c>
      <c r="E21" s="1" t="str">
        <f t="shared" si="0"/>
        <v>Instrumento de Registro(conforme explicado na página 2)</v>
      </c>
      <c r="F21">
        <v>20</v>
      </c>
      <c r="G21" t="s">
        <v>137</v>
      </c>
      <c r="H21" t="s">
        <v>107</v>
      </c>
      <c r="I21" t="s">
        <v>138</v>
      </c>
      <c r="J21" t="s">
        <v>6</v>
      </c>
      <c r="K21" t="s">
        <v>139</v>
      </c>
      <c r="L21" t="s">
        <v>140</v>
      </c>
      <c r="M21" t="s">
        <v>50</v>
      </c>
      <c r="N21" t="s">
        <v>141</v>
      </c>
      <c r="O21" t="s">
        <v>54</v>
      </c>
    </row>
    <row r="22" spans="1:51" x14ac:dyDescent="0.25">
      <c r="A22" t="str">
        <f>"'' `"&amp;G22&amp;"` "&amp;IF(LEFT(H22,4)="char","var"&amp;H22,IF(LEFT(RIGHT(H22,3),1)=",","float","int"))&amp;IF(E22="Zerado"," NULL,''"," NOT NULL,''")</f>
        <v>'' `PA_AUTORIZ` varCHAR(13) NOT NULL,''</v>
      </c>
      <c r="B22" t="s">
        <v>329</v>
      </c>
      <c r="E22" s="1" t="str">
        <f t="shared" si="0"/>
        <v>Número da APAC ou número de autorização do BPA-I, conforme o caso. No BPA-I, não é obrigatório, portanto, não é criticado. Lei de formação: UFAATsssssssd, onde: UF – Unid. da Federação, AA – ano, T – tipo, sssssss – sequencial, d – dígito</v>
      </c>
      <c r="F22">
        <v>21</v>
      </c>
      <c r="G22" t="s">
        <v>142</v>
      </c>
      <c r="H22" t="s">
        <v>143</v>
      </c>
      <c r="I22" t="s">
        <v>11</v>
      </c>
      <c r="J22" t="s">
        <v>7</v>
      </c>
      <c r="K22" t="s">
        <v>144</v>
      </c>
      <c r="L22" t="s">
        <v>55</v>
      </c>
      <c r="M22" t="s">
        <v>52</v>
      </c>
      <c r="N22" t="s">
        <v>6</v>
      </c>
      <c r="O22" t="s">
        <v>44</v>
      </c>
      <c r="P22" t="s">
        <v>9</v>
      </c>
      <c r="Q22" t="s">
        <v>145</v>
      </c>
      <c r="R22" t="s">
        <v>29</v>
      </c>
      <c r="S22" t="s">
        <v>19</v>
      </c>
      <c r="T22" t="s">
        <v>146</v>
      </c>
      <c r="U22" t="s">
        <v>147</v>
      </c>
      <c r="V22" t="s">
        <v>145</v>
      </c>
      <c r="W22" t="s">
        <v>72</v>
      </c>
      <c r="X22" t="s">
        <v>37</v>
      </c>
      <c r="Y22" t="s">
        <v>148</v>
      </c>
      <c r="Z22" t="s">
        <v>149</v>
      </c>
      <c r="AA22" t="s">
        <v>72</v>
      </c>
      <c r="AB22" t="s">
        <v>37</v>
      </c>
      <c r="AC22" t="s">
        <v>150</v>
      </c>
      <c r="AD22" t="s">
        <v>151</v>
      </c>
      <c r="AE22" t="s">
        <v>6</v>
      </c>
      <c r="AF22" t="s">
        <v>152</v>
      </c>
      <c r="AG22" t="s">
        <v>153</v>
      </c>
      <c r="AH22" t="s">
        <v>154</v>
      </c>
      <c r="AI22" t="s">
        <v>67</v>
      </c>
      <c r="AJ22" t="s">
        <v>43</v>
      </c>
      <c r="AK22" t="s">
        <v>155</v>
      </c>
      <c r="AL22" t="s">
        <v>7</v>
      </c>
      <c r="AM22" t="s">
        <v>156</v>
      </c>
      <c r="AN22" t="s">
        <v>157</v>
      </c>
      <c r="AO22" t="s">
        <v>43</v>
      </c>
      <c r="AP22" t="s">
        <v>158</v>
      </c>
      <c r="AQ22" t="s">
        <v>159</v>
      </c>
      <c r="AR22" t="s">
        <v>43</v>
      </c>
      <c r="AS22" t="s">
        <v>160</v>
      </c>
      <c r="AT22" t="s">
        <v>161</v>
      </c>
      <c r="AU22" t="s">
        <v>43</v>
      </c>
      <c r="AV22" t="s">
        <v>162</v>
      </c>
      <c r="AW22" t="s">
        <v>163</v>
      </c>
      <c r="AX22" t="s">
        <v>43</v>
      </c>
      <c r="AY22" t="s">
        <v>164</v>
      </c>
    </row>
    <row r="23" spans="1:51" x14ac:dyDescent="0.25">
      <c r="A23" t="str">
        <f>"'' `"&amp;G23&amp;"` "&amp;IF(LEFT(H23,4)="char","var"&amp;H23,IF(LEFT(RIGHT(H23,3),1)=",","float","int"))&amp;IF(E23="Zerado"," NULL,''"," NOT NULL,''")</f>
        <v>'' `PA_CNSMED` varCHAR(15) NOT NULL,''</v>
      </c>
      <c r="B23" t="s">
        <v>330</v>
      </c>
      <c r="E23" s="1" t="str">
        <f t="shared" si="0"/>
        <v>Número do CNS(Cartão Nacional de Saúde) do profissional de saúde executante</v>
      </c>
      <c r="F23">
        <v>22</v>
      </c>
      <c r="G23" t="s">
        <v>165</v>
      </c>
      <c r="H23" t="s">
        <v>166</v>
      </c>
      <c r="I23" t="s">
        <v>11</v>
      </c>
      <c r="J23" t="s">
        <v>9</v>
      </c>
      <c r="K23" t="s">
        <v>167</v>
      </c>
      <c r="L23" t="s">
        <v>30</v>
      </c>
      <c r="M23" t="s">
        <v>6</v>
      </c>
      <c r="N23" t="s">
        <v>168</v>
      </c>
      <c r="O23" t="s">
        <v>9</v>
      </c>
      <c r="P23" t="s">
        <v>169</v>
      </c>
      <c r="Q23" t="s">
        <v>6</v>
      </c>
      <c r="R23" t="s">
        <v>170</v>
      </c>
      <c r="S23" t="s">
        <v>64</v>
      </c>
    </row>
    <row r="24" spans="1:51" x14ac:dyDescent="0.25">
      <c r="A24" t="str">
        <f>"'' `"&amp;G24&amp;"` "&amp;IF(LEFT(H24,4)="char","var"&amp;H24,IF(LEFT(RIGHT(H24,3),1)=",","float","int"))&amp;IF(E24="Zerado"," NULL,''"," NOT NULL,''")</f>
        <v>'' `PA_CBOCOD` varCHAR(6) NOT NULL,''</v>
      </c>
      <c r="B24" t="s">
        <v>331</v>
      </c>
      <c r="E24" s="1" t="str">
        <f t="shared" si="0"/>
        <v>Código da Ocupação do profissional na Classificação Brasileira de Ocupações(Ministério do Trabalho)</v>
      </c>
      <c r="F24">
        <v>23</v>
      </c>
      <c r="G24" t="s">
        <v>171</v>
      </c>
      <c r="H24" t="s">
        <v>81</v>
      </c>
      <c r="I24" t="s">
        <v>24</v>
      </c>
      <c r="J24" t="s">
        <v>7</v>
      </c>
      <c r="K24" t="s">
        <v>40</v>
      </c>
      <c r="L24" t="s">
        <v>9</v>
      </c>
      <c r="M24" t="s">
        <v>169</v>
      </c>
      <c r="N24" t="s">
        <v>50</v>
      </c>
      <c r="O24" t="s">
        <v>31</v>
      </c>
      <c r="P24" t="s">
        <v>42</v>
      </c>
      <c r="Q24" t="s">
        <v>6</v>
      </c>
      <c r="R24" t="s">
        <v>172</v>
      </c>
      <c r="S24" t="s">
        <v>9</v>
      </c>
      <c r="T24" t="s">
        <v>173</v>
      </c>
    </row>
    <row r="25" spans="1:51" x14ac:dyDescent="0.25">
      <c r="A25" t="str">
        <f>"'' `"&amp;G25&amp;"` "&amp;IF(LEFT(H25,4)="char","var"&amp;H25,IF(LEFT(RIGHT(H25,3),1)=",","float","int"))&amp;IF(E25="Zerado"," NULL,''"," NOT NULL,''")</f>
        <v>'' `PA_MOTSAI` varCHAR(2) NOT NULL,''</v>
      </c>
      <c r="B25" t="s">
        <v>332</v>
      </c>
      <c r="E25" s="1" t="str">
        <f t="shared" si="0"/>
        <v>Motivo de saída ou zeros, caso não tenha</v>
      </c>
      <c r="F25">
        <v>24</v>
      </c>
      <c r="G25" t="s">
        <v>174</v>
      </c>
      <c r="H25" t="s">
        <v>88</v>
      </c>
      <c r="I25" t="s">
        <v>27</v>
      </c>
      <c r="J25" t="s">
        <v>6</v>
      </c>
      <c r="K25" t="s">
        <v>175</v>
      </c>
      <c r="L25" t="s">
        <v>55</v>
      </c>
      <c r="M25" t="s">
        <v>115</v>
      </c>
      <c r="N25" t="s">
        <v>71</v>
      </c>
      <c r="O25" t="s">
        <v>72</v>
      </c>
      <c r="P25" t="s">
        <v>73</v>
      </c>
    </row>
    <row r="26" spans="1:51" x14ac:dyDescent="0.25">
      <c r="A26" t="str">
        <f>"'' `"&amp;G26&amp;"` "&amp;IF(LEFT(H26,4)="char","var"&amp;H26,IF(LEFT(RIGHT(H26,3),1)=",","float","int"))&amp;IF(E26="Zerado"," NULL,''"," NOT NULL,''")</f>
        <v>'' `PA_OBITO` varCHAR(1) NOT NULL,''</v>
      </c>
      <c r="B26" t="s">
        <v>333</v>
      </c>
      <c r="E26" s="1" t="str">
        <f t="shared" si="0"/>
        <v>Indicador de Óbito(APAC)</v>
      </c>
      <c r="F26">
        <v>25</v>
      </c>
      <c r="G26" t="s">
        <v>176</v>
      </c>
      <c r="H26" t="s">
        <v>107</v>
      </c>
      <c r="I26" t="s">
        <v>35</v>
      </c>
      <c r="J26" t="s">
        <v>6</v>
      </c>
      <c r="K26" t="s">
        <v>177</v>
      </c>
    </row>
    <row r="27" spans="1:51" x14ac:dyDescent="0.25">
      <c r="A27" t="str">
        <f>"'' `"&amp;G27&amp;"` "&amp;IF(LEFT(H27,4)="char","var"&amp;H27,IF(LEFT(RIGHT(H27,3),1)=",","float","int"))&amp;IF(E27="Zerado"," NULL,''"," NOT NULL,''")</f>
        <v>'' `PA_ENCERR` varCHAR(1) NOT NULL,''</v>
      </c>
      <c r="B27" t="s">
        <v>334</v>
      </c>
      <c r="E27" s="1" t="str">
        <f t="shared" si="0"/>
        <v>Indicador de Encerramento(APAC)</v>
      </c>
      <c r="F27">
        <v>26</v>
      </c>
      <c r="G27" t="s">
        <v>178</v>
      </c>
      <c r="H27" t="s">
        <v>107</v>
      </c>
      <c r="I27" t="s">
        <v>35</v>
      </c>
      <c r="J27" t="s">
        <v>6</v>
      </c>
      <c r="K27" t="s">
        <v>179</v>
      </c>
    </row>
    <row r="28" spans="1:51" x14ac:dyDescent="0.25">
      <c r="A28" t="str">
        <f>"'' `"&amp;G28&amp;"` "&amp;IF(LEFT(H28,4)="char","var"&amp;H28,IF(LEFT(RIGHT(H28,3),1)=",","float","int"))&amp;IF(E28="Zerado"," NULL,''"," NOT NULL,''")</f>
        <v>'' `PA_PERMAN` varCHAR(1) NOT NULL,''</v>
      </c>
      <c r="B28" t="s">
        <v>335</v>
      </c>
      <c r="E28" s="1" t="str">
        <f t="shared" si="0"/>
        <v>Indicador de Permanência(APAC)</v>
      </c>
      <c r="F28">
        <v>27</v>
      </c>
      <c r="G28" t="s">
        <v>180</v>
      </c>
      <c r="H28" t="s">
        <v>107</v>
      </c>
      <c r="I28" t="s">
        <v>35</v>
      </c>
      <c r="J28" t="s">
        <v>6</v>
      </c>
      <c r="K28" t="s">
        <v>181</v>
      </c>
    </row>
    <row r="29" spans="1:51" x14ac:dyDescent="0.25">
      <c r="A29" t="str">
        <f>"'' `"&amp;G29&amp;"` "&amp;IF(LEFT(H29,4)="char","var"&amp;H29,IF(LEFT(RIGHT(H29,3),1)=",","float","int"))&amp;IF(E29="Zerado"," NULL,''"," NOT NULL,''")</f>
        <v>'' `PA_ALTA` varCHAR(1) NOT NULL,''</v>
      </c>
      <c r="B29" t="s">
        <v>336</v>
      </c>
      <c r="E29" s="1" t="str">
        <f t="shared" si="0"/>
        <v>Indicador de Alta(APAC)</v>
      </c>
      <c r="F29">
        <v>28</v>
      </c>
      <c r="G29" t="s">
        <v>182</v>
      </c>
      <c r="H29" t="s">
        <v>107</v>
      </c>
      <c r="I29" t="s">
        <v>35</v>
      </c>
      <c r="J29" t="s">
        <v>6</v>
      </c>
      <c r="K29" t="s">
        <v>183</v>
      </c>
    </row>
    <row r="30" spans="1:51" x14ac:dyDescent="0.25">
      <c r="A30" t="str">
        <f>"'' `"&amp;G30&amp;"` "&amp;IF(LEFT(H30,4)="char","var"&amp;H30,IF(LEFT(RIGHT(H30,3),1)=",","float","int"))&amp;IF(E30="Zerado"," NULL,''"," NOT NULL,''")</f>
        <v>'' `PA_TRANSF` varCHAR(1) NOT NULL,''</v>
      </c>
      <c r="B30" t="s">
        <v>337</v>
      </c>
      <c r="E30" s="1" t="str">
        <f t="shared" si="0"/>
        <v>Indicador de Transferência(APAC)</v>
      </c>
      <c r="F30">
        <v>29</v>
      </c>
      <c r="G30" t="s">
        <v>184</v>
      </c>
      <c r="H30" t="s">
        <v>107</v>
      </c>
      <c r="I30" t="s">
        <v>35</v>
      </c>
      <c r="J30" t="s">
        <v>6</v>
      </c>
      <c r="K30" t="s">
        <v>185</v>
      </c>
    </row>
    <row r="31" spans="1:51" x14ac:dyDescent="0.25">
      <c r="A31" t="str">
        <f>"'' `"&amp;G31&amp;"` "&amp;IF(LEFT(H31,4)="char","var"&amp;H31,IF(LEFT(RIGHT(H31,3),1)=",","float","int"))&amp;IF(E31="Zerado"," NULL,''"," NOT NULL,''")</f>
        <v>'' `PA_CIDPRI` varCHAR(4) NOT NULL,''</v>
      </c>
      <c r="B31" t="s">
        <v>338</v>
      </c>
      <c r="E31" s="1" t="str">
        <f t="shared" si="0"/>
        <v>CID9 Principal(APAC ou BPA-I)</v>
      </c>
      <c r="F31">
        <v>30</v>
      </c>
      <c r="G31" t="s">
        <v>186</v>
      </c>
      <c r="H31" t="s">
        <v>96</v>
      </c>
      <c r="I31" t="s">
        <v>187</v>
      </c>
      <c r="J31" t="s">
        <v>188</v>
      </c>
      <c r="K31" t="s">
        <v>55</v>
      </c>
      <c r="L31" t="s">
        <v>189</v>
      </c>
    </row>
    <row r="32" spans="1:51" x14ac:dyDescent="0.25">
      <c r="A32" t="str">
        <f>"'' `"&amp;G32&amp;"` "&amp;IF(LEFT(H32,4)="char","var"&amp;H32,IF(LEFT(RIGHT(H32,3),1)=",","float","int"))&amp;IF(E32="Zerado"," NULL,''"," NOT NULL,''")</f>
        <v>'' `PA_CIDSEC` varCHAR(4) NOT NULL,''</v>
      </c>
      <c r="B32" t="s">
        <v>339</v>
      </c>
      <c r="E32" s="1" t="str">
        <f t="shared" si="0"/>
        <v>CID Secundário(APAC)</v>
      </c>
      <c r="F32">
        <v>31</v>
      </c>
      <c r="G32" t="s">
        <v>190</v>
      </c>
      <c r="H32" t="s">
        <v>96</v>
      </c>
      <c r="I32" t="s">
        <v>38</v>
      </c>
      <c r="J32" t="s">
        <v>191</v>
      </c>
    </row>
    <row r="33" spans="1:55" x14ac:dyDescent="0.25">
      <c r="A33" t="str">
        <f>"'' `"&amp;G33&amp;"` "&amp;IF(LEFT(H33,4)="char","var"&amp;H33,IF(LEFT(RIGHT(H33,3),1)=",","float","int"))&amp;IF(E33="Zerado"," NULL,''"," NOT NULL,''")</f>
        <v>'' `PA_CIDCAS` varCHAR(4) NOT NULL,''</v>
      </c>
      <c r="B33" t="s">
        <v>340</v>
      </c>
      <c r="E33" s="1" t="str">
        <f t="shared" si="0"/>
        <v>CID Causas Associadas(APAC)</v>
      </c>
      <c r="F33">
        <v>32</v>
      </c>
      <c r="G33" t="s">
        <v>192</v>
      </c>
      <c r="H33" t="s">
        <v>96</v>
      </c>
      <c r="I33" t="s">
        <v>38</v>
      </c>
      <c r="J33" t="s">
        <v>193</v>
      </c>
      <c r="K33" t="s">
        <v>194</v>
      </c>
    </row>
    <row r="34" spans="1:55" x14ac:dyDescent="0.25">
      <c r="A34" t="str">
        <f>"'' `"&amp;G34&amp;"` "&amp;IF(LEFT(H34,4)="char","var"&amp;H34,IF(LEFT(RIGHT(H34,3),1)=",","float","int"))&amp;IF(E34="Zerado"," NULL,''"," NOT NULL,''")</f>
        <v>'' `PA_CATEND` varCHAR(2) NOT NULL,''</v>
      </c>
      <c r="B34" t="s">
        <v>341</v>
      </c>
      <c r="E34" s="1" t="str">
        <f t="shared" si="0"/>
        <v>Caráter de Atendimento(APAC ou BPA-I)</v>
      </c>
      <c r="F34">
        <v>33</v>
      </c>
      <c r="G34" t="s">
        <v>195</v>
      </c>
      <c r="H34" t="s">
        <v>88</v>
      </c>
      <c r="I34" t="s">
        <v>34</v>
      </c>
      <c r="J34" t="s">
        <v>6</v>
      </c>
      <c r="K34" t="s">
        <v>196</v>
      </c>
      <c r="L34" t="s">
        <v>55</v>
      </c>
      <c r="M34" t="s">
        <v>189</v>
      </c>
    </row>
    <row r="35" spans="1:55" x14ac:dyDescent="0.25">
      <c r="A35" t="str">
        <f>"'' `"&amp;G35&amp;"` "&amp;IF(LEFT(H35,4)="char","var"&amp;H35,IF(LEFT(RIGHT(H35,3),1)=",","float","int"))&amp;IF(E35="Zerado"," NULL,''"," NOT NULL,''")</f>
        <v>'' `PA_IDADE` varCHAR(3) NOT NULL,''</v>
      </c>
      <c r="B35" t="s">
        <v>342</v>
      </c>
      <c r="E35" s="1" t="str">
        <f t="shared" si="0"/>
        <v>Idade do paciente em anos</v>
      </c>
      <c r="F35">
        <v>34</v>
      </c>
      <c r="G35" t="s">
        <v>197</v>
      </c>
      <c r="H35" t="s">
        <v>198</v>
      </c>
      <c r="I35" t="s">
        <v>199</v>
      </c>
      <c r="J35" t="s">
        <v>9</v>
      </c>
      <c r="K35" t="s">
        <v>14</v>
      </c>
      <c r="L35" t="s">
        <v>21</v>
      </c>
      <c r="M35" t="s">
        <v>200</v>
      </c>
    </row>
    <row r="36" spans="1:55" x14ac:dyDescent="0.25">
      <c r="A36" t="str">
        <f>"'' `"&amp;G36&amp;"` "&amp;IF(LEFT(H36,4)="char","var"&amp;H36,IF(LEFT(RIGHT(H36,3),1)=",","float","int"))&amp;IF(E36="Zerado"," NULL,''"," NOT NULL,''")</f>
        <v>'' `IDADEMIN` varCHAR(3) NOT NULL,''</v>
      </c>
      <c r="B36" t="s">
        <v>343</v>
      </c>
      <c r="E36" s="1" t="str">
        <f t="shared" si="0"/>
        <v>Idade mínima do paciente para realização do procedimento</v>
      </c>
      <c r="F36">
        <v>36</v>
      </c>
      <c r="G36" t="s">
        <v>201</v>
      </c>
      <c r="H36" t="s">
        <v>198</v>
      </c>
      <c r="I36" t="s">
        <v>199</v>
      </c>
      <c r="J36" t="s">
        <v>202</v>
      </c>
      <c r="K36" t="s">
        <v>9</v>
      </c>
      <c r="L36" t="s">
        <v>14</v>
      </c>
      <c r="M36" t="s">
        <v>51</v>
      </c>
      <c r="N36" t="s">
        <v>203</v>
      </c>
      <c r="O36" t="s">
        <v>9</v>
      </c>
      <c r="P36" t="s">
        <v>204</v>
      </c>
    </row>
    <row r="37" spans="1:55" x14ac:dyDescent="0.25">
      <c r="A37" t="str">
        <f>"'' `"&amp;G37&amp;"` "&amp;IF(LEFT(H37,4)="char","var"&amp;H37,IF(LEFT(RIGHT(H37,3),1)=",","float","int"))&amp;IF(E37="Zerado"," NULL,''"," NOT NULL,''")</f>
        <v>'' `IDADEMAX` varCHAR(3) NOT NULL,''</v>
      </c>
      <c r="B37" t="s">
        <v>344</v>
      </c>
      <c r="E37" s="1" t="str">
        <f t="shared" si="0"/>
        <v>Idade máxima do paciente para realização do procedimento</v>
      </c>
      <c r="F37">
        <v>37</v>
      </c>
      <c r="G37" t="s">
        <v>205</v>
      </c>
      <c r="H37" t="s">
        <v>198</v>
      </c>
      <c r="I37" t="s">
        <v>199</v>
      </c>
      <c r="J37" t="s">
        <v>206</v>
      </c>
      <c r="K37" t="s">
        <v>9</v>
      </c>
      <c r="L37" t="s">
        <v>14</v>
      </c>
      <c r="M37" t="s">
        <v>51</v>
      </c>
      <c r="N37" t="s">
        <v>203</v>
      </c>
      <c r="O37" t="s">
        <v>9</v>
      </c>
      <c r="P37" t="s">
        <v>204</v>
      </c>
    </row>
    <row r="38" spans="1:55" x14ac:dyDescent="0.25">
      <c r="A38" t="str">
        <f t="shared" ref="A38:A61" si="1">"'' `"&amp;G38&amp;"` "&amp;IF(LEFT(H38,4)="char","var"&amp;H38,IF(LEFT(RIGHT(H38,3),1)=",","float","int"))&amp;IF(E38="Zerado"," NULL,''"," NOT NULL,''")</f>
        <v>'' `PA_FLIDADE` varCHAR(1) NOT NULL,''</v>
      </c>
      <c r="B38" t="s">
        <v>345</v>
      </c>
      <c r="E38" s="1" t="str">
        <f t="shared" si="0"/>
        <v>Compatibilidade com a faixa de idade do procedimento(SIGTAP – Sistema de Gerenciamento da Tabela de Procedimentos do SUS): 0 = Idade não exigida; 1 = Idade compatível com o SIGTAP; 2 = Idade fora da faixa do SIGTAP; 3 = Idade inexistente; 4 = Idade EM BRANCO</v>
      </c>
      <c r="F38">
        <v>35</v>
      </c>
      <c r="G38" t="s">
        <v>207</v>
      </c>
      <c r="H38" t="s">
        <v>107</v>
      </c>
      <c r="I38" t="s">
        <v>208</v>
      </c>
      <c r="J38" t="s">
        <v>25</v>
      </c>
      <c r="K38" t="s">
        <v>26</v>
      </c>
      <c r="L38" t="s">
        <v>209</v>
      </c>
      <c r="M38" t="s">
        <v>6</v>
      </c>
      <c r="N38" t="s">
        <v>210</v>
      </c>
      <c r="O38" t="s">
        <v>9</v>
      </c>
      <c r="P38" t="s">
        <v>211</v>
      </c>
      <c r="Q38" t="s">
        <v>43</v>
      </c>
      <c r="R38" t="s">
        <v>212</v>
      </c>
      <c r="S38" t="s">
        <v>6</v>
      </c>
      <c r="T38" t="s">
        <v>213</v>
      </c>
      <c r="U38" t="s">
        <v>7</v>
      </c>
      <c r="V38" t="s">
        <v>214</v>
      </c>
      <c r="W38" t="s">
        <v>6</v>
      </c>
      <c r="X38" t="s">
        <v>215</v>
      </c>
      <c r="Y38" t="s">
        <v>9</v>
      </c>
      <c r="Z38" t="s">
        <v>216</v>
      </c>
      <c r="AA38">
        <v>0</v>
      </c>
      <c r="AB38" t="s">
        <v>217</v>
      </c>
      <c r="AC38" t="s">
        <v>199</v>
      </c>
      <c r="AD38" t="s">
        <v>72</v>
      </c>
      <c r="AE38" t="s">
        <v>218</v>
      </c>
      <c r="AF38">
        <v>1</v>
      </c>
      <c r="AG38" t="s">
        <v>217</v>
      </c>
      <c r="AH38" t="s">
        <v>199</v>
      </c>
      <c r="AI38" t="s">
        <v>219</v>
      </c>
      <c r="AJ38" t="s">
        <v>25</v>
      </c>
      <c r="AK38" t="s">
        <v>19</v>
      </c>
      <c r="AL38" t="s">
        <v>220</v>
      </c>
      <c r="AM38">
        <v>2</v>
      </c>
      <c r="AN38" t="s">
        <v>217</v>
      </c>
      <c r="AO38" t="s">
        <v>199</v>
      </c>
      <c r="AP38" t="s">
        <v>221</v>
      </c>
      <c r="AQ38" t="s">
        <v>7</v>
      </c>
      <c r="AR38" t="s">
        <v>209</v>
      </c>
      <c r="AS38" t="s">
        <v>9</v>
      </c>
      <c r="AT38" t="s">
        <v>220</v>
      </c>
      <c r="AU38">
        <v>3</v>
      </c>
      <c r="AV38" t="s">
        <v>217</v>
      </c>
      <c r="AW38" t="s">
        <v>199</v>
      </c>
      <c r="AX38" t="s">
        <v>222</v>
      </c>
      <c r="AY38">
        <v>4</v>
      </c>
      <c r="AZ38" t="s">
        <v>217</v>
      </c>
      <c r="BA38" t="s">
        <v>199</v>
      </c>
      <c r="BB38" t="s">
        <v>223</v>
      </c>
      <c r="BC38" t="s">
        <v>224</v>
      </c>
    </row>
    <row r="39" spans="1:55" x14ac:dyDescent="0.25">
      <c r="A39" t="str">
        <f t="shared" si="1"/>
        <v>'' `PA_SEXO` varCHAR(1) NOT NULL,''</v>
      </c>
      <c r="B39" t="s">
        <v>346</v>
      </c>
      <c r="E39" s="1" t="str">
        <f t="shared" si="0"/>
        <v>Sexo do paciente</v>
      </c>
      <c r="F39">
        <v>38</v>
      </c>
      <c r="G39" t="s">
        <v>225</v>
      </c>
      <c r="H39" t="s">
        <v>107</v>
      </c>
      <c r="I39" t="s">
        <v>15</v>
      </c>
      <c r="J39" t="s">
        <v>9</v>
      </c>
      <c r="K39" t="s">
        <v>14</v>
      </c>
    </row>
    <row r="40" spans="1:55" x14ac:dyDescent="0.25">
      <c r="A40" t="str">
        <f t="shared" si="1"/>
        <v>'' `PA_RACACOR` varCHAR(2) NOT NULL,''</v>
      </c>
      <c r="B40" t="s">
        <v>347</v>
      </c>
      <c r="E40" s="1" t="str">
        <f t="shared" si="0"/>
        <v>Raça/Cor do paciente: 1 - Branca, 2 - Preta, 3 - Parda, 4 - Amarela, 5 - Indígena, 99 - Sem informação</v>
      </c>
      <c r="F40">
        <v>39</v>
      </c>
      <c r="G40" t="s">
        <v>226</v>
      </c>
      <c r="H40" t="s">
        <v>88</v>
      </c>
      <c r="I40" t="s">
        <v>48</v>
      </c>
      <c r="J40" t="s">
        <v>9</v>
      </c>
      <c r="K40" t="s">
        <v>227</v>
      </c>
      <c r="L40">
        <v>1</v>
      </c>
      <c r="M40" t="s">
        <v>32</v>
      </c>
      <c r="N40" t="s">
        <v>228</v>
      </c>
      <c r="O40">
        <v>2</v>
      </c>
      <c r="P40" t="s">
        <v>32</v>
      </c>
      <c r="Q40" t="s">
        <v>229</v>
      </c>
      <c r="R40">
        <v>3</v>
      </c>
      <c r="S40" t="s">
        <v>32</v>
      </c>
      <c r="T40" t="s">
        <v>230</v>
      </c>
      <c r="U40">
        <v>4</v>
      </c>
      <c r="V40" t="s">
        <v>32</v>
      </c>
      <c r="W40" t="s">
        <v>231</v>
      </c>
      <c r="X40">
        <v>5</v>
      </c>
      <c r="Y40" t="s">
        <v>32</v>
      </c>
      <c r="Z40" t="s">
        <v>232</v>
      </c>
      <c r="AA40">
        <v>99</v>
      </c>
      <c r="AB40" t="s">
        <v>32</v>
      </c>
      <c r="AC40" t="s">
        <v>233</v>
      </c>
      <c r="AD40" t="s">
        <v>234</v>
      </c>
    </row>
    <row r="41" spans="1:55" x14ac:dyDescent="0.25">
      <c r="A41" t="str">
        <f t="shared" si="1"/>
        <v>'' `PA_MUNPCN` varCHAR(6) NOT NULL,''</v>
      </c>
      <c r="B41" t="s">
        <v>348</v>
      </c>
      <c r="E41" s="1" t="str">
        <f t="shared" si="0"/>
        <v>Código da Unidade da Federação + Código do Município de residência do paciente ou do estabelecimento, caso não se tenha a identificação do paciente, o que ocorre no(BPA)</v>
      </c>
      <c r="F41">
        <v>40</v>
      </c>
      <c r="G41" t="s">
        <v>235</v>
      </c>
      <c r="H41" t="s">
        <v>81</v>
      </c>
      <c r="I41" t="s">
        <v>24</v>
      </c>
      <c r="J41" t="s">
        <v>7</v>
      </c>
      <c r="K41" t="s">
        <v>33</v>
      </c>
      <c r="L41" t="s">
        <v>7</v>
      </c>
      <c r="M41" t="s">
        <v>57</v>
      </c>
      <c r="N41" t="s">
        <v>58</v>
      </c>
      <c r="O41" t="s">
        <v>24</v>
      </c>
      <c r="P41" t="s">
        <v>9</v>
      </c>
      <c r="Q41" t="s">
        <v>5</v>
      </c>
      <c r="R41" t="s">
        <v>6</v>
      </c>
      <c r="S41" t="s">
        <v>66</v>
      </c>
      <c r="T41" t="s">
        <v>9</v>
      </c>
      <c r="U41" t="s">
        <v>14</v>
      </c>
      <c r="V41" t="s">
        <v>55</v>
      </c>
      <c r="W41" t="s">
        <v>9</v>
      </c>
      <c r="X41" t="s">
        <v>236</v>
      </c>
      <c r="Y41" t="s">
        <v>71</v>
      </c>
      <c r="Z41" t="s">
        <v>72</v>
      </c>
      <c r="AA41" t="s">
        <v>36</v>
      </c>
      <c r="AB41" t="s">
        <v>73</v>
      </c>
      <c r="AC41" t="s">
        <v>26</v>
      </c>
      <c r="AD41" t="s">
        <v>237</v>
      </c>
      <c r="AE41" t="s">
        <v>9</v>
      </c>
      <c r="AF41" t="s">
        <v>41</v>
      </c>
      <c r="AG41" t="s">
        <v>19</v>
      </c>
      <c r="AH41" t="s">
        <v>70</v>
      </c>
      <c r="AI41" t="s">
        <v>238</v>
      </c>
      <c r="AJ41" t="s">
        <v>239</v>
      </c>
    </row>
    <row r="42" spans="1:55" x14ac:dyDescent="0.25">
      <c r="A42" t="str">
        <f t="shared" si="1"/>
        <v>'' `PA_QTDPRO` int NOT NULL,''</v>
      </c>
      <c r="B42" t="s">
        <v>349</v>
      </c>
      <c r="E42" s="1" t="str">
        <f t="shared" si="0"/>
        <v>Quantidade Produzida(APRESENTADA)</v>
      </c>
      <c r="F42">
        <v>41</v>
      </c>
      <c r="G42" t="s">
        <v>240</v>
      </c>
      <c r="H42" t="s">
        <v>241</v>
      </c>
      <c r="I42" t="s">
        <v>16</v>
      </c>
      <c r="J42" t="s">
        <v>242</v>
      </c>
    </row>
    <row r="43" spans="1:55" x14ac:dyDescent="0.25">
      <c r="A43" t="str">
        <f t="shared" si="1"/>
        <v>'' `PA_QTDAPR` int NOT NULL,''</v>
      </c>
      <c r="B43" t="s">
        <v>350</v>
      </c>
      <c r="E43" s="1" t="str">
        <f t="shared" si="0"/>
        <v>Quantidade Aprovada do procedimento</v>
      </c>
      <c r="F43">
        <v>42</v>
      </c>
      <c r="G43" t="s">
        <v>243</v>
      </c>
      <c r="H43" t="s">
        <v>241</v>
      </c>
      <c r="I43" t="s">
        <v>16</v>
      </c>
      <c r="J43" t="s">
        <v>244</v>
      </c>
      <c r="K43" t="s">
        <v>9</v>
      </c>
      <c r="L43" t="s">
        <v>204</v>
      </c>
    </row>
    <row r="44" spans="1:55" x14ac:dyDescent="0.25">
      <c r="A44" t="str">
        <f t="shared" si="1"/>
        <v>'' `PA_VALPRO` float NOT NULL,''</v>
      </c>
      <c r="B44" t="s">
        <v>351</v>
      </c>
      <c r="E44" s="1" t="str">
        <f t="shared" si="0"/>
        <v>Valor Produzido(APRESENTADO)</v>
      </c>
      <c r="F44">
        <v>43</v>
      </c>
      <c r="G44" t="s">
        <v>245</v>
      </c>
      <c r="H44" t="s">
        <v>246</v>
      </c>
      <c r="I44" t="s">
        <v>23</v>
      </c>
      <c r="J44" t="s">
        <v>247</v>
      </c>
    </row>
    <row r="45" spans="1:55" x14ac:dyDescent="0.25">
      <c r="A45" t="str">
        <f t="shared" si="1"/>
        <v>'' `PA_VALAPR` float NOT NULL,''</v>
      </c>
      <c r="B45" t="s">
        <v>352</v>
      </c>
      <c r="E45" s="1" t="str">
        <f t="shared" si="0"/>
        <v>Valor Aprovado do procedimento</v>
      </c>
      <c r="F45">
        <v>44</v>
      </c>
      <c r="G45" t="s">
        <v>248</v>
      </c>
      <c r="H45" t="s">
        <v>246</v>
      </c>
      <c r="I45" t="s">
        <v>23</v>
      </c>
      <c r="J45" t="s">
        <v>249</v>
      </c>
      <c r="K45" t="s">
        <v>9</v>
      </c>
      <c r="L45" t="s">
        <v>204</v>
      </c>
    </row>
    <row r="46" spans="1:55" x14ac:dyDescent="0.25">
      <c r="A46" t="str">
        <f t="shared" si="1"/>
        <v>'' `PA_UFDIF` varCHAR(1) NOT NULL,''</v>
      </c>
      <c r="B46" t="s">
        <v>353</v>
      </c>
      <c r="E46" s="1" t="str">
        <f t="shared" si="0"/>
        <v>Indica se a UF de residência do paciente é diferente da UF de localização do estabelecimento: 0 = mesma UF; 1 = UF diferente</v>
      </c>
      <c r="F46">
        <v>45</v>
      </c>
      <c r="G46" t="s">
        <v>250</v>
      </c>
      <c r="H46" t="s">
        <v>107</v>
      </c>
      <c r="I46" t="s">
        <v>17</v>
      </c>
      <c r="J46" t="s">
        <v>36</v>
      </c>
      <c r="K46" t="s">
        <v>26</v>
      </c>
      <c r="L46" t="s">
        <v>67</v>
      </c>
      <c r="M46" t="s">
        <v>6</v>
      </c>
      <c r="N46" t="s">
        <v>66</v>
      </c>
      <c r="O46" t="s">
        <v>9</v>
      </c>
      <c r="P46" t="s">
        <v>14</v>
      </c>
      <c r="Q46" t="s">
        <v>37</v>
      </c>
      <c r="R46" t="s">
        <v>68</v>
      </c>
      <c r="S46" t="s">
        <v>7</v>
      </c>
      <c r="T46" t="s">
        <v>67</v>
      </c>
      <c r="U46" t="s">
        <v>6</v>
      </c>
      <c r="V46" t="s">
        <v>65</v>
      </c>
      <c r="W46" t="s">
        <v>9</v>
      </c>
      <c r="X46" t="s">
        <v>251</v>
      </c>
      <c r="Y46">
        <v>0</v>
      </c>
      <c r="Z46" t="s">
        <v>217</v>
      </c>
      <c r="AA46" t="s">
        <v>252</v>
      </c>
      <c r="AB46" t="s">
        <v>253</v>
      </c>
      <c r="AC46">
        <v>1</v>
      </c>
      <c r="AD46" t="s">
        <v>217</v>
      </c>
      <c r="AE46" t="s">
        <v>67</v>
      </c>
      <c r="AF46" t="s">
        <v>68</v>
      </c>
    </row>
    <row r="47" spans="1:55" x14ac:dyDescent="0.25">
      <c r="A47" t="str">
        <f t="shared" si="1"/>
        <v>'' `PA_MNDIF` varCHAR(1) NOT NULL,''</v>
      </c>
      <c r="B47" t="s">
        <v>354</v>
      </c>
      <c r="E47" s="1" t="str">
        <f t="shared" si="0"/>
        <v>Indica se o município de residência do paciente é diferente do município de localização do estabelecimento: 0 = mesmo município; 1 = município diferente</v>
      </c>
      <c r="F47">
        <v>46</v>
      </c>
      <c r="G47" t="s">
        <v>254</v>
      </c>
      <c r="H47" t="s">
        <v>107</v>
      </c>
      <c r="I47" t="s">
        <v>17</v>
      </c>
      <c r="J47" t="s">
        <v>36</v>
      </c>
      <c r="K47" t="s">
        <v>19</v>
      </c>
      <c r="L47" t="s">
        <v>255</v>
      </c>
      <c r="M47" t="s">
        <v>6</v>
      </c>
      <c r="N47" t="s">
        <v>66</v>
      </c>
      <c r="O47" t="s">
        <v>9</v>
      </c>
      <c r="P47" t="s">
        <v>14</v>
      </c>
      <c r="Q47" t="s">
        <v>37</v>
      </c>
      <c r="R47" t="s">
        <v>68</v>
      </c>
      <c r="S47" t="s">
        <v>9</v>
      </c>
      <c r="T47" t="s">
        <v>255</v>
      </c>
      <c r="U47" t="s">
        <v>6</v>
      </c>
      <c r="V47" t="s">
        <v>65</v>
      </c>
      <c r="W47" t="s">
        <v>9</v>
      </c>
      <c r="X47" t="s">
        <v>251</v>
      </c>
      <c r="Y47">
        <v>0</v>
      </c>
      <c r="Z47" t="s">
        <v>217</v>
      </c>
      <c r="AA47" t="s">
        <v>256</v>
      </c>
      <c r="AB47" t="s">
        <v>257</v>
      </c>
      <c r="AC47">
        <v>1</v>
      </c>
      <c r="AD47" t="s">
        <v>217</v>
      </c>
      <c r="AE47" t="s">
        <v>255</v>
      </c>
      <c r="AF47" t="s">
        <v>68</v>
      </c>
    </row>
    <row r="48" spans="1:55" x14ac:dyDescent="0.25">
      <c r="A48" t="str">
        <f t="shared" si="1"/>
        <v>'' `PA_DIF_VAL` float NOT NULL,''</v>
      </c>
      <c r="B48" t="s">
        <v>355</v>
      </c>
      <c r="E48" s="1" t="str">
        <f t="shared" si="0"/>
        <v>Diferença do Valor Unitário do procedimento praticado na Tabela Unificada com Valor Unitário praticado pelo Gestor da Produção, multiplicado pela Quantidade Aprovada</v>
      </c>
      <c r="F48">
        <v>47</v>
      </c>
      <c r="G48" t="s">
        <v>258</v>
      </c>
      <c r="H48" t="s">
        <v>246</v>
      </c>
      <c r="I48" t="s">
        <v>259</v>
      </c>
      <c r="J48" t="s">
        <v>9</v>
      </c>
      <c r="K48" t="s">
        <v>23</v>
      </c>
      <c r="L48" t="s">
        <v>260</v>
      </c>
      <c r="M48" t="s">
        <v>9</v>
      </c>
      <c r="N48" t="s">
        <v>204</v>
      </c>
      <c r="O48" t="s">
        <v>261</v>
      </c>
      <c r="P48" t="s">
        <v>50</v>
      </c>
      <c r="Q48" t="s">
        <v>214</v>
      </c>
      <c r="R48" t="s">
        <v>262</v>
      </c>
      <c r="S48" t="s">
        <v>25</v>
      </c>
      <c r="T48" t="s">
        <v>23</v>
      </c>
      <c r="U48" t="s">
        <v>260</v>
      </c>
      <c r="V48" t="s">
        <v>261</v>
      </c>
      <c r="W48" t="s">
        <v>20</v>
      </c>
      <c r="X48" t="s">
        <v>45</v>
      </c>
      <c r="Y48" t="s">
        <v>7</v>
      </c>
      <c r="Z48" t="s">
        <v>263</v>
      </c>
      <c r="AA48" t="s">
        <v>264</v>
      </c>
      <c r="AB48" t="s">
        <v>119</v>
      </c>
      <c r="AC48" t="s">
        <v>16</v>
      </c>
      <c r="AD48" t="s">
        <v>244</v>
      </c>
    </row>
    <row r="49" spans="1:27" x14ac:dyDescent="0.25">
      <c r="A49" t="str">
        <f t="shared" si="1"/>
        <v>'' `NU_VPA_TOT` float NOT NULL,''</v>
      </c>
      <c r="B49" t="s">
        <v>356</v>
      </c>
      <c r="E49" s="1" t="str">
        <f t="shared" si="0"/>
        <v>Valor Unitário do Procedimento da Tabela VPA</v>
      </c>
      <c r="F49">
        <v>48</v>
      </c>
      <c r="G49" t="s">
        <v>265</v>
      </c>
      <c r="H49" t="s">
        <v>246</v>
      </c>
      <c r="I49" t="s">
        <v>23</v>
      </c>
      <c r="J49" t="s">
        <v>260</v>
      </c>
      <c r="K49" t="s">
        <v>9</v>
      </c>
      <c r="L49" t="s">
        <v>22</v>
      </c>
      <c r="M49" t="s">
        <v>7</v>
      </c>
      <c r="N49" t="s">
        <v>214</v>
      </c>
      <c r="O49" t="s">
        <v>266</v>
      </c>
    </row>
    <row r="50" spans="1:27" x14ac:dyDescent="0.25">
      <c r="A50" t="str">
        <f t="shared" si="1"/>
        <v>'' `NU_PA_TOT` float NOT NULL,''</v>
      </c>
      <c r="B50" t="s">
        <v>357</v>
      </c>
      <c r="E50" s="1" t="str">
        <f t="shared" si="0"/>
        <v>Valor Unitário do Procedimento da Tabela SIGTAP</v>
      </c>
      <c r="F50">
        <v>49</v>
      </c>
      <c r="G50" t="s">
        <v>267</v>
      </c>
      <c r="H50" t="s">
        <v>246</v>
      </c>
      <c r="I50" t="s">
        <v>23</v>
      </c>
      <c r="J50" t="s">
        <v>260</v>
      </c>
      <c r="K50" t="s">
        <v>9</v>
      </c>
      <c r="L50" t="s">
        <v>22</v>
      </c>
      <c r="M50" t="s">
        <v>7</v>
      </c>
      <c r="N50" t="s">
        <v>214</v>
      </c>
      <c r="O50" t="s">
        <v>268</v>
      </c>
    </row>
    <row r="51" spans="1:27" x14ac:dyDescent="0.25">
      <c r="A51" t="str">
        <f t="shared" si="1"/>
        <v>'' `PA_INDICA` varCHAR(1) NOT NULL,''</v>
      </c>
      <c r="B51" t="s">
        <v>358</v>
      </c>
      <c r="E51" s="1" t="str">
        <f t="shared" si="0"/>
        <v>Indicativo de situação da produção produzida: 0 = não aprovado; 5 = aprovado total; 6 = aprovado parcial</v>
      </c>
      <c r="F51">
        <v>50</v>
      </c>
      <c r="G51" t="s">
        <v>269</v>
      </c>
      <c r="H51" t="s">
        <v>107</v>
      </c>
      <c r="I51" t="s">
        <v>270</v>
      </c>
      <c r="J51" t="s">
        <v>6</v>
      </c>
      <c r="K51" t="s">
        <v>271</v>
      </c>
      <c r="L51" t="s">
        <v>7</v>
      </c>
      <c r="M51" t="s">
        <v>120</v>
      </c>
      <c r="N51" t="s">
        <v>272</v>
      </c>
      <c r="O51">
        <v>0</v>
      </c>
      <c r="P51" t="s">
        <v>217</v>
      </c>
      <c r="Q51" t="s">
        <v>72</v>
      </c>
      <c r="R51" t="s">
        <v>273</v>
      </c>
      <c r="S51">
        <v>5</v>
      </c>
      <c r="T51" t="s">
        <v>217</v>
      </c>
      <c r="U51" t="s">
        <v>274</v>
      </c>
      <c r="V51" t="s">
        <v>275</v>
      </c>
      <c r="W51">
        <v>6</v>
      </c>
      <c r="X51" t="s">
        <v>217</v>
      </c>
      <c r="Y51" t="s">
        <v>274</v>
      </c>
      <c r="Z51" t="s">
        <v>276</v>
      </c>
    </row>
    <row r="52" spans="1:27" x14ac:dyDescent="0.25">
      <c r="A52" t="str">
        <f t="shared" si="1"/>
        <v>'' `PA_CODOCO` varCHAR(1) NOT NULL,''</v>
      </c>
      <c r="B52" t="s">
        <v>359</v>
      </c>
      <c r="E52" s="1" t="str">
        <f t="shared" si="0"/>
        <v>Código de Ocorrência</v>
      </c>
      <c r="F52">
        <v>51</v>
      </c>
      <c r="G52" t="s">
        <v>277</v>
      </c>
      <c r="H52" t="s">
        <v>107</v>
      </c>
      <c r="I52" t="s">
        <v>24</v>
      </c>
      <c r="J52" t="s">
        <v>6</v>
      </c>
      <c r="K52" t="s">
        <v>278</v>
      </c>
    </row>
    <row r="53" spans="1:27" x14ac:dyDescent="0.25">
      <c r="A53" t="str">
        <f t="shared" si="1"/>
        <v>'' `PA_FLQT` varCHAR(1) NOT NULL,''</v>
      </c>
      <c r="B53" t="s">
        <v>360</v>
      </c>
      <c r="E53" s="1" t="str">
        <f t="shared" si="0"/>
        <v>Indicador de erro de Quantidade Produzida</v>
      </c>
      <c r="F53">
        <v>52</v>
      </c>
      <c r="G53" t="s">
        <v>279</v>
      </c>
      <c r="H53" t="s">
        <v>107</v>
      </c>
      <c r="I53" t="s">
        <v>35</v>
      </c>
      <c r="J53" t="s">
        <v>6</v>
      </c>
      <c r="K53" t="s">
        <v>280</v>
      </c>
      <c r="L53" t="s">
        <v>6</v>
      </c>
      <c r="M53" t="s">
        <v>16</v>
      </c>
      <c r="N53" t="s">
        <v>281</v>
      </c>
    </row>
    <row r="54" spans="1:27" x14ac:dyDescent="0.25">
      <c r="A54" t="str">
        <f t="shared" si="1"/>
        <v>'' `PA_FLER` varCHAR(1) NOT NULL,''</v>
      </c>
      <c r="B54" t="s">
        <v>361</v>
      </c>
      <c r="E54" s="1" t="str">
        <f t="shared" si="0"/>
        <v>Indicador de erro de corpo da APAC</v>
      </c>
      <c r="F54">
        <v>53</v>
      </c>
      <c r="G54" t="s">
        <v>282</v>
      </c>
      <c r="H54" t="s">
        <v>107</v>
      </c>
      <c r="I54" t="s">
        <v>35</v>
      </c>
      <c r="J54" t="s">
        <v>6</v>
      </c>
      <c r="K54" t="s">
        <v>280</v>
      </c>
      <c r="L54" t="s">
        <v>6</v>
      </c>
      <c r="M54" t="s">
        <v>283</v>
      </c>
      <c r="N54" t="s">
        <v>7</v>
      </c>
      <c r="O54" t="s">
        <v>144</v>
      </c>
    </row>
    <row r="55" spans="1:27" x14ac:dyDescent="0.25">
      <c r="A55" t="str">
        <f t="shared" si="1"/>
        <v>'' `PA_ETNIA` varCHAR(4) NOT NULL,''</v>
      </c>
      <c r="B55" t="s">
        <v>362</v>
      </c>
      <c r="E55" s="1" t="str">
        <f t="shared" si="0"/>
        <v>Etnia do paciente</v>
      </c>
      <c r="F55">
        <v>54</v>
      </c>
      <c r="G55" t="s">
        <v>284</v>
      </c>
      <c r="H55" t="s">
        <v>96</v>
      </c>
      <c r="I55" t="s">
        <v>49</v>
      </c>
      <c r="J55" t="s">
        <v>9</v>
      </c>
      <c r="K55" t="s">
        <v>14</v>
      </c>
    </row>
    <row r="56" spans="1:27" x14ac:dyDescent="0.25">
      <c r="A56" t="str">
        <f t="shared" si="1"/>
        <v>'' `PA_VL_CF` float NOT NULL,''</v>
      </c>
      <c r="B56" t="s">
        <v>363</v>
      </c>
      <c r="E56" s="1" t="str">
        <f t="shared" si="0"/>
        <v>Valor do Complemento Federal</v>
      </c>
      <c r="F56">
        <v>55</v>
      </c>
      <c r="G56" t="s">
        <v>285</v>
      </c>
      <c r="H56" t="s">
        <v>246</v>
      </c>
      <c r="I56" t="s">
        <v>23</v>
      </c>
      <c r="J56" t="s">
        <v>9</v>
      </c>
      <c r="K56" t="s">
        <v>286</v>
      </c>
      <c r="L56" t="s">
        <v>287</v>
      </c>
    </row>
    <row r="57" spans="1:27" x14ac:dyDescent="0.25">
      <c r="A57" t="str">
        <f t="shared" si="1"/>
        <v>'' `PA_VL_CL` float NOT NULL,''</v>
      </c>
      <c r="B57" t="s">
        <v>364</v>
      </c>
      <c r="E57" s="1" t="str">
        <f t="shared" si="0"/>
        <v>Valor do Complemento Local</v>
      </c>
      <c r="F57">
        <v>56</v>
      </c>
      <c r="G57" t="s">
        <v>288</v>
      </c>
      <c r="H57" t="s">
        <v>246</v>
      </c>
      <c r="I57" t="s">
        <v>23</v>
      </c>
      <c r="J57" t="s">
        <v>9</v>
      </c>
      <c r="K57" t="s">
        <v>286</v>
      </c>
      <c r="L57" t="s">
        <v>289</v>
      </c>
    </row>
    <row r="58" spans="1:27" x14ac:dyDescent="0.25">
      <c r="A58" t="str">
        <f t="shared" si="1"/>
        <v>'' `PA_VL_INC` float NOT NULL,''</v>
      </c>
      <c r="B58" t="s">
        <v>365</v>
      </c>
      <c r="E58" s="1" t="str">
        <f t="shared" si="0"/>
        <v>Valor do Incremento</v>
      </c>
      <c r="F58">
        <v>57</v>
      </c>
      <c r="G58" t="s">
        <v>290</v>
      </c>
      <c r="H58" t="s">
        <v>246</v>
      </c>
      <c r="I58" t="s">
        <v>23</v>
      </c>
      <c r="J58" t="s">
        <v>9</v>
      </c>
      <c r="K58" t="s">
        <v>99</v>
      </c>
    </row>
    <row r="59" spans="1:27" x14ac:dyDescent="0.25">
      <c r="A59" t="str">
        <f t="shared" si="1"/>
        <v>'' `PA_SRC_C` varCHAR(6) NOT NULL,''</v>
      </c>
      <c r="B59" t="s">
        <v>366</v>
      </c>
      <c r="E59" s="1" t="str">
        <f t="shared" si="0"/>
        <v>Código do Serviço Especializado / Classificação CBO(de acordo com o CNES)</v>
      </c>
      <c r="F59">
        <v>58</v>
      </c>
      <c r="G59" t="s">
        <v>291</v>
      </c>
      <c r="H59" t="s">
        <v>81</v>
      </c>
      <c r="I59" t="s">
        <v>24</v>
      </c>
      <c r="J59" t="s">
        <v>9</v>
      </c>
      <c r="K59" t="s">
        <v>292</v>
      </c>
      <c r="L59" t="s">
        <v>293</v>
      </c>
      <c r="M59" t="s">
        <v>109</v>
      </c>
      <c r="N59" t="s">
        <v>31</v>
      </c>
      <c r="O59" t="s">
        <v>294</v>
      </c>
      <c r="P59" t="s">
        <v>295</v>
      </c>
      <c r="Q59" t="s">
        <v>25</v>
      </c>
      <c r="R59" t="s">
        <v>19</v>
      </c>
      <c r="S59" t="s">
        <v>296</v>
      </c>
    </row>
    <row r="60" spans="1:27" x14ac:dyDescent="0.25">
      <c r="A60" t="str">
        <f t="shared" si="1"/>
        <v>'' `PA_INE` varCHAR(10), NOT NULL,''</v>
      </c>
      <c r="B60" t="s">
        <v>367</v>
      </c>
      <c r="E60" s="1" t="str">
        <f t="shared" si="0"/>
        <v>Código de Identificação Nacional de Equipes10 , para registrar a atuação das equipes na execução de ações de saúde</v>
      </c>
      <c r="F60">
        <v>59</v>
      </c>
      <c r="G60" t="s">
        <v>297</v>
      </c>
      <c r="H60" t="s">
        <v>298</v>
      </c>
      <c r="I60" t="s">
        <v>24</v>
      </c>
      <c r="J60" t="s">
        <v>6</v>
      </c>
      <c r="K60" t="s">
        <v>12</v>
      </c>
      <c r="L60" t="s">
        <v>30</v>
      </c>
      <c r="M60" t="s">
        <v>6</v>
      </c>
      <c r="N60" t="s">
        <v>299</v>
      </c>
      <c r="O60" t="s">
        <v>300</v>
      </c>
      <c r="P60" t="s">
        <v>51</v>
      </c>
      <c r="Q60" t="s">
        <v>301</v>
      </c>
      <c r="R60" t="s">
        <v>26</v>
      </c>
      <c r="S60" t="s">
        <v>302</v>
      </c>
      <c r="T60" t="s">
        <v>303</v>
      </c>
      <c r="U60" t="s">
        <v>304</v>
      </c>
      <c r="V60" t="s">
        <v>50</v>
      </c>
      <c r="W60" t="s">
        <v>305</v>
      </c>
      <c r="X60" t="s">
        <v>6</v>
      </c>
      <c r="Y60" t="s">
        <v>306</v>
      </c>
      <c r="Z60" t="s">
        <v>6</v>
      </c>
      <c r="AA60" t="s">
        <v>170</v>
      </c>
    </row>
    <row r="61" spans="1:27" x14ac:dyDescent="0.25">
      <c r="A61" t="str">
        <f t="shared" si="1"/>
        <v>'' `PA_NAT_JUR` varCHAR(4) NOT NULL,''</v>
      </c>
      <c r="B61" t="s">
        <v>368</v>
      </c>
      <c r="E61" s="1" t="str">
        <f t="shared" si="0"/>
        <v>Código da Natureza Juridica</v>
      </c>
      <c r="F61">
        <v>60</v>
      </c>
      <c r="G61" t="s">
        <v>307</v>
      </c>
      <c r="H61" t="s">
        <v>96</v>
      </c>
      <c r="I61" t="s">
        <v>24</v>
      </c>
      <c r="J61" t="s">
        <v>7</v>
      </c>
      <c r="K61" t="s">
        <v>28</v>
      </c>
      <c r="L61" t="s">
        <v>308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Regis</dc:creator>
  <cp:lastModifiedBy>Renato Regis</cp:lastModifiedBy>
  <dcterms:created xsi:type="dcterms:W3CDTF">2021-11-20T21:49:10Z</dcterms:created>
  <dcterms:modified xsi:type="dcterms:W3CDTF">2021-11-21T01:48:52Z</dcterms:modified>
</cp:coreProperties>
</file>